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645" yWindow="510" windowWidth="13830" windowHeight="8595" tabRatio="956" activeTab="7"/>
  </bookViews>
  <sheets>
    <sheet name="General" sheetId="32" r:id="rId1"/>
    <sheet name="Gráfico1" sheetId="51" state="hidden" r:id="rId2"/>
    <sheet name="PERNIL" sheetId="8" r:id="rId3"/>
    <sheet name="BUCHE SMITHFIELD" sheetId="16" r:id="rId4"/>
    <sheet name="TRIPAS" sheetId="35" r:id="rId5"/>
    <sheet name="SESOS MARQUETA" sheetId="53" r:id="rId6"/>
    <sheet name="SESO COPA" sheetId="10" r:id="rId7"/>
    <sheet name="CORBATA SMITHFIELD" sheetId="12" r:id="rId8"/>
    <sheet name="CORBATA SEABOARD" sheetId="3" r:id="rId9"/>
    <sheet name="ESP CARNERO" sheetId="17" r:id="rId10"/>
    <sheet name="ESP. CORDERO " sheetId="21" state="hidden" r:id="rId11"/>
    <sheet name="MENUDO" sheetId="31" r:id="rId12"/>
    <sheet name="CONTRA SWIFT" sheetId="25" r:id="rId13"/>
    <sheet name="CABEZAS SIN" sheetId="55" r:id="rId14"/>
    <sheet name="CABEZA CON PAPADA" sheetId="38" r:id="rId15"/>
    <sheet name="QUESO GOUDA" sheetId="26" r:id="rId16"/>
    <sheet name="PAPAS " sheetId="36" r:id="rId17"/>
    <sheet name="LENGUA DE RES " sheetId="18" state="hidden" r:id="rId18"/>
    <sheet name="FILETE PESCADO" sheetId="29" r:id="rId19"/>
    <sheet name="CANALES" sheetId="39" r:id="rId20"/>
    <sheet name="BUCHE G.FELIZ" sheetId="1" r:id="rId21"/>
    <sheet name="NADA" sheetId="40" state="hidden" r:id="rId22"/>
    <sheet name="LENGUA PCO" sheetId="56" state="hidden" r:id="rId23"/>
    <sheet name="NADA." sheetId="42" state="hidden" r:id="rId24"/>
    <sheet name="CUERO MAPLE" sheetId="15" r:id="rId25"/>
    <sheet name="NANA" sheetId="52" r:id="rId26"/>
    <sheet name=".NADA." sheetId="54" state="hidden" r:id="rId27"/>
    <sheet name="PAVOS JENIIE O" sheetId="57" state="hidden" r:id="rId28"/>
    <sheet name="COMBO CUERO PAPEL" sheetId="60" r:id="rId29"/>
    <sheet name="INVENTARIO" sheetId="61" r:id="rId30"/>
  </sheets>
  <definedNames>
    <definedName name="_xlnm._FilterDatabase" localSheetId="3" hidden="1">'BUCHE SMITHFIELD'!$A$8:$O$187</definedName>
    <definedName name="_xlnm._FilterDatabase" localSheetId="29" hidden="1">INVENTARIO!$B$2:$G$204</definedName>
    <definedName name="_xlnm._FilterDatabase" localSheetId="2" hidden="1">PERNIL!$A$8:$P$1138</definedName>
    <definedName name="_xlnm.Print_Area" localSheetId="3">'BUCHE SMITHFIELD'!$A$5:$J$28</definedName>
    <definedName name="_xlnm.Print_Area" localSheetId="12">'CONTRA SWIFT'!$A$1:$J$212</definedName>
    <definedName name="_xlnm.Print_Area" localSheetId="10">'ESP. CORDERO '!$A$5:$J$27</definedName>
    <definedName name="_xlnm.Print_Area" localSheetId="0">General!$A$1:$M$39</definedName>
    <definedName name="_xlnm.Print_Area" localSheetId="29">INVENTARIO!$A$1:$H$206</definedName>
    <definedName name="_xlnm.Print_Area" localSheetId="11">MENUDO!$A$5:$J$30</definedName>
    <definedName name="PIERNSUELTA" localSheetId="22">#REF!</definedName>
    <definedName name="PIERNSUELTA">#REF!</definedName>
  </definedNames>
  <calcPr calcId="145621"/>
  <fileRecoveryPr autoRecover="0"/>
</workbook>
</file>

<file path=xl/calcChain.xml><?xml version="1.0" encoding="utf-8"?>
<calcChain xmlns="http://schemas.openxmlformats.org/spreadsheetml/2006/main">
  <c r="F156" i="61" l="1"/>
  <c r="F152" i="61"/>
  <c r="F151" i="61"/>
  <c r="F150" i="61"/>
  <c r="F149" i="61"/>
  <c r="F115" i="61"/>
  <c r="F110" i="61"/>
  <c r="F85" i="61"/>
  <c r="F83" i="61"/>
  <c r="F80" i="61"/>
  <c r="F65" i="61"/>
  <c r="F63" i="61"/>
  <c r="F62" i="61"/>
  <c r="F61" i="61"/>
  <c r="F60" i="61"/>
  <c r="F59" i="61"/>
  <c r="F58" i="61"/>
  <c r="F57" i="61"/>
  <c r="F56" i="61"/>
  <c r="F55" i="61"/>
  <c r="F52" i="61"/>
  <c r="F51" i="61"/>
  <c r="F50" i="61"/>
  <c r="F49" i="61"/>
  <c r="F44" i="61"/>
  <c r="F43" i="61"/>
  <c r="F42" i="61"/>
  <c r="F41" i="61"/>
  <c r="F40" i="61"/>
  <c r="F39" i="61"/>
  <c r="F24" i="61"/>
  <c r="F23" i="61"/>
  <c r="F20" i="61"/>
  <c r="F19" i="61"/>
  <c r="F14" i="61"/>
  <c r="F11" i="61"/>
  <c r="H11" i="38" l="1"/>
  <c r="H12" i="38"/>
  <c r="H13" i="38"/>
  <c r="H14" i="38"/>
  <c r="H15" i="38"/>
  <c r="H16" i="38"/>
  <c r="H11" i="53"/>
  <c r="H12" i="53"/>
  <c r="H13" i="53"/>
  <c r="H14" i="53"/>
  <c r="H15" i="53"/>
  <c r="H16" i="53"/>
  <c r="H17" i="53"/>
  <c r="H18" i="53"/>
  <c r="H19" i="53"/>
  <c r="H20" i="53"/>
  <c r="H21" i="53"/>
  <c r="H22" i="53"/>
  <c r="H23" i="53"/>
  <c r="G11" i="53"/>
  <c r="G12" i="53"/>
  <c r="G13" i="53"/>
  <c r="G14" i="53"/>
  <c r="G15" i="53"/>
  <c r="G16" i="53"/>
  <c r="G17" i="53"/>
  <c r="G18" i="53"/>
  <c r="G19" i="53"/>
  <c r="G20" i="53"/>
  <c r="G21" i="53"/>
  <c r="G22" i="53"/>
  <c r="G23" i="53"/>
  <c r="F7" i="61"/>
  <c r="H27" i="25" l="1"/>
  <c r="H28" i="25"/>
  <c r="H29" i="25"/>
  <c r="H30" i="25"/>
  <c r="H31" i="25"/>
  <c r="H32" i="25"/>
  <c r="H33" i="25"/>
  <c r="H34" i="25"/>
  <c r="G27" i="25"/>
  <c r="G28" i="25"/>
  <c r="G29" i="25"/>
  <c r="G30" i="25"/>
  <c r="G31" i="25"/>
  <c r="G32" i="25"/>
  <c r="G33" i="25"/>
  <c r="G34" i="25"/>
  <c r="J20" i="32" l="1"/>
  <c r="J21" i="32"/>
  <c r="J22" i="32"/>
  <c r="J23" i="32"/>
  <c r="J24" i="32"/>
  <c r="J25" i="32"/>
  <c r="J26" i="32"/>
  <c r="J27" i="32"/>
  <c r="I20" i="32"/>
  <c r="I21" i="32"/>
  <c r="I22" i="32"/>
  <c r="I23" i="32"/>
  <c r="I24" i="32"/>
  <c r="I25" i="32"/>
  <c r="I26" i="32"/>
  <c r="I27" i="32"/>
  <c r="I28" i="32"/>
  <c r="I29" i="32"/>
  <c r="I30" i="32"/>
  <c r="J28" i="32"/>
  <c r="J29" i="32"/>
  <c r="M27" i="32"/>
  <c r="M28" i="32"/>
  <c r="L27" i="32"/>
  <c r="L28" i="32"/>
  <c r="J13" i="32" l="1"/>
  <c r="J14" i="32"/>
  <c r="M14" i="32" s="1"/>
  <c r="J15" i="32"/>
  <c r="M15" i="32" s="1"/>
  <c r="J16" i="32"/>
  <c r="J17" i="32"/>
  <c r="M17" i="32" s="1"/>
  <c r="J18" i="32"/>
  <c r="M18" i="32" s="1"/>
  <c r="J19" i="32"/>
  <c r="M21" i="32"/>
  <c r="M22" i="32"/>
  <c r="M24" i="32"/>
  <c r="J7" i="32"/>
  <c r="M7" i="32" s="1"/>
  <c r="J8" i="32"/>
  <c r="M8" i="32" s="1"/>
  <c r="J9" i="32"/>
  <c r="M9" i="32" s="1"/>
  <c r="J10" i="32"/>
  <c r="J11" i="32"/>
  <c r="M11" i="32" s="1"/>
  <c r="J12" i="32"/>
  <c r="I8" i="32"/>
  <c r="L8" i="32" s="1"/>
  <c r="I9" i="32"/>
  <c r="L9" i="32" s="1"/>
  <c r="I10" i="32"/>
  <c r="I11" i="32"/>
  <c r="L11" i="32" s="1"/>
  <c r="I12" i="32"/>
  <c r="I13" i="32"/>
  <c r="I14" i="32"/>
  <c r="L14" i="32" s="1"/>
  <c r="I15" i="32"/>
  <c r="L15" i="32" s="1"/>
  <c r="I16" i="32"/>
  <c r="I17" i="32"/>
  <c r="L17" i="32" s="1"/>
  <c r="I18" i="32"/>
  <c r="L18" i="32" s="1"/>
  <c r="I19" i="32"/>
  <c r="L21" i="32"/>
  <c r="L22" i="32"/>
  <c r="I7" i="32"/>
  <c r="L7" i="32" s="1"/>
  <c r="H7" i="32"/>
  <c r="I214" i="61" s="1"/>
  <c r="H8" i="32"/>
  <c r="I215" i="61" s="1"/>
  <c r="H9" i="32"/>
  <c r="I216" i="61" s="1"/>
  <c r="H10" i="32"/>
  <c r="I217" i="61" s="1"/>
  <c r="H11" i="32"/>
  <c r="I218" i="61" s="1"/>
  <c r="H12" i="32"/>
  <c r="I219" i="61" s="1"/>
  <c r="H13" i="32"/>
  <c r="I220" i="61" s="1"/>
  <c r="H14" i="32"/>
  <c r="I221" i="61" s="1"/>
  <c r="H15" i="32"/>
  <c r="I222" i="61" s="1"/>
  <c r="H16" i="32"/>
  <c r="I223" i="61" s="1"/>
  <c r="H17" i="32"/>
  <c r="I224" i="61" s="1"/>
  <c r="H18" i="32"/>
  <c r="I225" i="61" s="1"/>
  <c r="H20" i="32"/>
  <c r="I227" i="61" s="1"/>
  <c r="H21" i="32"/>
  <c r="I228" i="61" s="1"/>
  <c r="H22" i="32"/>
  <c r="I229" i="61" s="1"/>
  <c r="H23" i="32"/>
  <c r="I230" i="61" s="1"/>
  <c r="H24" i="32"/>
  <c r="I231" i="61" s="1"/>
  <c r="H25" i="32"/>
  <c r="I232" i="61" s="1"/>
  <c r="H26" i="32"/>
  <c r="I233" i="61" s="1"/>
  <c r="H27" i="32"/>
  <c r="I234" i="61" s="1"/>
  <c r="B9" i="32" l="1"/>
  <c r="B8" i="32"/>
  <c r="E11" i="32" l="1"/>
  <c r="D11" i="32"/>
  <c r="B11" i="32"/>
  <c r="G10" i="55" l="1"/>
  <c r="H10" i="55"/>
  <c r="M10" i="55"/>
  <c r="G11" i="55"/>
  <c r="H11" i="55"/>
  <c r="M11" i="55"/>
  <c r="G12" i="55"/>
  <c r="H12" i="55"/>
  <c r="M12" i="55"/>
  <c r="G13" i="55"/>
  <c r="H13" i="55"/>
  <c r="M13" i="55"/>
  <c r="G14" i="55"/>
  <c r="H14" i="55"/>
  <c r="M14" i="55"/>
  <c r="G15" i="55"/>
  <c r="H15" i="55"/>
  <c r="M15" i="55"/>
  <c r="G16" i="55"/>
  <c r="H16" i="55"/>
  <c r="M16" i="55"/>
  <c r="G17" i="55"/>
  <c r="H17" i="55"/>
  <c r="M17" i="55"/>
  <c r="G18" i="55"/>
  <c r="H18" i="55"/>
  <c r="M18" i="55"/>
  <c r="G19" i="55"/>
  <c r="H19" i="55"/>
  <c r="M19" i="55"/>
  <c r="G20" i="55"/>
  <c r="H20" i="55"/>
  <c r="M20" i="55"/>
  <c r="G21" i="55"/>
  <c r="H21" i="55"/>
  <c r="M21" i="55"/>
  <c r="G22" i="55"/>
  <c r="H22" i="55"/>
  <c r="M22" i="55"/>
  <c r="G23" i="55"/>
  <c r="H23" i="55"/>
  <c r="M23" i="55"/>
  <c r="G24" i="55"/>
  <c r="H24" i="55"/>
  <c r="M24" i="55"/>
  <c r="G25" i="55"/>
  <c r="H25" i="55"/>
  <c r="M25" i="55"/>
  <c r="G26" i="55"/>
  <c r="H26" i="55"/>
  <c r="M26" i="55"/>
  <c r="G27" i="55"/>
  <c r="H27" i="55"/>
  <c r="M27" i="55"/>
  <c r="G28" i="55"/>
  <c r="H28" i="55"/>
  <c r="M28" i="55"/>
  <c r="G29" i="55"/>
  <c r="H29" i="55"/>
  <c r="M29" i="55"/>
  <c r="G30" i="55"/>
  <c r="H30" i="55"/>
  <c r="M30" i="55"/>
  <c r="G31" i="55"/>
  <c r="H31" i="55"/>
  <c r="M31" i="55"/>
  <c r="G32" i="55"/>
  <c r="H32" i="55"/>
  <c r="M32" i="55"/>
  <c r="G33" i="55"/>
  <c r="H33" i="55"/>
  <c r="M33" i="55"/>
  <c r="G34" i="55"/>
  <c r="H34" i="55"/>
  <c r="M34" i="55"/>
  <c r="G35" i="55"/>
  <c r="H35" i="55"/>
  <c r="M35" i="55"/>
  <c r="G36" i="55"/>
  <c r="H36" i="55"/>
  <c r="M36" i="55"/>
  <c r="G37" i="55"/>
  <c r="H37" i="55"/>
  <c r="M37" i="55"/>
  <c r="G38" i="55"/>
  <c r="H38" i="55"/>
  <c r="M38" i="55"/>
  <c r="G39" i="55"/>
  <c r="H39" i="55"/>
  <c r="M39" i="55"/>
  <c r="G40" i="55"/>
  <c r="H40" i="55"/>
  <c r="M40" i="55"/>
  <c r="G41" i="55"/>
  <c r="H41" i="55"/>
  <c r="M41" i="55"/>
  <c r="G42" i="55"/>
  <c r="H42" i="55"/>
  <c r="M42" i="55"/>
  <c r="G43" i="55"/>
  <c r="H43" i="55"/>
  <c r="M43" i="55"/>
  <c r="G44" i="55"/>
  <c r="H44" i="55"/>
  <c r="M44" i="55"/>
  <c r="G45" i="55"/>
  <c r="H45" i="55"/>
  <c r="M45" i="55"/>
  <c r="G46" i="55"/>
  <c r="H46" i="55"/>
  <c r="M46" i="55"/>
  <c r="G47" i="55"/>
  <c r="H47" i="55"/>
  <c r="M47" i="55"/>
  <c r="G48" i="55"/>
  <c r="H48" i="55"/>
  <c r="M48" i="55"/>
  <c r="G49" i="55"/>
  <c r="H49" i="55"/>
  <c r="M49" i="55"/>
  <c r="G50" i="55"/>
  <c r="H50" i="55"/>
  <c r="M50" i="55"/>
  <c r="G51" i="55"/>
  <c r="H51" i="55"/>
  <c r="G52" i="55"/>
  <c r="H52" i="55"/>
  <c r="G53" i="55"/>
  <c r="H53" i="55"/>
  <c r="G54" i="55"/>
  <c r="H54" i="55"/>
  <c r="G55" i="55"/>
  <c r="H55" i="55"/>
  <c r="G56" i="55"/>
  <c r="H56" i="55"/>
  <c r="G57" i="55"/>
  <c r="H57" i="55"/>
  <c r="G58" i="55"/>
  <c r="H58" i="55"/>
  <c r="G59" i="55"/>
  <c r="H59" i="55"/>
  <c r="G60" i="55"/>
  <c r="H60" i="55"/>
  <c r="G61" i="55"/>
  <c r="H61" i="55"/>
  <c r="G62" i="55"/>
  <c r="H62" i="55"/>
  <c r="G63" i="55"/>
  <c r="H63" i="55"/>
  <c r="G64" i="55"/>
  <c r="H64" i="55"/>
  <c r="G65" i="55"/>
  <c r="H65" i="55"/>
  <c r="G66" i="55"/>
  <c r="H66" i="55"/>
  <c r="L66" i="55"/>
  <c r="G67" i="55"/>
  <c r="H67" i="55"/>
  <c r="L67" i="55"/>
  <c r="G68" i="55"/>
  <c r="H68" i="55"/>
  <c r="L68" i="55"/>
  <c r="G69" i="55"/>
  <c r="H69" i="55"/>
  <c r="L69" i="55"/>
  <c r="G70" i="55"/>
  <c r="H70" i="55"/>
  <c r="L70" i="55"/>
  <c r="G71" i="55"/>
  <c r="H71" i="55"/>
  <c r="L71" i="55"/>
  <c r="G72" i="55"/>
  <c r="H72" i="55"/>
  <c r="L72" i="55"/>
  <c r="G73" i="55"/>
  <c r="H73" i="55"/>
  <c r="L73" i="55"/>
  <c r="G74" i="55"/>
  <c r="H74" i="55"/>
  <c r="L74" i="55"/>
  <c r="G75" i="55"/>
  <c r="H75" i="55"/>
  <c r="L75" i="55"/>
  <c r="G76" i="55"/>
  <c r="H76" i="55"/>
  <c r="L76" i="55"/>
  <c r="G77" i="55"/>
  <c r="H77" i="55"/>
  <c r="L77" i="55"/>
  <c r="G78" i="55"/>
  <c r="H78" i="55"/>
  <c r="L78" i="55"/>
  <c r="G79" i="55"/>
  <c r="H79" i="55"/>
  <c r="L79" i="55"/>
  <c r="G80" i="55"/>
  <c r="H80" i="55"/>
  <c r="L80" i="55"/>
  <c r="G81" i="55"/>
  <c r="H81" i="55"/>
  <c r="L81" i="55"/>
  <c r="G82" i="55"/>
  <c r="H82" i="55"/>
  <c r="L82" i="55"/>
  <c r="G83" i="55"/>
  <c r="H83" i="55"/>
  <c r="L83" i="55"/>
  <c r="G84" i="55"/>
  <c r="H84" i="55"/>
  <c r="L84" i="55"/>
  <c r="G85" i="55"/>
  <c r="H85" i="55"/>
  <c r="L85" i="55"/>
  <c r="G86" i="55"/>
  <c r="H86" i="55"/>
  <c r="L86" i="55"/>
  <c r="G87" i="55"/>
  <c r="H87" i="55"/>
  <c r="L87" i="55"/>
  <c r="G88" i="55"/>
  <c r="H88" i="55"/>
  <c r="L88" i="55"/>
  <c r="G89" i="55"/>
  <c r="H89" i="55"/>
  <c r="L89" i="55"/>
  <c r="G90" i="55"/>
  <c r="H90" i="55"/>
  <c r="L90" i="55"/>
  <c r="G91" i="55"/>
  <c r="H91" i="55"/>
  <c r="L91" i="55"/>
  <c r="G92" i="55"/>
  <c r="H92" i="55"/>
  <c r="L92" i="55"/>
  <c r="G93" i="55"/>
  <c r="H93" i="55"/>
  <c r="L93" i="55"/>
  <c r="G94" i="55"/>
  <c r="H94" i="55"/>
  <c r="L94" i="55"/>
  <c r="G95" i="55"/>
  <c r="H95" i="55"/>
  <c r="L95" i="55"/>
  <c r="G96" i="55"/>
  <c r="H96" i="55"/>
  <c r="L96" i="55"/>
  <c r="G97" i="55"/>
  <c r="H97" i="55"/>
  <c r="L97" i="55"/>
  <c r="G98" i="55"/>
  <c r="H98" i="55"/>
  <c r="L98" i="55"/>
  <c r="G99" i="55"/>
  <c r="H99" i="55"/>
  <c r="L99" i="55"/>
  <c r="G100" i="55"/>
  <c r="H100" i="55"/>
  <c r="L100" i="55"/>
  <c r="G101" i="55"/>
  <c r="H101" i="55"/>
  <c r="L101" i="55"/>
  <c r="G102" i="55"/>
  <c r="H102" i="55"/>
  <c r="L102" i="55"/>
  <c r="G103" i="55"/>
  <c r="H103" i="55"/>
  <c r="L103" i="55"/>
  <c r="G104" i="55"/>
  <c r="H104" i="55"/>
  <c r="L104" i="55"/>
  <c r="G105" i="55"/>
  <c r="H105" i="55"/>
  <c r="L105" i="55"/>
  <c r="G106" i="55"/>
  <c r="H106" i="55"/>
  <c r="L106" i="55"/>
  <c r="G107" i="55"/>
  <c r="H107" i="55"/>
  <c r="L107" i="55"/>
  <c r="G108" i="55"/>
  <c r="H108" i="55"/>
  <c r="L108" i="55"/>
  <c r="G109" i="55"/>
  <c r="H109" i="55"/>
  <c r="L109" i="55"/>
  <c r="G110" i="55"/>
  <c r="H110" i="55"/>
  <c r="L110" i="55"/>
  <c r="G111" i="55"/>
  <c r="H111" i="55"/>
  <c r="L111" i="55"/>
  <c r="G112" i="55"/>
  <c r="H112" i="55"/>
  <c r="L112" i="55"/>
  <c r="G113" i="55"/>
  <c r="H113" i="55"/>
  <c r="L113" i="55"/>
  <c r="G114" i="55"/>
  <c r="H114" i="55"/>
  <c r="L114" i="55"/>
  <c r="G115" i="55"/>
  <c r="H115" i="55"/>
  <c r="L115" i="55"/>
  <c r="G116" i="55"/>
  <c r="H116" i="55"/>
  <c r="L116" i="55"/>
  <c r="G117" i="55"/>
  <c r="H117" i="55"/>
  <c r="L117" i="55"/>
  <c r="G118" i="55"/>
  <c r="H118" i="55"/>
  <c r="L118" i="55"/>
  <c r="G119" i="55"/>
  <c r="H119" i="55"/>
  <c r="L119" i="55"/>
  <c r="G120" i="55"/>
  <c r="H120" i="55"/>
  <c r="L120" i="55"/>
  <c r="G121" i="55"/>
  <c r="H121" i="55"/>
  <c r="L121" i="55"/>
  <c r="G122" i="55"/>
  <c r="H122" i="55"/>
  <c r="L122" i="55"/>
  <c r="G123" i="55"/>
  <c r="H123" i="55"/>
  <c r="L123" i="55"/>
  <c r="G124" i="55"/>
  <c r="H124" i="55"/>
  <c r="L124" i="55"/>
  <c r="G125" i="55"/>
  <c r="H125" i="55"/>
  <c r="L125" i="55"/>
  <c r="G126" i="55"/>
  <c r="H126" i="55"/>
  <c r="L126" i="55"/>
  <c r="G127" i="55"/>
  <c r="H127" i="55"/>
  <c r="L127" i="55"/>
  <c r="G128" i="55"/>
  <c r="H128" i="55"/>
  <c r="L128" i="55"/>
  <c r="G129" i="55"/>
  <c r="H129" i="55"/>
  <c r="L129" i="55"/>
  <c r="G130" i="55"/>
  <c r="H130" i="55"/>
  <c r="L130" i="55"/>
  <c r="G131" i="55"/>
  <c r="H131" i="55"/>
  <c r="L131" i="55"/>
  <c r="G132" i="55"/>
  <c r="H132" i="55"/>
  <c r="L132" i="55"/>
  <c r="G133" i="55"/>
  <c r="H133" i="55"/>
  <c r="L133" i="55"/>
  <c r="G134" i="55"/>
  <c r="H134" i="55"/>
  <c r="L134" i="55"/>
  <c r="G135" i="55"/>
  <c r="H135" i="55"/>
  <c r="L135" i="55"/>
  <c r="G136" i="55"/>
  <c r="H136" i="55"/>
  <c r="L136" i="55"/>
  <c r="G137" i="55"/>
  <c r="H137" i="55"/>
  <c r="L137" i="55"/>
  <c r="G138" i="55"/>
  <c r="H138" i="55"/>
  <c r="L138" i="55"/>
  <c r="G139" i="55"/>
  <c r="H139" i="55"/>
  <c r="L139" i="55"/>
  <c r="G140" i="55"/>
  <c r="H140" i="55"/>
  <c r="L140" i="55"/>
  <c r="G141" i="55"/>
  <c r="H141" i="55"/>
  <c r="L141" i="55"/>
  <c r="G142" i="55"/>
  <c r="H142" i="55"/>
  <c r="L142" i="55"/>
  <c r="G143" i="55"/>
  <c r="H143" i="55"/>
  <c r="L143" i="55"/>
  <c r="G144" i="55"/>
  <c r="H144" i="55"/>
  <c r="L144" i="55"/>
  <c r="G145" i="55"/>
  <c r="H145" i="55"/>
  <c r="L145" i="55"/>
  <c r="G146" i="55"/>
  <c r="H146" i="55"/>
  <c r="G147" i="55"/>
  <c r="H147" i="55"/>
  <c r="L147" i="55"/>
  <c r="G148" i="55"/>
  <c r="H148" i="55"/>
  <c r="L148" i="55"/>
  <c r="G149" i="55"/>
  <c r="H149" i="55"/>
  <c r="L149" i="55"/>
  <c r="G150" i="55"/>
  <c r="H150" i="55"/>
  <c r="L150" i="55"/>
  <c r="G151" i="55"/>
  <c r="H151" i="55"/>
  <c r="L151" i="55"/>
  <c r="G152" i="55"/>
  <c r="H152" i="55"/>
  <c r="L152" i="55"/>
  <c r="G153" i="55"/>
  <c r="H153" i="55"/>
  <c r="L153" i="55"/>
  <c r="G154" i="55"/>
  <c r="H154" i="55"/>
  <c r="L154" i="55"/>
  <c r="G155" i="55"/>
  <c r="H155" i="55"/>
  <c r="L155" i="55"/>
  <c r="G156" i="55"/>
  <c r="H156" i="55"/>
  <c r="L156" i="55"/>
  <c r="G157" i="55"/>
  <c r="H157" i="55"/>
  <c r="L157" i="55"/>
  <c r="G158" i="55"/>
  <c r="H158" i="55"/>
  <c r="L158" i="55"/>
  <c r="G159" i="55"/>
  <c r="H159" i="55"/>
  <c r="L159" i="55"/>
  <c r="G160" i="55"/>
  <c r="H160" i="55"/>
  <c r="L160" i="55"/>
  <c r="G161" i="55"/>
  <c r="H161" i="55"/>
  <c r="L161" i="55"/>
  <c r="G162" i="55"/>
  <c r="H162" i="55"/>
  <c r="L162" i="55"/>
  <c r="G163" i="55"/>
  <c r="H163" i="55"/>
  <c r="L163" i="55"/>
  <c r="G164" i="55"/>
  <c r="H164" i="55"/>
  <c r="L164" i="55"/>
  <c r="G165" i="55"/>
  <c r="H165" i="55"/>
  <c r="L165" i="55"/>
  <c r="G166" i="55"/>
  <c r="H166" i="55"/>
  <c r="L166" i="55"/>
  <c r="G167" i="55"/>
  <c r="H167" i="55"/>
  <c r="L167" i="55"/>
  <c r="G168" i="55"/>
  <c r="H168" i="55"/>
  <c r="L168" i="55"/>
  <c r="G169" i="55"/>
  <c r="H169" i="55"/>
  <c r="L169" i="55"/>
  <c r="G170" i="55"/>
  <c r="H170" i="55"/>
  <c r="L170" i="55"/>
  <c r="G171" i="55"/>
  <c r="H171" i="55"/>
  <c r="L171" i="55"/>
  <c r="G172" i="55"/>
  <c r="H172" i="55"/>
  <c r="L172" i="55"/>
  <c r="G173" i="55"/>
  <c r="H173" i="55"/>
  <c r="L173" i="55"/>
  <c r="G174" i="55"/>
  <c r="H174" i="55"/>
  <c r="L174" i="55"/>
  <c r="G175" i="55"/>
  <c r="H175" i="55"/>
  <c r="L175" i="55"/>
  <c r="G176" i="55"/>
  <c r="H176" i="55"/>
  <c r="L176" i="55"/>
  <c r="G177" i="55"/>
  <c r="H177" i="55"/>
  <c r="L177" i="55"/>
  <c r="G178" i="55"/>
  <c r="H178" i="55"/>
  <c r="L178" i="55"/>
  <c r="G179" i="55"/>
  <c r="H179" i="55"/>
  <c r="L179" i="55"/>
  <c r="G180" i="55"/>
  <c r="H180" i="55"/>
  <c r="L180" i="55"/>
  <c r="G181" i="55"/>
  <c r="H181" i="55"/>
  <c r="L181" i="55"/>
  <c r="G182" i="55"/>
  <c r="H182" i="55"/>
  <c r="L182" i="55"/>
  <c r="G183" i="55"/>
  <c r="H183" i="55"/>
  <c r="L183" i="55"/>
  <c r="G184" i="55"/>
  <c r="H184" i="55"/>
  <c r="L184" i="55"/>
  <c r="G185" i="55"/>
  <c r="H185" i="55"/>
  <c r="L185" i="55"/>
  <c r="G186" i="55"/>
  <c r="H186" i="55"/>
  <c r="L186" i="55"/>
  <c r="G187" i="55"/>
  <c r="H187" i="55"/>
  <c r="L187" i="55"/>
  <c r="G188" i="55"/>
  <c r="H188" i="55"/>
  <c r="L188" i="55"/>
  <c r="G189" i="55"/>
  <c r="H189" i="55"/>
  <c r="L189" i="55"/>
  <c r="G190" i="55"/>
  <c r="H190" i="55"/>
  <c r="L190" i="55"/>
  <c r="G191" i="55"/>
  <c r="H191" i="55"/>
  <c r="L191" i="55"/>
  <c r="G192" i="55"/>
  <c r="H192" i="55"/>
  <c r="L192" i="55"/>
  <c r="G193" i="55"/>
  <c r="H193" i="55"/>
  <c r="L193" i="55"/>
  <c r="G194" i="55"/>
  <c r="H194" i="55"/>
  <c r="L194" i="55"/>
  <c r="G195" i="55"/>
  <c r="H195" i="55"/>
  <c r="L195" i="55"/>
  <c r="G196" i="55"/>
  <c r="H196" i="55"/>
  <c r="L196" i="55"/>
  <c r="G197" i="55"/>
  <c r="H197" i="55"/>
  <c r="L197" i="55"/>
  <c r="G198" i="55"/>
  <c r="H198" i="55"/>
  <c r="L198" i="55"/>
  <c r="G199" i="55"/>
  <c r="H199" i="55"/>
  <c r="L199" i="55"/>
  <c r="G200" i="55"/>
  <c r="H200" i="55"/>
  <c r="L200" i="55"/>
  <c r="G201" i="55"/>
  <c r="H201" i="55"/>
  <c r="L201" i="55"/>
  <c r="H466" i="8" l="1"/>
  <c r="H467" i="8"/>
  <c r="H468" i="8"/>
  <c r="H469" i="8"/>
  <c r="H470" i="8"/>
  <c r="G467" i="8"/>
  <c r="G468" i="8"/>
  <c r="G469" i="8"/>
  <c r="B13" i="32" l="1"/>
  <c r="H11" i="10" l="1"/>
  <c r="H12" i="10"/>
  <c r="H13" i="10"/>
  <c r="G11" i="10"/>
  <c r="G12" i="10"/>
  <c r="G13" i="10"/>
  <c r="G14" i="10"/>
  <c r="G15" i="10"/>
  <c r="G16" i="10"/>
  <c r="L23" i="31" l="1"/>
  <c r="L22" i="31"/>
  <c r="L21" i="31"/>
  <c r="L20" i="31"/>
  <c r="L19" i="31"/>
  <c r="L18" i="31"/>
  <c r="L17" i="31"/>
  <c r="L16" i="31"/>
  <c r="L15" i="31"/>
  <c r="L14" i="31"/>
  <c r="L13" i="31"/>
  <c r="L12" i="31"/>
  <c r="L11" i="31"/>
  <c r="L10" i="31"/>
  <c r="L19" i="52"/>
  <c r="L18" i="52"/>
  <c r="L17" i="52"/>
  <c r="L16" i="52"/>
  <c r="L15" i="52"/>
  <c r="L14" i="52"/>
  <c r="L13" i="52"/>
  <c r="L12" i="52"/>
  <c r="L11" i="52"/>
  <c r="L10" i="52"/>
  <c r="L9" i="52"/>
  <c r="B29" i="32" l="1"/>
  <c r="B7" i="32"/>
  <c r="D206" i="61" l="1"/>
  <c r="B24" i="32" l="1"/>
  <c r="F219" i="61" l="1"/>
  <c r="D219" i="61"/>
  <c r="F206" i="61"/>
  <c r="J6" i="32"/>
  <c r="I6" i="32"/>
  <c r="L239" i="61" l="1"/>
  <c r="K239" i="61"/>
  <c r="P9" i="21" l="1"/>
  <c r="P10" i="21"/>
  <c r="P11" i="21"/>
  <c r="L212" i="60" l="1"/>
  <c r="L211" i="60"/>
  <c r="L210" i="60"/>
  <c r="L209" i="60"/>
  <c r="L208" i="60"/>
  <c r="L207" i="60"/>
  <c r="L206" i="60"/>
  <c r="L205" i="60"/>
  <c r="L204" i="60"/>
  <c r="L203" i="60"/>
  <c r="L202" i="60"/>
  <c r="L201" i="60"/>
  <c r="L200" i="60"/>
  <c r="L199" i="60"/>
  <c r="L198" i="60"/>
  <c r="L197" i="60"/>
  <c r="L196" i="60"/>
  <c r="L195" i="60"/>
  <c r="L194" i="60"/>
  <c r="L193" i="60"/>
  <c r="L192" i="60"/>
  <c r="L191" i="60"/>
  <c r="L190" i="60"/>
  <c r="L189" i="60"/>
  <c r="L188" i="60"/>
  <c r="L187" i="60"/>
  <c r="L186" i="60"/>
  <c r="L185" i="60"/>
  <c r="L184" i="60"/>
  <c r="L183" i="60"/>
  <c r="L182" i="60"/>
  <c r="L181" i="60"/>
  <c r="L180" i="60"/>
  <c r="L179" i="60"/>
  <c r="L178" i="60"/>
  <c r="L177" i="60"/>
  <c r="L176" i="60"/>
  <c r="L175" i="60"/>
  <c r="L174" i="60"/>
  <c r="L173" i="60"/>
  <c r="L172" i="60"/>
  <c r="L171" i="60"/>
  <c r="L170" i="60"/>
  <c r="L169" i="60"/>
  <c r="L168" i="60"/>
  <c r="L167" i="60"/>
  <c r="L166" i="60"/>
  <c r="L165" i="60"/>
  <c r="L164" i="60"/>
  <c r="L163" i="60"/>
  <c r="L162" i="60"/>
  <c r="L161" i="60"/>
  <c r="L160" i="60"/>
  <c r="L159" i="60"/>
  <c r="L158" i="60"/>
  <c r="L157" i="60"/>
  <c r="L156" i="60"/>
  <c r="L155" i="60"/>
  <c r="L154" i="60"/>
  <c r="L153" i="60"/>
  <c r="L152" i="60"/>
  <c r="L151" i="60"/>
  <c r="L150" i="60"/>
  <c r="L149" i="60"/>
  <c r="L148" i="60"/>
  <c r="L147" i="60"/>
  <c r="L145" i="60"/>
  <c r="L144" i="60"/>
  <c r="L143" i="60"/>
  <c r="L142" i="60"/>
  <c r="L141" i="60"/>
  <c r="L140" i="60"/>
  <c r="L139" i="60"/>
  <c r="L138" i="60"/>
  <c r="L137" i="60"/>
  <c r="L136" i="60"/>
  <c r="L135" i="60"/>
  <c r="L134" i="60"/>
  <c r="L133" i="60"/>
  <c r="L132" i="60"/>
  <c r="L131" i="60"/>
  <c r="L130" i="60"/>
  <c r="L129" i="60"/>
  <c r="L128" i="60"/>
  <c r="L127" i="60"/>
  <c r="L126" i="60"/>
  <c r="L125" i="60"/>
  <c r="L124" i="60"/>
  <c r="L123" i="60"/>
  <c r="L122" i="60"/>
  <c r="L121" i="60"/>
  <c r="L120" i="60"/>
  <c r="L119" i="60"/>
  <c r="L118" i="60"/>
  <c r="L117" i="60"/>
  <c r="L116" i="60"/>
  <c r="L115" i="60"/>
  <c r="L114" i="60"/>
  <c r="L113" i="60"/>
  <c r="L112" i="60"/>
  <c r="L111" i="60"/>
  <c r="L110" i="60"/>
  <c r="L109" i="60"/>
  <c r="L108" i="60"/>
  <c r="L107" i="60"/>
  <c r="L106" i="60"/>
  <c r="L105" i="60"/>
  <c r="L104" i="60"/>
  <c r="L103" i="60"/>
  <c r="L102" i="60"/>
  <c r="L101" i="60"/>
  <c r="L100" i="60"/>
  <c r="L99" i="60"/>
  <c r="L98" i="60"/>
  <c r="L97" i="60"/>
  <c r="L96" i="60"/>
  <c r="L95" i="60"/>
  <c r="L94" i="60"/>
  <c r="L93" i="60"/>
  <c r="L92" i="60"/>
  <c r="L91" i="60"/>
  <c r="L90" i="60"/>
  <c r="L89" i="60"/>
  <c r="L88" i="60"/>
  <c r="L87" i="60"/>
  <c r="L86" i="60"/>
  <c r="L85" i="60"/>
  <c r="L84" i="60"/>
  <c r="L83" i="60"/>
  <c r="L82" i="60"/>
  <c r="L81" i="60"/>
  <c r="L80" i="60"/>
  <c r="L79" i="60"/>
  <c r="L78" i="60"/>
  <c r="L77" i="60"/>
  <c r="L76" i="60"/>
  <c r="L75" i="60"/>
  <c r="L74" i="60"/>
  <c r="L73" i="60"/>
  <c r="L72" i="60"/>
  <c r="L71" i="60"/>
  <c r="L70" i="60"/>
  <c r="L69" i="60"/>
  <c r="L68" i="60"/>
  <c r="L67" i="60"/>
  <c r="L66" i="60"/>
  <c r="H10" i="60"/>
  <c r="H11" i="60" s="1"/>
  <c r="H12" i="60" s="1"/>
  <c r="H13" i="60" s="1"/>
  <c r="H14" i="60" s="1"/>
  <c r="H15" i="60" s="1"/>
  <c r="H16" i="60" s="1"/>
  <c r="H17" i="60" s="1"/>
  <c r="H18" i="60" s="1"/>
  <c r="H19" i="60" s="1"/>
  <c r="H20" i="60" s="1"/>
  <c r="H21" i="60" s="1"/>
  <c r="H22" i="60" s="1"/>
  <c r="H23" i="60" s="1"/>
  <c r="H24" i="60" s="1"/>
  <c r="H25" i="60" s="1"/>
  <c r="H26" i="60" s="1"/>
  <c r="H27" i="60" s="1"/>
  <c r="H28" i="60" s="1"/>
  <c r="H29" i="60" s="1"/>
  <c r="H30" i="60" s="1"/>
  <c r="H31" i="60" s="1"/>
  <c r="H32" i="60" s="1"/>
  <c r="H33" i="60" s="1"/>
  <c r="H34" i="60" s="1"/>
  <c r="H35" i="60" s="1"/>
  <c r="H36" i="60" s="1"/>
  <c r="H37" i="60" s="1"/>
  <c r="H38" i="60" s="1"/>
  <c r="H39" i="60" s="1"/>
  <c r="H40" i="60" s="1"/>
  <c r="H41" i="60" s="1"/>
  <c r="H42" i="60" s="1"/>
  <c r="H43" i="60" s="1"/>
  <c r="H44" i="60" s="1"/>
  <c r="H45" i="60" s="1"/>
  <c r="H46" i="60" s="1"/>
  <c r="H47" i="60" s="1"/>
  <c r="H48" i="60" s="1"/>
  <c r="H49" i="60" s="1"/>
  <c r="H50" i="60" s="1"/>
  <c r="H51" i="60" s="1"/>
  <c r="H52" i="60" s="1"/>
  <c r="H53" i="60" s="1"/>
  <c r="H54" i="60" s="1"/>
  <c r="H55" i="60" s="1"/>
  <c r="H56" i="60" s="1"/>
  <c r="H57" i="60" s="1"/>
  <c r="H58" i="60" s="1"/>
  <c r="H59" i="60" s="1"/>
  <c r="H60" i="60" s="1"/>
  <c r="H61" i="60" s="1"/>
  <c r="H62" i="60" s="1"/>
  <c r="H63" i="60" s="1"/>
  <c r="H64" i="60" s="1"/>
  <c r="H65" i="60" s="1"/>
  <c r="H66" i="60" s="1"/>
  <c r="H67" i="60" s="1"/>
  <c r="H68" i="60" s="1"/>
  <c r="H69" i="60" s="1"/>
  <c r="H70" i="60" s="1"/>
  <c r="H71" i="60" s="1"/>
  <c r="H72" i="60" s="1"/>
  <c r="H73" i="60" s="1"/>
  <c r="H74" i="60" s="1"/>
  <c r="H75" i="60" s="1"/>
  <c r="H76" i="60" s="1"/>
  <c r="H77" i="60" s="1"/>
  <c r="H78" i="60" s="1"/>
  <c r="H79" i="60" s="1"/>
  <c r="H80" i="60" s="1"/>
  <c r="H81" i="60" s="1"/>
  <c r="H82" i="60" s="1"/>
  <c r="H83" i="60" s="1"/>
  <c r="H84" i="60" s="1"/>
  <c r="H85" i="60" s="1"/>
  <c r="H86" i="60" s="1"/>
  <c r="H87" i="60" s="1"/>
  <c r="H88" i="60" s="1"/>
  <c r="H89" i="60" s="1"/>
  <c r="H90" i="60" s="1"/>
  <c r="H91" i="60" s="1"/>
  <c r="H92" i="60" s="1"/>
  <c r="H93" i="60" s="1"/>
  <c r="H94" i="60" s="1"/>
  <c r="H95" i="60" s="1"/>
  <c r="H96" i="60" s="1"/>
  <c r="H97" i="60" s="1"/>
  <c r="H98" i="60" s="1"/>
  <c r="H99" i="60" s="1"/>
  <c r="H100" i="60" s="1"/>
  <c r="H101" i="60" s="1"/>
  <c r="H102" i="60" s="1"/>
  <c r="H103" i="60" s="1"/>
  <c r="H104" i="60" s="1"/>
  <c r="H105" i="60" s="1"/>
  <c r="H106" i="60" s="1"/>
  <c r="H107" i="60" s="1"/>
  <c r="H108" i="60" s="1"/>
  <c r="H109" i="60" s="1"/>
  <c r="H110" i="60" s="1"/>
  <c r="H111" i="60" s="1"/>
  <c r="H112" i="60" s="1"/>
  <c r="H113" i="60" s="1"/>
  <c r="H114" i="60" s="1"/>
  <c r="H115" i="60" s="1"/>
  <c r="H116" i="60" s="1"/>
  <c r="H117" i="60" s="1"/>
  <c r="H118" i="60" s="1"/>
  <c r="H119" i="60" s="1"/>
  <c r="H120" i="60" s="1"/>
  <c r="H121" i="60" s="1"/>
  <c r="H122" i="60" s="1"/>
  <c r="H123" i="60" s="1"/>
  <c r="H124" i="60" s="1"/>
  <c r="H125" i="60" s="1"/>
  <c r="H126" i="60" s="1"/>
  <c r="H127" i="60" s="1"/>
  <c r="H128" i="60" s="1"/>
  <c r="H129" i="60" s="1"/>
  <c r="H130" i="60" s="1"/>
  <c r="H131" i="60" s="1"/>
  <c r="H132" i="60" s="1"/>
  <c r="H133" i="60" s="1"/>
  <c r="H134" i="60" s="1"/>
  <c r="H135" i="60" s="1"/>
  <c r="H136" i="60" s="1"/>
  <c r="H137" i="60" s="1"/>
  <c r="H138" i="60" s="1"/>
  <c r="H139" i="60" s="1"/>
  <c r="H140" i="60" s="1"/>
  <c r="H141" i="60" s="1"/>
  <c r="H142" i="60" s="1"/>
  <c r="H143" i="60" s="1"/>
  <c r="H144" i="60" s="1"/>
  <c r="H145" i="60" s="1"/>
  <c r="H146" i="60" s="1"/>
  <c r="H147" i="60" s="1"/>
  <c r="H148" i="60" s="1"/>
  <c r="H149" i="60" s="1"/>
  <c r="H150" i="60" s="1"/>
  <c r="H151" i="60" s="1"/>
  <c r="H152" i="60" s="1"/>
  <c r="H153" i="60" s="1"/>
  <c r="H154" i="60" s="1"/>
  <c r="H155" i="60" s="1"/>
  <c r="H156" i="60" s="1"/>
  <c r="H157" i="60" s="1"/>
  <c r="H158" i="60" s="1"/>
  <c r="H159" i="60" s="1"/>
  <c r="H160" i="60" s="1"/>
  <c r="H161" i="60" s="1"/>
  <c r="H162" i="60" s="1"/>
  <c r="H163" i="60" s="1"/>
  <c r="H164" i="60" s="1"/>
  <c r="H165" i="60" s="1"/>
  <c r="H166" i="60" s="1"/>
  <c r="H167" i="60" s="1"/>
  <c r="H168" i="60" s="1"/>
  <c r="H169" i="60" s="1"/>
  <c r="H170" i="60" s="1"/>
  <c r="H171" i="60" s="1"/>
  <c r="H172" i="60" s="1"/>
  <c r="H173" i="60" s="1"/>
  <c r="H174" i="60" s="1"/>
  <c r="H175" i="60" s="1"/>
  <c r="H176" i="60" s="1"/>
  <c r="H177" i="60" s="1"/>
  <c r="H178" i="60" s="1"/>
  <c r="H179" i="60" s="1"/>
  <c r="H180" i="60" s="1"/>
  <c r="H181" i="60" s="1"/>
  <c r="H182" i="60" s="1"/>
  <c r="H183" i="60" s="1"/>
  <c r="H184" i="60" s="1"/>
  <c r="H185" i="60" s="1"/>
  <c r="H186" i="60" s="1"/>
  <c r="H187" i="60" s="1"/>
  <c r="H188" i="60" s="1"/>
  <c r="H189" i="60" s="1"/>
  <c r="H190" i="60" s="1"/>
  <c r="H191" i="60" s="1"/>
  <c r="H192" i="60" s="1"/>
  <c r="H193" i="60" s="1"/>
  <c r="H194" i="60" s="1"/>
  <c r="H195" i="60" s="1"/>
  <c r="H196" i="60" s="1"/>
  <c r="H197" i="60" s="1"/>
  <c r="H198" i="60" s="1"/>
  <c r="H199" i="60" s="1"/>
  <c r="H200" i="60" s="1"/>
  <c r="H201" i="60" s="1"/>
  <c r="H202" i="60" s="1"/>
  <c r="H203" i="60" s="1"/>
  <c r="H204" i="60" s="1"/>
  <c r="H205" i="60" s="1"/>
  <c r="H206" i="60" s="1"/>
  <c r="H207" i="60" s="1"/>
  <c r="H208" i="60" s="1"/>
  <c r="H209" i="60" s="1"/>
  <c r="H210" i="60" s="1"/>
  <c r="H211" i="60" s="1"/>
  <c r="H212" i="60" s="1"/>
  <c r="H213" i="60" s="1"/>
  <c r="H214" i="60" s="1"/>
  <c r="H215" i="60" s="1"/>
  <c r="H216" i="60" s="1"/>
  <c r="H217" i="60" s="1"/>
  <c r="H218" i="60" s="1"/>
  <c r="H219" i="60" s="1"/>
  <c r="H220" i="60" s="1"/>
  <c r="E29" i="32" s="1"/>
  <c r="M29" i="32" s="1"/>
  <c r="G10" i="60"/>
  <c r="G11" i="60" s="1"/>
  <c r="G12" i="60" s="1"/>
  <c r="P9" i="60"/>
  <c r="G13" i="60" l="1"/>
  <c r="G14" i="60" l="1"/>
  <c r="P13" i="18"/>
  <c r="P14" i="18"/>
  <c r="P11" i="18"/>
  <c r="P12" i="18"/>
  <c r="P15" i="18"/>
  <c r="P10" i="18"/>
  <c r="G15" i="60" l="1"/>
  <c r="G16" i="60" l="1"/>
  <c r="G17" i="60" l="1"/>
  <c r="G18" i="60" l="1"/>
  <c r="G19" i="60" l="1"/>
  <c r="G20" i="60" l="1"/>
  <c r="G21" i="60" l="1"/>
  <c r="G22" i="60" l="1"/>
  <c r="G23" i="60" l="1"/>
  <c r="G24" i="60" l="1"/>
  <c r="G25" i="60" l="1"/>
  <c r="G26" i="60" l="1"/>
  <c r="G27" i="60" l="1"/>
  <c r="G28" i="60" s="1"/>
  <c r="G29" i="60" s="1"/>
  <c r="G30" i="60" s="1"/>
  <c r="G31" i="60" s="1"/>
  <c r="G32" i="60" s="1"/>
  <c r="G33" i="60" s="1"/>
  <c r="G34" i="60" s="1"/>
  <c r="G35" i="60" s="1"/>
  <c r="G36" i="60" s="1"/>
  <c r="G37" i="60" s="1"/>
  <c r="G38" i="60" s="1"/>
  <c r="G39" i="60" s="1"/>
  <c r="G40" i="60" s="1"/>
  <c r="G41" i="60" s="1"/>
  <c r="G42" i="60" s="1"/>
  <c r="G43" i="60" s="1"/>
  <c r="G44" i="60" s="1"/>
  <c r="G45" i="60" s="1"/>
  <c r="G46" i="60" s="1"/>
  <c r="G47" i="60" s="1"/>
  <c r="G48" i="60" s="1"/>
  <c r="G49" i="60" s="1"/>
  <c r="G50" i="60" s="1"/>
  <c r="G51" i="60" s="1"/>
  <c r="G52" i="60" s="1"/>
  <c r="G53" i="60" s="1"/>
  <c r="G54" i="60" s="1"/>
  <c r="G55" i="60" s="1"/>
  <c r="G56" i="60" s="1"/>
  <c r="G57" i="60" s="1"/>
  <c r="G58" i="60" s="1"/>
  <c r="G59" i="60" s="1"/>
  <c r="G60" i="60" s="1"/>
  <c r="G61" i="60" s="1"/>
  <c r="G62" i="60" s="1"/>
  <c r="G63" i="60" s="1"/>
  <c r="G64" i="60" s="1"/>
  <c r="G65" i="60" s="1"/>
  <c r="G66" i="60" s="1"/>
  <c r="G67" i="60" s="1"/>
  <c r="G68" i="60" s="1"/>
  <c r="G69" i="60" s="1"/>
  <c r="G70" i="60" s="1"/>
  <c r="G71" i="60" s="1"/>
  <c r="G72" i="60" s="1"/>
  <c r="G73" i="60" s="1"/>
  <c r="G74" i="60" l="1"/>
  <c r="G75" i="60" l="1"/>
  <c r="G76" i="60" l="1"/>
  <c r="G77" i="60" l="1"/>
  <c r="G78" i="60" l="1"/>
  <c r="G79" i="60" l="1"/>
  <c r="G80" i="60" l="1"/>
  <c r="G81" i="60" l="1"/>
  <c r="G82" i="60" l="1"/>
  <c r="G83" i="60" l="1"/>
  <c r="G84" i="60" l="1"/>
  <c r="G85" i="60" l="1"/>
  <c r="G86" i="60" l="1"/>
  <c r="G87" i="60" l="1"/>
  <c r="G88" i="60" l="1"/>
  <c r="G89" i="60" l="1"/>
  <c r="G90" i="60" l="1"/>
  <c r="G91" i="60" l="1"/>
  <c r="G92" i="60" l="1"/>
  <c r="G93" i="60" l="1"/>
  <c r="G94" i="60" l="1"/>
  <c r="G95" i="60" l="1"/>
  <c r="G96" i="60" l="1"/>
  <c r="G97" i="60" l="1"/>
  <c r="G98" i="60" l="1"/>
  <c r="G99" i="60" l="1"/>
  <c r="G100" i="60" l="1"/>
  <c r="G101" i="60" l="1"/>
  <c r="G102" i="60" l="1"/>
  <c r="G103" i="60" l="1"/>
  <c r="G104" i="60" l="1"/>
  <c r="G105" i="60" l="1"/>
  <c r="G106" i="60" l="1"/>
  <c r="G107" i="60" l="1"/>
  <c r="G108" i="60" l="1"/>
  <c r="G109" i="60" l="1"/>
  <c r="G110" i="60" l="1"/>
  <c r="G111" i="60" l="1"/>
  <c r="G112" i="60" l="1"/>
  <c r="G113" i="60" l="1"/>
  <c r="G114" i="60" l="1"/>
  <c r="G115" i="60" l="1"/>
  <c r="G116" i="60" l="1"/>
  <c r="G117" i="60" l="1"/>
  <c r="G118" i="60" l="1"/>
  <c r="G119" i="60" l="1"/>
  <c r="G120" i="60" l="1"/>
  <c r="G121" i="60" l="1"/>
  <c r="G122" i="60" l="1"/>
  <c r="G123" i="60" l="1"/>
  <c r="G124" i="60" l="1"/>
  <c r="G125" i="60" l="1"/>
  <c r="G126" i="60" l="1"/>
  <c r="G127" i="60" l="1"/>
  <c r="G128" i="60" l="1"/>
  <c r="G129" i="60" l="1"/>
  <c r="G130" i="60" l="1"/>
  <c r="G131" i="60" l="1"/>
  <c r="G132" i="60" l="1"/>
  <c r="G133" i="60" l="1"/>
  <c r="G134" i="60" l="1"/>
  <c r="G135" i="60" l="1"/>
  <c r="G136" i="60" l="1"/>
  <c r="G137" i="60" l="1"/>
  <c r="G138" i="60" l="1"/>
  <c r="G139" i="60" l="1"/>
  <c r="G140" i="60" l="1"/>
  <c r="G141" i="60" l="1"/>
  <c r="G142" i="60" l="1"/>
  <c r="G143" i="60" l="1"/>
  <c r="G144" i="60" l="1"/>
  <c r="G145" i="60" l="1"/>
  <c r="G146" i="60" l="1"/>
  <c r="G147" i="60" l="1"/>
  <c r="G148" i="60" l="1"/>
  <c r="G149" i="60" l="1"/>
  <c r="G150" i="60" l="1"/>
  <c r="G151" i="60" l="1"/>
  <c r="G152" i="60" l="1"/>
  <c r="G153" i="60" l="1"/>
  <c r="G154" i="60" l="1"/>
  <c r="G155" i="60" l="1"/>
  <c r="G156" i="60" l="1"/>
  <c r="G157" i="60" l="1"/>
  <c r="G158" i="60" l="1"/>
  <c r="G159" i="60" l="1"/>
  <c r="G160" i="60" l="1"/>
  <c r="G161" i="60" l="1"/>
  <c r="G162" i="60" l="1"/>
  <c r="G163" i="60" l="1"/>
  <c r="G164" i="60" l="1"/>
  <c r="G165" i="60" l="1"/>
  <c r="G166" i="60" l="1"/>
  <c r="G167" i="60" l="1"/>
  <c r="G168" i="60" l="1"/>
  <c r="G169" i="60" l="1"/>
  <c r="G170" i="60" l="1"/>
  <c r="G171" i="60" l="1"/>
  <c r="G172" i="60" l="1"/>
  <c r="G173" i="60" l="1"/>
  <c r="G174" i="60" l="1"/>
  <c r="G175" i="60" l="1"/>
  <c r="G176" i="60" l="1"/>
  <c r="G177" i="60" l="1"/>
  <c r="G178" i="60" l="1"/>
  <c r="G179" i="60" l="1"/>
  <c r="G180" i="60" l="1"/>
  <c r="G181" i="60" l="1"/>
  <c r="G182" i="60" l="1"/>
  <c r="G183" i="60" l="1"/>
  <c r="G184" i="60" l="1"/>
  <c r="G185" i="60" l="1"/>
  <c r="G186" i="60" l="1"/>
  <c r="G187" i="60" l="1"/>
  <c r="G188" i="60" l="1"/>
  <c r="G189" i="60" l="1"/>
  <c r="G190" i="60" l="1"/>
  <c r="G191" i="60" l="1"/>
  <c r="G192" i="60" l="1"/>
  <c r="G193" i="60" l="1"/>
  <c r="G194" i="60" l="1"/>
  <c r="G195" i="60" l="1"/>
  <c r="G196" i="60" l="1"/>
  <c r="G197" i="60" l="1"/>
  <c r="G198" i="60" l="1"/>
  <c r="G199" i="60" l="1"/>
  <c r="G200" i="60" l="1"/>
  <c r="G201" i="60" l="1"/>
  <c r="G202" i="60" l="1"/>
  <c r="G203" i="60" l="1"/>
  <c r="G204" i="60" l="1"/>
  <c r="G205" i="60" l="1"/>
  <c r="G206" i="60" l="1"/>
  <c r="G207" i="60" l="1"/>
  <c r="G208" i="60" l="1"/>
  <c r="G209" i="60" l="1"/>
  <c r="G210" i="60" l="1"/>
  <c r="G211" i="60" l="1"/>
  <c r="G212" i="60" l="1"/>
  <c r="G213" i="60" l="1"/>
  <c r="G214" i="60" s="1"/>
  <c r="G215" i="60" s="1"/>
  <c r="G216" i="60" s="1"/>
  <c r="G217" i="60" s="1"/>
  <c r="G218" i="60" s="1"/>
  <c r="G219" i="60" s="1"/>
  <c r="G220" i="60" s="1"/>
  <c r="D29" i="32" s="1"/>
  <c r="L29" i="32" s="1"/>
  <c r="B25" i="32" l="1"/>
  <c r="G10" i="25" l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H10" i="25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B19" i="32"/>
  <c r="H19" i="32" s="1"/>
  <c r="I226" i="61" s="1"/>
  <c r="H29" i="32" l="1"/>
  <c r="I236" i="61" s="1"/>
  <c r="H10" i="8" l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G10" i="8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l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H30" i="8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G72" i="8" l="1"/>
  <c r="G73" i="8" s="1"/>
  <c r="G74" i="8" s="1"/>
  <c r="G10" i="35" l="1"/>
  <c r="G11" i="35" s="1"/>
  <c r="G12" i="35" s="1"/>
  <c r="G13" i="35" s="1"/>
  <c r="G14" i="35" s="1"/>
  <c r="G15" i="35" s="1"/>
  <c r="G16" i="35" s="1"/>
  <c r="G17" i="35" s="1"/>
  <c r="G18" i="35" s="1"/>
  <c r="G19" i="35" s="1"/>
  <c r="G20" i="35" s="1"/>
  <c r="G10" i="16" l="1"/>
  <c r="G11" i="16" s="1"/>
  <c r="H10" i="35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G12" i="16" l="1"/>
  <c r="G13" i="16" s="1"/>
  <c r="G14" i="16" s="1"/>
  <c r="G15" i="16" s="1"/>
  <c r="G16" i="16" s="1"/>
  <c r="G17" i="16" s="1"/>
  <c r="G18" i="16" s="1"/>
  <c r="G19" i="16" s="1"/>
  <c r="G20" i="16" s="1"/>
  <c r="R20" i="35"/>
  <c r="H10" i="15" l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L212" i="57" l="1"/>
  <c r="L211" i="57"/>
  <c r="L210" i="57"/>
  <c r="L209" i="57"/>
  <c r="L208" i="57"/>
  <c r="L207" i="57"/>
  <c r="L206" i="57"/>
  <c r="L205" i="57"/>
  <c r="L204" i="57"/>
  <c r="L203" i="57"/>
  <c r="L202" i="57"/>
  <c r="L201" i="57"/>
  <c r="L200" i="57"/>
  <c r="L199" i="57"/>
  <c r="L198" i="57"/>
  <c r="L197" i="57"/>
  <c r="L196" i="57"/>
  <c r="L195" i="57"/>
  <c r="L194" i="57"/>
  <c r="L193" i="57"/>
  <c r="L192" i="57"/>
  <c r="L191" i="57"/>
  <c r="L190" i="57"/>
  <c r="L189" i="57"/>
  <c r="L188" i="57"/>
  <c r="L187" i="57"/>
  <c r="L186" i="57"/>
  <c r="L185" i="57"/>
  <c r="L184" i="57"/>
  <c r="L183" i="57"/>
  <c r="L182" i="57"/>
  <c r="L181" i="57"/>
  <c r="L180" i="57"/>
  <c r="L179" i="57"/>
  <c r="L178" i="57"/>
  <c r="L177" i="57"/>
  <c r="L176" i="57"/>
  <c r="L175" i="57"/>
  <c r="L174" i="57"/>
  <c r="L173" i="57"/>
  <c r="L172" i="57"/>
  <c r="L171" i="57"/>
  <c r="L170" i="57"/>
  <c r="L169" i="57"/>
  <c r="L168" i="57"/>
  <c r="L167" i="57"/>
  <c r="L166" i="57"/>
  <c r="L165" i="57"/>
  <c r="L164" i="57"/>
  <c r="L163" i="57"/>
  <c r="L162" i="57"/>
  <c r="L161" i="57"/>
  <c r="L160" i="57"/>
  <c r="L159" i="57"/>
  <c r="L158" i="57"/>
  <c r="L157" i="57"/>
  <c r="L156" i="57"/>
  <c r="L155" i="57"/>
  <c r="L154" i="57"/>
  <c r="L153" i="57"/>
  <c r="L152" i="57"/>
  <c r="L151" i="57"/>
  <c r="L150" i="57"/>
  <c r="L149" i="57"/>
  <c r="L148" i="57"/>
  <c r="L147" i="57"/>
  <c r="L145" i="57"/>
  <c r="L144" i="57"/>
  <c r="L143" i="57"/>
  <c r="L142" i="57"/>
  <c r="L141" i="57"/>
  <c r="L140" i="57"/>
  <c r="L139" i="57"/>
  <c r="L138" i="57"/>
  <c r="L137" i="57"/>
  <c r="L136" i="57"/>
  <c r="L135" i="57"/>
  <c r="L134" i="57"/>
  <c r="L133" i="57"/>
  <c r="L132" i="57"/>
  <c r="L131" i="57"/>
  <c r="L130" i="57"/>
  <c r="L129" i="57"/>
  <c r="L128" i="57"/>
  <c r="L127" i="57"/>
  <c r="L126" i="57"/>
  <c r="L125" i="57"/>
  <c r="L124" i="57"/>
  <c r="L123" i="57"/>
  <c r="L122" i="57"/>
  <c r="L121" i="57"/>
  <c r="L120" i="57"/>
  <c r="L119" i="57"/>
  <c r="L118" i="57"/>
  <c r="L117" i="57"/>
  <c r="L116" i="57"/>
  <c r="L115" i="57"/>
  <c r="L114" i="57"/>
  <c r="L113" i="57"/>
  <c r="L112" i="57"/>
  <c r="L111" i="57"/>
  <c r="L110" i="57"/>
  <c r="L109" i="57"/>
  <c r="L108" i="57"/>
  <c r="L107" i="57"/>
  <c r="L106" i="57"/>
  <c r="L105" i="57"/>
  <c r="L104" i="57"/>
  <c r="L103" i="57"/>
  <c r="L102" i="57"/>
  <c r="L101" i="57"/>
  <c r="L100" i="57"/>
  <c r="L99" i="57"/>
  <c r="L98" i="57"/>
  <c r="L97" i="57"/>
  <c r="L96" i="57"/>
  <c r="L95" i="57"/>
  <c r="L94" i="57"/>
  <c r="L93" i="57"/>
  <c r="L92" i="57"/>
  <c r="L91" i="57"/>
  <c r="L90" i="57"/>
  <c r="L89" i="57"/>
  <c r="L88" i="57"/>
  <c r="L87" i="57"/>
  <c r="L86" i="57"/>
  <c r="L85" i="57"/>
  <c r="L84" i="57"/>
  <c r="L83" i="57"/>
  <c r="L82" i="57"/>
  <c r="L81" i="57"/>
  <c r="L80" i="57"/>
  <c r="L79" i="57"/>
  <c r="L78" i="57"/>
  <c r="L77" i="57"/>
  <c r="L76" i="57"/>
  <c r="L75" i="57"/>
  <c r="L74" i="57"/>
  <c r="L73" i="57"/>
  <c r="L72" i="57"/>
  <c r="L71" i="57"/>
  <c r="L70" i="57"/>
  <c r="L69" i="57"/>
  <c r="L68" i="57"/>
  <c r="L67" i="57"/>
  <c r="L66" i="57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H10" i="57"/>
  <c r="H11" i="57" s="1"/>
  <c r="H12" i="57" s="1"/>
  <c r="H13" i="57" s="1"/>
  <c r="H14" i="57" s="1"/>
  <c r="H15" i="57" s="1"/>
  <c r="H16" i="57" s="1"/>
  <c r="H17" i="57" s="1"/>
  <c r="H18" i="57" s="1"/>
  <c r="H19" i="57" s="1"/>
  <c r="H20" i="57" s="1"/>
  <c r="H21" i="57" s="1"/>
  <c r="H22" i="57" s="1"/>
  <c r="H23" i="57" s="1"/>
  <c r="H24" i="57" s="1"/>
  <c r="H25" i="57" s="1"/>
  <c r="H26" i="57" s="1"/>
  <c r="H27" i="57" s="1"/>
  <c r="H28" i="57" s="1"/>
  <c r="H29" i="57" s="1"/>
  <c r="H30" i="57" s="1"/>
  <c r="H31" i="57" s="1"/>
  <c r="H32" i="57" s="1"/>
  <c r="H33" i="57" s="1"/>
  <c r="H34" i="57" s="1"/>
  <c r="H35" i="57" s="1"/>
  <c r="H36" i="57" s="1"/>
  <c r="H37" i="57" s="1"/>
  <c r="H38" i="57" s="1"/>
  <c r="H39" i="57" s="1"/>
  <c r="H40" i="57" s="1"/>
  <c r="H41" i="57" s="1"/>
  <c r="H42" i="57" s="1"/>
  <c r="H43" i="57" s="1"/>
  <c r="H44" i="57" s="1"/>
  <c r="H45" i="57" s="1"/>
  <c r="H46" i="57" s="1"/>
  <c r="H47" i="57" s="1"/>
  <c r="H48" i="57" s="1"/>
  <c r="H49" i="57" s="1"/>
  <c r="H50" i="57" s="1"/>
  <c r="H51" i="57" s="1"/>
  <c r="H52" i="57" s="1"/>
  <c r="H53" i="57" s="1"/>
  <c r="H54" i="57" s="1"/>
  <c r="H55" i="57" s="1"/>
  <c r="H56" i="57" s="1"/>
  <c r="H57" i="57" s="1"/>
  <c r="H58" i="57" s="1"/>
  <c r="H59" i="57" s="1"/>
  <c r="H60" i="57" s="1"/>
  <c r="H61" i="57" s="1"/>
  <c r="H62" i="57" s="1"/>
  <c r="H63" i="57" s="1"/>
  <c r="H64" i="57" s="1"/>
  <c r="H65" i="57" s="1"/>
  <c r="H66" i="57" s="1"/>
  <c r="H67" i="57" s="1"/>
  <c r="H68" i="57" s="1"/>
  <c r="H69" i="57" s="1"/>
  <c r="H70" i="57" s="1"/>
  <c r="H71" i="57" s="1"/>
  <c r="H72" i="57" s="1"/>
  <c r="H73" i="57" s="1"/>
  <c r="H74" i="57" s="1"/>
  <c r="H75" i="57" s="1"/>
  <c r="H76" i="57" s="1"/>
  <c r="H77" i="57" s="1"/>
  <c r="H78" i="57" s="1"/>
  <c r="H79" i="57" s="1"/>
  <c r="H80" i="57" s="1"/>
  <c r="H81" i="57" s="1"/>
  <c r="H82" i="57" s="1"/>
  <c r="H83" i="57" s="1"/>
  <c r="H84" i="57" s="1"/>
  <c r="H85" i="57" s="1"/>
  <c r="H86" i="57" s="1"/>
  <c r="H87" i="57" s="1"/>
  <c r="H88" i="57" s="1"/>
  <c r="H89" i="57" s="1"/>
  <c r="H90" i="57" s="1"/>
  <c r="H91" i="57" s="1"/>
  <c r="H92" i="57" s="1"/>
  <c r="H93" i="57" s="1"/>
  <c r="H94" i="57" s="1"/>
  <c r="H95" i="57" s="1"/>
  <c r="H96" i="57" s="1"/>
  <c r="H97" i="57" s="1"/>
  <c r="H98" i="57" s="1"/>
  <c r="H99" i="57" s="1"/>
  <c r="H100" i="57" s="1"/>
  <c r="H101" i="57" s="1"/>
  <c r="H102" i="57" s="1"/>
  <c r="H103" i="57" s="1"/>
  <c r="H104" i="57" s="1"/>
  <c r="H105" i="57" s="1"/>
  <c r="H106" i="57" s="1"/>
  <c r="H107" i="57" s="1"/>
  <c r="H108" i="57" s="1"/>
  <c r="H109" i="57" s="1"/>
  <c r="H110" i="57" s="1"/>
  <c r="H111" i="57" s="1"/>
  <c r="H112" i="57" s="1"/>
  <c r="H113" i="57" s="1"/>
  <c r="H114" i="57" s="1"/>
  <c r="H115" i="57" s="1"/>
  <c r="H116" i="57" s="1"/>
  <c r="H117" i="57" s="1"/>
  <c r="H118" i="57" s="1"/>
  <c r="H119" i="57" s="1"/>
  <c r="H120" i="57" s="1"/>
  <c r="H121" i="57" s="1"/>
  <c r="H122" i="57" s="1"/>
  <c r="H123" i="57" s="1"/>
  <c r="H124" i="57" s="1"/>
  <c r="H125" i="57" s="1"/>
  <c r="H126" i="57" s="1"/>
  <c r="H127" i="57" s="1"/>
  <c r="H128" i="57" s="1"/>
  <c r="H129" i="57" s="1"/>
  <c r="H130" i="57" s="1"/>
  <c r="H131" i="57" s="1"/>
  <c r="H132" i="57" s="1"/>
  <c r="H133" i="57" s="1"/>
  <c r="H134" i="57" s="1"/>
  <c r="H135" i="57" s="1"/>
  <c r="H136" i="57" s="1"/>
  <c r="H137" i="57" s="1"/>
  <c r="H138" i="57" s="1"/>
  <c r="H139" i="57" s="1"/>
  <c r="H140" i="57" s="1"/>
  <c r="H141" i="57" s="1"/>
  <c r="H142" i="57" s="1"/>
  <c r="H143" i="57" s="1"/>
  <c r="H144" i="57" s="1"/>
  <c r="H145" i="57" s="1"/>
  <c r="H146" i="57" s="1"/>
  <c r="H147" i="57" s="1"/>
  <c r="H148" i="57" s="1"/>
  <c r="H149" i="57" s="1"/>
  <c r="H150" i="57" s="1"/>
  <c r="H151" i="57" s="1"/>
  <c r="H152" i="57" s="1"/>
  <c r="H153" i="57" s="1"/>
  <c r="H154" i="57" s="1"/>
  <c r="H155" i="57" s="1"/>
  <c r="H156" i="57" s="1"/>
  <c r="H157" i="57" s="1"/>
  <c r="H158" i="57" s="1"/>
  <c r="H159" i="57" s="1"/>
  <c r="H160" i="57" s="1"/>
  <c r="H161" i="57" s="1"/>
  <c r="H162" i="57" s="1"/>
  <c r="H163" i="57" s="1"/>
  <c r="H164" i="57" s="1"/>
  <c r="H165" i="57" s="1"/>
  <c r="H166" i="57" s="1"/>
  <c r="H167" i="57" s="1"/>
  <c r="H168" i="57" s="1"/>
  <c r="H169" i="57" s="1"/>
  <c r="H170" i="57" s="1"/>
  <c r="H171" i="57" s="1"/>
  <c r="H172" i="57" s="1"/>
  <c r="H173" i="57" s="1"/>
  <c r="H174" i="57" s="1"/>
  <c r="H175" i="57" s="1"/>
  <c r="H176" i="57" s="1"/>
  <c r="H177" i="57" s="1"/>
  <c r="H178" i="57" s="1"/>
  <c r="H179" i="57" s="1"/>
  <c r="H180" i="57" s="1"/>
  <c r="H181" i="57" s="1"/>
  <c r="H182" i="57" s="1"/>
  <c r="H183" i="57" s="1"/>
  <c r="H184" i="57" s="1"/>
  <c r="H185" i="57" s="1"/>
  <c r="H186" i="57" s="1"/>
  <c r="H187" i="57" s="1"/>
  <c r="H188" i="57" s="1"/>
  <c r="H189" i="57" s="1"/>
  <c r="H190" i="57" s="1"/>
  <c r="H191" i="57" s="1"/>
  <c r="H192" i="57" s="1"/>
  <c r="H193" i="57" s="1"/>
  <c r="H194" i="57" s="1"/>
  <c r="H195" i="57" s="1"/>
  <c r="H196" i="57" s="1"/>
  <c r="H197" i="57" s="1"/>
  <c r="H198" i="57" s="1"/>
  <c r="H199" i="57" s="1"/>
  <c r="H200" i="57" s="1"/>
  <c r="H201" i="57" s="1"/>
  <c r="H202" i="57" s="1"/>
  <c r="H203" i="57" s="1"/>
  <c r="H204" i="57" s="1"/>
  <c r="H205" i="57" s="1"/>
  <c r="H206" i="57" s="1"/>
  <c r="H207" i="57" s="1"/>
  <c r="H208" i="57" s="1"/>
  <c r="H209" i="57" s="1"/>
  <c r="H210" i="57" s="1"/>
  <c r="H211" i="57" s="1"/>
  <c r="H212" i="57" s="1"/>
  <c r="H213" i="57" s="1"/>
  <c r="H214" i="57" s="1"/>
  <c r="H215" i="57" s="1"/>
  <c r="H216" i="57" s="1"/>
  <c r="H217" i="57" s="1"/>
  <c r="H218" i="57" s="1"/>
  <c r="H219" i="57" s="1"/>
  <c r="H220" i="57" s="1"/>
  <c r="G10" i="57"/>
  <c r="G11" i="57" s="1"/>
  <c r="P9" i="57"/>
  <c r="G12" i="57" l="1"/>
  <c r="P11" i="57"/>
  <c r="P10" i="57"/>
  <c r="G13" i="57" l="1"/>
  <c r="P12" i="57"/>
  <c r="G14" i="57" l="1"/>
  <c r="P13" i="57"/>
  <c r="G15" i="57" l="1"/>
  <c r="P14" i="57"/>
  <c r="G16" i="57" l="1"/>
  <c r="P15" i="57"/>
  <c r="G17" i="57" l="1"/>
  <c r="P16" i="57"/>
  <c r="G18" i="57" l="1"/>
  <c r="P17" i="57"/>
  <c r="G19" i="57" l="1"/>
  <c r="P18" i="57"/>
  <c r="G20" i="57" l="1"/>
  <c r="P19" i="57"/>
  <c r="G21" i="57" l="1"/>
  <c r="P20" i="57"/>
  <c r="G22" i="57" l="1"/>
  <c r="P21" i="57"/>
  <c r="G23" i="57" l="1"/>
  <c r="P22" i="57"/>
  <c r="G24" i="57" l="1"/>
  <c r="P23" i="57"/>
  <c r="G25" i="57" l="1"/>
  <c r="P24" i="57"/>
  <c r="G26" i="57" l="1"/>
  <c r="P25" i="57"/>
  <c r="G27" i="57" l="1"/>
  <c r="P26" i="57"/>
  <c r="G28" i="57" l="1"/>
  <c r="P27" i="57"/>
  <c r="G29" i="57" l="1"/>
  <c r="P28" i="57"/>
  <c r="G30" i="57" l="1"/>
  <c r="P29" i="57"/>
  <c r="G31" i="57" l="1"/>
  <c r="P30" i="57"/>
  <c r="G32" i="57" l="1"/>
  <c r="P31" i="57"/>
  <c r="G33" i="57" l="1"/>
  <c r="P32" i="57"/>
  <c r="G34" i="57" l="1"/>
  <c r="P33" i="57"/>
  <c r="G35" i="57" l="1"/>
  <c r="P34" i="57"/>
  <c r="G36" i="57" l="1"/>
  <c r="G37" i="57" s="1"/>
  <c r="P35" i="57"/>
  <c r="G38" i="57" l="1"/>
  <c r="P37" i="57"/>
  <c r="G39" i="57" l="1"/>
  <c r="P38" i="57"/>
  <c r="G40" i="57" l="1"/>
  <c r="P39" i="57"/>
  <c r="G41" i="57" l="1"/>
  <c r="P40" i="57"/>
  <c r="G42" i="57" l="1"/>
  <c r="G43" i="57" s="1"/>
  <c r="P41" i="57"/>
  <c r="G44" i="57" l="1"/>
  <c r="P43" i="57"/>
  <c r="G45" i="57" l="1"/>
  <c r="P44" i="57"/>
  <c r="G46" i="57" l="1"/>
  <c r="P45" i="57"/>
  <c r="G47" i="57" l="1"/>
  <c r="P46" i="57"/>
  <c r="G48" i="57" l="1"/>
  <c r="P47" i="57"/>
  <c r="G49" i="57" l="1"/>
  <c r="P48" i="57"/>
  <c r="G50" i="57" l="1"/>
  <c r="P49" i="57"/>
  <c r="G51" i="57" l="1"/>
  <c r="P50" i="57"/>
  <c r="G52" i="57" l="1"/>
  <c r="P51" i="57"/>
  <c r="G53" i="57" l="1"/>
  <c r="P52" i="57"/>
  <c r="G54" i="57" l="1"/>
  <c r="P53" i="57"/>
  <c r="G55" i="57" l="1"/>
  <c r="P54" i="57"/>
  <c r="G56" i="57" l="1"/>
  <c r="P55" i="57"/>
  <c r="G57" i="57" l="1"/>
  <c r="P56" i="57"/>
  <c r="G58" i="57" l="1"/>
  <c r="P57" i="57"/>
  <c r="G59" i="57" l="1"/>
  <c r="P58" i="57"/>
  <c r="G60" i="57" l="1"/>
  <c r="P59" i="57"/>
  <c r="G61" i="57" l="1"/>
  <c r="G62" i="57" s="1"/>
  <c r="P60" i="57"/>
  <c r="G63" i="57" l="1"/>
  <c r="P62" i="57"/>
  <c r="G64" i="57" l="1"/>
  <c r="P63" i="57"/>
  <c r="G65" i="57" l="1"/>
  <c r="P64" i="57"/>
  <c r="G66" i="57" l="1"/>
  <c r="P65" i="57"/>
  <c r="G67" i="57" l="1"/>
  <c r="P66" i="57"/>
  <c r="G68" i="57" l="1"/>
  <c r="P67" i="57"/>
  <c r="G69" i="57" l="1"/>
  <c r="P68" i="57"/>
  <c r="G70" i="57" l="1"/>
  <c r="P69" i="57"/>
  <c r="G71" i="57" l="1"/>
  <c r="P70" i="57"/>
  <c r="G72" i="57" l="1"/>
  <c r="P71" i="57"/>
  <c r="G73" i="57" l="1"/>
  <c r="P72" i="57"/>
  <c r="G74" i="57" l="1"/>
  <c r="P73" i="57"/>
  <c r="G75" i="57" l="1"/>
  <c r="P74" i="57"/>
  <c r="G76" i="57" l="1"/>
  <c r="P75" i="57"/>
  <c r="G77" i="57" l="1"/>
  <c r="P76" i="57"/>
  <c r="G78" i="57" l="1"/>
  <c r="P77" i="57"/>
  <c r="G79" i="57" l="1"/>
  <c r="P78" i="57"/>
  <c r="G80" i="57" l="1"/>
  <c r="P79" i="57"/>
  <c r="G81" i="57" l="1"/>
  <c r="P80" i="57"/>
  <c r="G82" i="57" l="1"/>
  <c r="P81" i="57"/>
  <c r="G83" i="57" l="1"/>
  <c r="P82" i="57"/>
  <c r="G84" i="57" l="1"/>
  <c r="P83" i="57"/>
  <c r="G85" i="57" l="1"/>
  <c r="P84" i="57"/>
  <c r="G86" i="57" l="1"/>
  <c r="P85" i="57"/>
  <c r="G87" i="57" l="1"/>
  <c r="P86" i="57"/>
  <c r="G88" i="57" l="1"/>
  <c r="P87" i="57"/>
  <c r="G89" i="57" l="1"/>
  <c r="P88" i="57"/>
  <c r="G90" i="57" l="1"/>
  <c r="P89" i="57"/>
  <c r="G91" i="57" l="1"/>
  <c r="P90" i="57"/>
  <c r="G92" i="57" l="1"/>
  <c r="P91" i="57"/>
  <c r="G93" i="57" l="1"/>
  <c r="P92" i="57"/>
  <c r="G94" i="57" l="1"/>
  <c r="P93" i="57"/>
  <c r="G95" i="57" l="1"/>
  <c r="P94" i="57"/>
  <c r="G96" i="57" l="1"/>
  <c r="P95" i="57"/>
  <c r="G97" i="57" l="1"/>
  <c r="P96" i="57"/>
  <c r="G98" i="57" l="1"/>
  <c r="P97" i="57"/>
  <c r="G99" i="57" l="1"/>
  <c r="P98" i="57"/>
  <c r="G100" i="57" l="1"/>
  <c r="P99" i="57"/>
  <c r="G101" i="57" l="1"/>
  <c r="P100" i="57"/>
  <c r="G102" i="57" l="1"/>
  <c r="P101" i="57"/>
  <c r="G103" i="57" l="1"/>
  <c r="P102" i="57"/>
  <c r="G104" i="57" l="1"/>
  <c r="P103" i="57"/>
  <c r="G105" i="57" l="1"/>
  <c r="P104" i="57"/>
  <c r="G106" i="57" l="1"/>
  <c r="P105" i="57"/>
  <c r="G107" i="57" l="1"/>
  <c r="P106" i="57"/>
  <c r="G108" i="57" l="1"/>
  <c r="P107" i="57"/>
  <c r="G109" i="57" l="1"/>
  <c r="P108" i="57"/>
  <c r="G110" i="57" l="1"/>
  <c r="P109" i="57"/>
  <c r="G111" i="57" l="1"/>
  <c r="P110" i="57"/>
  <c r="G112" i="57" l="1"/>
  <c r="P111" i="57"/>
  <c r="G113" i="57" l="1"/>
  <c r="P112" i="57"/>
  <c r="G114" i="57" l="1"/>
  <c r="P113" i="57"/>
  <c r="G115" i="57" l="1"/>
  <c r="P114" i="57"/>
  <c r="G116" i="57" l="1"/>
  <c r="P115" i="57"/>
  <c r="G117" i="57" l="1"/>
  <c r="P116" i="57"/>
  <c r="G118" i="57" l="1"/>
  <c r="P117" i="57"/>
  <c r="G119" i="57" l="1"/>
  <c r="P118" i="57"/>
  <c r="G120" i="57" l="1"/>
  <c r="P119" i="57"/>
  <c r="G121" i="57" l="1"/>
  <c r="P120" i="57"/>
  <c r="G122" i="57" l="1"/>
  <c r="P121" i="57"/>
  <c r="G123" i="57" l="1"/>
  <c r="P122" i="57"/>
  <c r="G124" i="57" l="1"/>
  <c r="P123" i="57"/>
  <c r="G125" i="57" l="1"/>
  <c r="P124" i="57"/>
  <c r="G126" i="57" l="1"/>
  <c r="P125" i="57"/>
  <c r="G127" i="57" l="1"/>
  <c r="P126" i="57"/>
  <c r="G128" i="57" l="1"/>
  <c r="P127" i="57"/>
  <c r="G129" i="57" l="1"/>
  <c r="P128" i="57"/>
  <c r="G130" i="57" l="1"/>
  <c r="P129" i="57"/>
  <c r="G131" i="57" l="1"/>
  <c r="P130" i="57"/>
  <c r="G132" i="57" l="1"/>
  <c r="P131" i="57"/>
  <c r="G133" i="57" l="1"/>
  <c r="P132" i="57"/>
  <c r="G134" i="57" l="1"/>
  <c r="P133" i="57"/>
  <c r="G135" i="57" l="1"/>
  <c r="P134" i="57"/>
  <c r="G136" i="57" l="1"/>
  <c r="P135" i="57"/>
  <c r="G137" i="57" l="1"/>
  <c r="P136" i="57"/>
  <c r="G138" i="57" l="1"/>
  <c r="P137" i="57"/>
  <c r="G139" i="57" l="1"/>
  <c r="P138" i="57"/>
  <c r="G140" i="57" l="1"/>
  <c r="P139" i="57"/>
  <c r="G141" i="57" l="1"/>
  <c r="P140" i="57"/>
  <c r="G142" i="57" l="1"/>
  <c r="P141" i="57"/>
  <c r="G143" i="57" l="1"/>
  <c r="P142" i="57"/>
  <c r="G144" i="57" l="1"/>
  <c r="P143" i="57"/>
  <c r="G145" i="57" l="1"/>
  <c r="P144" i="57"/>
  <c r="G146" i="57" l="1"/>
  <c r="P145" i="57"/>
  <c r="G147" i="57" l="1"/>
  <c r="P146" i="57"/>
  <c r="G148" i="57" l="1"/>
  <c r="P147" i="57"/>
  <c r="G149" i="57" l="1"/>
  <c r="P148" i="57"/>
  <c r="G150" i="57" l="1"/>
  <c r="P149" i="57"/>
  <c r="G151" i="57" l="1"/>
  <c r="P150" i="57"/>
  <c r="G152" i="57" l="1"/>
  <c r="P151" i="57"/>
  <c r="G153" i="57" l="1"/>
  <c r="P152" i="57"/>
  <c r="G154" i="57" l="1"/>
  <c r="P153" i="57"/>
  <c r="G155" i="57" l="1"/>
  <c r="P154" i="57"/>
  <c r="G156" i="57" l="1"/>
  <c r="P155" i="57"/>
  <c r="G157" i="57" l="1"/>
  <c r="P156" i="57"/>
  <c r="G158" i="57" l="1"/>
  <c r="P157" i="57"/>
  <c r="G159" i="57" l="1"/>
  <c r="P158" i="57"/>
  <c r="G160" i="57" l="1"/>
  <c r="P159" i="57"/>
  <c r="G161" i="57" l="1"/>
  <c r="P160" i="57"/>
  <c r="G162" i="57" l="1"/>
  <c r="P161" i="57"/>
  <c r="G163" i="57" l="1"/>
  <c r="P162" i="57"/>
  <c r="G164" i="57" l="1"/>
  <c r="P163" i="57"/>
  <c r="G165" i="57" l="1"/>
  <c r="P164" i="57"/>
  <c r="G166" i="57" l="1"/>
  <c r="P165" i="57"/>
  <c r="G167" i="57" l="1"/>
  <c r="P166" i="57"/>
  <c r="G168" i="57" l="1"/>
  <c r="P167" i="57"/>
  <c r="G169" i="57" l="1"/>
  <c r="P168" i="57"/>
  <c r="G170" i="57" l="1"/>
  <c r="P169" i="57"/>
  <c r="G171" i="57" l="1"/>
  <c r="P170" i="57"/>
  <c r="G172" i="57" l="1"/>
  <c r="P171" i="57"/>
  <c r="G173" i="57" l="1"/>
  <c r="P172" i="57"/>
  <c r="G174" i="57" l="1"/>
  <c r="P173" i="57"/>
  <c r="G175" i="57" l="1"/>
  <c r="P174" i="57"/>
  <c r="G176" i="57" l="1"/>
  <c r="P175" i="57"/>
  <c r="G177" i="57" l="1"/>
  <c r="P176" i="57"/>
  <c r="G178" i="57" l="1"/>
  <c r="P177" i="57"/>
  <c r="G179" i="57" l="1"/>
  <c r="P178" i="57"/>
  <c r="G180" i="57" l="1"/>
  <c r="P179" i="57"/>
  <c r="G181" i="57" l="1"/>
  <c r="P180" i="57"/>
  <c r="G182" i="57" l="1"/>
  <c r="P181" i="57"/>
  <c r="G183" i="57" l="1"/>
  <c r="P182" i="57"/>
  <c r="G184" i="57" l="1"/>
  <c r="P183" i="57"/>
  <c r="G185" i="57" l="1"/>
  <c r="P184" i="57"/>
  <c r="G186" i="57" l="1"/>
  <c r="P185" i="57"/>
  <c r="G187" i="57" l="1"/>
  <c r="P186" i="57"/>
  <c r="G188" i="57" l="1"/>
  <c r="P187" i="57"/>
  <c r="G189" i="57" l="1"/>
  <c r="P188" i="57"/>
  <c r="G190" i="57" l="1"/>
  <c r="P189" i="57"/>
  <c r="G191" i="57" l="1"/>
  <c r="P190" i="57"/>
  <c r="G192" i="57" l="1"/>
  <c r="P191" i="57"/>
  <c r="G193" i="57" l="1"/>
  <c r="P192" i="57"/>
  <c r="G194" i="57" l="1"/>
  <c r="P193" i="57"/>
  <c r="G195" i="57" l="1"/>
  <c r="P194" i="57"/>
  <c r="G196" i="57" l="1"/>
  <c r="P195" i="57"/>
  <c r="G197" i="57" l="1"/>
  <c r="P196" i="57"/>
  <c r="G198" i="57" l="1"/>
  <c r="P197" i="57"/>
  <c r="G199" i="57" l="1"/>
  <c r="P198" i="57"/>
  <c r="G200" i="57" l="1"/>
  <c r="P199" i="57"/>
  <c r="G201" i="57" l="1"/>
  <c r="P200" i="57"/>
  <c r="G202" i="57" l="1"/>
  <c r="P201" i="57"/>
  <c r="G203" i="57" l="1"/>
  <c r="P202" i="57"/>
  <c r="G204" i="57" l="1"/>
  <c r="P203" i="57"/>
  <c r="G205" i="57" l="1"/>
  <c r="P204" i="57"/>
  <c r="G206" i="57" l="1"/>
  <c r="P205" i="57"/>
  <c r="G207" i="57" l="1"/>
  <c r="P206" i="57"/>
  <c r="G208" i="57" l="1"/>
  <c r="P207" i="57"/>
  <c r="G209" i="57" l="1"/>
  <c r="P208" i="57"/>
  <c r="G210" i="57" l="1"/>
  <c r="P209" i="57"/>
  <c r="G211" i="57" l="1"/>
  <c r="P210" i="57"/>
  <c r="G212" i="57" l="1"/>
  <c r="P211" i="57"/>
  <c r="G213" i="57" l="1"/>
  <c r="G214" i="57" s="1"/>
  <c r="G215" i="57" s="1"/>
  <c r="G216" i="57" s="1"/>
  <c r="G217" i="57" s="1"/>
  <c r="G218" i="57" s="1"/>
  <c r="G219" i="57" s="1"/>
  <c r="G220" i="57" s="1"/>
  <c r="P212" i="57"/>
  <c r="H10" i="12" l="1"/>
  <c r="H11" i="12" s="1"/>
  <c r="H12" i="12" l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G11" i="18"/>
  <c r="P16" i="18" s="1"/>
  <c r="G12" i="18"/>
  <c r="P17" i="18" s="1"/>
  <c r="G13" i="18"/>
  <c r="P18" i="18" s="1"/>
  <c r="G14" i="18"/>
  <c r="P19" i="18" s="1"/>
  <c r="G15" i="18"/>
  <c r="P20" i="18" s="1"/>
  <c r="G10" i="3" l="1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G10" i="12" l="1"/>
  <c r="P10" i="12" s="1"/>
  <c r="G11" i="12"/>
  <c r="G10" i="10"/>
  <c r="H10" i="10"/>
  <c r="H14" i="10"/>
  <c r="H15" i="10" s="1"/>
  <c r="H16" i="10" s="1"/>
  <c r="H17" i="10" s="1"/>
  <c r="H18" i="10" s="1"/>
  <c r="H19" i="10" s="1"/>
  <c r="H20" i="10" s="1"/>
  <c r="G17" i="10"/>
  <c r="G18" i="10" s="1"/>
  <c r="G19" i="10" s="1"/>
  <c r="G20" i="10" s="1"/>
  <c r="P11" i="12" l="1"/>
  <c r="G12" i="12"/>
  <c r="G21" i="10"/>
  <c r="H21" i="10"/>
  <c r="G13" i="12" l="1"/>
  <c r="P12" i="12"/>
  <c r="H10" i="16"/>
  <c r="H11" i="16" s="1"/>
  <c r="H12" i="16" l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G14" i="12"/>
  <c r="P13" i="12"/>
  <c r="G21" i="16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G37" i="16" s="1"/>
  <c r="G10" i="56"/>
  <c r="H10" i="56"/>
  <c r="G11" i="56"/>
  <c r="H11" i="56"/>
  <c r="G12" i="56"/>
  <c r="H12" i="56"/>
  <c r="G13" i="56"/>
  <c r="H13" i="56"/>
  <c r="G15" i="12" l="1"/>
  <c r="P14" i="12"/>
  <c r="H22" i="10"/>
  <c r="H23" i="10" s="1"/>
  <c r="G22" i="10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16" i="12" l="1"/>
  <c r="P15" i="12"/>
  <c r="H24" i="10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L212" i="55"/>
  <c r="L211" i="55"/>
  <c r="L210" i="55"/>
  <c r="L209" i="55"/>
  <c r="L208" i="55"/>
  <c r="L207" i="55"/>
  <c r="L206" i="55"/>
  <c r="L205" i="55"/>
  <c r="L204" i="55"/>
  <c r="L203" i="55"/>
  <c r="L202" i="55"/>
  <c r="P9" i="55"/>
  <c r="G17" i="12" l="1"/>
  <c r="P17" i="12" s="1"/>
  <c r="P16" i="12"/>
  <c r="H202" i="55"/>
  <c r="H203" i="55" s="1"/>
  <c r="H204" i="55" s="1"/>
  <c r="H205" i="55" s="1"/>
  <c r="H206" i="55" s="1"/>
  <c r="H207" i="55" s="1"/>
  <c r="H208" i="55" s="1"/>
  <c r="H209" i="55" s="1"/>
  <c r="H210" i="55" s="1"/>
  <c r="H211" i="55" s="1"/>
  <c r="H212" i="55" s="1"/>
  <c r="H213" i="55" s="1"/>
  <c r="H214" i="55" s="1"/>
  <c r="H215" i="55" s="1"/>
  <c r="H216" i="55" s="1"/>
  <c r="H217" i="55" s="1"/>
  <c r="H218" i="55" s="1"/>
  <c r="H219" i="55" s="1"/>
  <c r="H220" i="55" s="1"/>
  <c r="P11" i="55"/>
  <c r="P10" i="55"/>
  <c r="P12" i="55" l="1"/>
  <c r="P13" i="55" l="1"/>
  <c r="P14" i="55" l="1"/>
  <c r="P15" i="55" l="1"/>
  <c r="P16" i="55" l="1"/>
  <c r="P17" i="55" l="1"/>
  <c r="P18" i="55" l="1"/>
  <c r="P19" i="55" l="1"/>
  <c r="P20" i="55" l="1"/>
  <c r="P21" i="55" l="1"/>
  <c r="P22" i="55" l="1"/>
  <c r="P23" i="55" l="1"/>
  <c r="P24" i="55" l="1"/>
  <c r="P25" i="55" l="1"/>
  <c r="P26" i="55" l="1"/>
  <c r="P27" i="55" l="1"/>
  <c r="P28" i="55" l="1"/>
  <c r="P29" i="55" l="1"/>
  <c r="P30" i="55" l="1"/>
  <c r="P31" i="55" l="1"/>
  <c r="P32" i="55" l="1"/>
  <c r="P33" i="55" l="1"/>
  <c r="P34" i="55" l="1"/>
  <c r="P35" i="55" l="1"/>
  <c r="P37" i="55" l="1"/>
  <c r="P38" i="55" l="1"/>
  <c r="P39" i="55" l="1"/>
  <c r="P40" i="55" l="1"/>
  <c r="P41" i="55" l="1"/>
  <c r="P43" i="55" l="1"/>
  <c r="P44" i="55" l="1"/>
  <c r="P45" i="55" l="1"/>
  <c r="P46" i="55" l="1"/>
  <c r="P47" i="55" l="1"/>
  <c r="P48" i="55" l="1"/>
  <c r="P49" i="55" l="1"/>
  <c r="P50" i="55" l="1"/>
  <c r="P51" i="55" l="1"/>
  <c r="P52" i="55" l="1"/>
  <c r="P53" i="55" l="1"/>
  <c r="P54" i="55" l="1"/>
  <c r="P55" i="55" l="1"/>
  <c r="P56" i="55" l="1"/>
  <c r="P57" i="55" l="1"/>
  <c r="P58" i="55" l="1"/>
  <c r="P59" i="55" l="1"/>
  <c r="P60" i="55" l="1"/>
  <c r="P62" i="55" l="1"/>
  <c r="P63" i="55" l="1"/>
  <c r="P64" i="55" l="1"/>
  <c r="P65" i="55" l="1"/>
  <c r="P66" i="55" l="1"/>
  <c r="P67" i="55" l="1"/>
  <c r="P68" i="55" l="1"/>
  <c r="P69" i="55" l="1"/>
  <c r="P70" i="55" l="1"/>
  <c r="P71" i="55" l="1"/>
  <c r="P72" i="55" l="1"/>
  <c r="P73" i="55" l="1"/>
  <c r="P74" i="55" l="1"/>
  <c r="P75" i="55" l="1"/>
  <c r="P76" i="55" l="1"/>
  <c r="P77" i="55" l="1"/>
  <c r="P78" i="55" l="1"/>
  <c r="P79" i="55" l="1"/>
  <c r="P80" i="55" l="1"/>
  <c r="P81" i="55" l="1"/>
  <c r="P82" i="55" l="1"/>
  <c r="P83" i="55" l="1"/>
  <c r="P84" i="55" l="1"/>
  <c r="P85" i="55" l="1"/>
  <c r="P86" i="55" l="1"/>
  <c r="P87" i="55" l="1"/>
  <c r="P88" i="55" l="1"/>
  <c r="P89" i="55" l="1"/>
  <c r="P90" i="55" l="1"/>
  <c r="P91" i="55" l="1"/>
  <c r="P92" i="55" l="1"/>
  <c r="P93" i="55" l="1"/>
  <c r="P94" i="55" l="1"/>
  <c r="P95" i="55" l="1"/>
  <c r="P96" i="55" l="1"/>
  <c r="P97" i="55" l="1"/>
  <c r="P98" i="55" l="1"/>
  <c r="P99" i="55" l="1"/>
  <c r="P100" i="55" l="1"/>
  <c r="P101" i="55" l="1"/>
  <c r="P102" i="55" l="1"/>
  <c r="P103" i="55" l="1"/>
  <c r="P104" i="55" l="1"/>
  <c r="P105" i="55" l="1"/>
  <c r="P106" i="55" l="1"/>
  <c r="P107" i="55" l="1"/>
  <c r="P108" i="55" l="1"/>
  <c r="P109" i="55" l="1"/>
  <c r="P110" i="55" l="1"/>
  <c r="P111" i="55" l="1"/>
  <c r="P112" i="55" l="1"/>
  <c r="P113" i="55" l="1"/>
  <c r="P114" i="55" l="1"/>
  <c r="P115" i="55" l="1"/>
  <c r="P116" i="55" l="1"/>
  <c r="P117" i="55" l="1"/>
  <c r="P118" i="55" l="1"/>
  <c r="P119" i="55" l="1"/>
  <c r="P120" i="55" l="1"/>
  <c r="P121" i="55" l="1"/>
  <c r="P122" i="55" l="1"/>
  <c r="P123" i="55" l="1"/>
  <c r="P124" i="55" l="1"/>
  <c r="P125" i="55" l="1"/>
  <c r="P126" i="55" l="1"/>
  <c r="P127" i="55" l="1"/>
  <c r="P128" i="55" l="1"/>
  <c r="P129" i="55" l="1"/>
  <c r="P130" i="55" l="1"/>
  <c r="P131" i="55" l="1"/>
  <c r="P132" i="55" l="1"/>
  <c r="P133" i="55" l="1"/>
  <c r="P134" i="55" l="1"/>
  <c r="P135" i="55" l="1"/>
  <c r="P136" i="55" l="1"/>
  <c r="P137" i="55" l="1"/>
  <c r="P138" i="55" l="1"/>
  <c r="P139" i="55" l="1"/>
  <c r="P140" i="55" l="1"/>
  <c r="P141" i="55" l="1"/>
  <c r="P142" i="55" l="1"/>
  <c r="P143" i="55" l="1"/>
  <c r="P144" i="55" l="1"/>
  <c r="P145" i="55" l="1"/>
  <c r="P146" i="55" l="1"/>
  <c r="P147" i="55" l="1"/>
  <c r="P148" i="55" l="1"/>
  <c r="P149" i="55" l="1"/>
  <c r="P150" i="55" l="1"/>
  <c r="P151" i="55" l="1"/>
  <c r="P152" i="55" l="1"/>
  <c r="P153" i="55" l="1"/>
  <c r="P154" i="55" l="1"/>
  <c r="P155" i="55" l="1"/>
  <c r="P156" i="55" l="1"/>
  <c r="P157" i="55" l="1"/>
  <c r="P158" i="55" l="1"/>
  <c r="P159" i="55" l="1"/>
  <c r="P160" i="55" l="1"/>
  <c r="P161" i="55" l="1"/>
  <c r="P162" i="55" l="1"/>
  <c r="P163" i="55" l="1"/>
  <c r="P164" i="55" l="1"/>
  <c r="P165" i="55" l="1"/>
  <c r="P166" i="55" l="1"/>
  <c r="P167" i="55" l="1"/>
  <c r="P168" i="55" l="1"/>
  <c r="P169" i="55" l="1"/>
  <c r="P170" i="55" l="1"/>
  <c r="P171" i="55" l="1"/>
  <c r="P172" i="55" l="1"/>
  <c r="P173" i="55" l="1"/>
  <c r="P174" i="55" l="1"/>
  <c r="P175" i="55" l="1"/>
  <c r="P176" i="55" l="1"/>
  <c r="P177" i="55" l="1"/>
  <c r="P178" i="55" l="1"/>
  <c r="P179" i="55" l="1"/>
  <c r="P180" i="55" l="1"/>
  <c r="P181" i="55" l="1"/>
  <c r="P182" i="55" l="1"/>
  <c r="P183" i="55" l="1"/>
  <c r="P184" i="55" l="1"/>
  <c r="P185" i="55" l="1"/>
  <c r="P186" i="55" l="1"/>
  <c r="P187" i="55" l="1"/>
  <c r="P188" i="55" l="1"/>
  <c r="P189" i="55" l="1"/>
  <c r="P190" i="55" l="1"/>
  <c r="P191" i="55" l="1"/>
  <c r="P192" i="55" l="1"/>
  <c r="P193" i="55" l="1"/>
  <c r="P194" i="55" l="1"/>
  <c r="P195" i="55" l="1"/>
  <c r="P196" i="55" l="1"/>
  <c r="P197" i="55" l="1"/>
  <c r="P198" i="55" l="1"/>
  <c r="P199" i="55" l="1"/>
  <c r="P200" i="55" l="1"/>
  <c r="G202" i="55" l="1"/>
  <c r="P201" i="55"/>
  <c r="G203" i="55" l="1"/>
  <c r="P202" i="55"/>
  <c r="G204" i="55" l="1"/>
  <c r="P203" i="55"/>
  <c r="G205" i="55" l="1"/>
  <c r="P204" i="55"/>
  <c r="G206" i="55" l="1"/>
  <c r="P205" i="55"/>
  <c r="G207" i="55" l="1"/>
  <c r="P206" i="55"/>
  <c r="G208" i="55" l="1"/>
  <c r="P207" i="55"/>
  <c r="G209" i="55" l="1"/>
  <c r="P208" i="55"/>
  <c r="G210" i="55" l="1"/>
  <c r="P209" i="55"/>
  <c r="G211" i="55" l="1"/>
  <c r="P210" i="55"/>
  <c r="G212" i="55" l="1"/>
  <c r="P211" i="55"/>
  <c r="G213" i="55" l="1"/>
  <c r="G214" i="55" s="1"/>
  <c r="G215" i="55" s="1"/>
  <c r="G216" i="55" s="1"/>
  <c r="G217" i="55" s="1"/>
  <c r="G218" i="55" s="1"/>
  <c r="G219" i="55" s="1"/>
  <c r="G220" i="55" s="1"/>
  <c r="P212" i="55"/>
  <c r="L214" i="54" l="1"/>
  <c r="L213" i="54"/>
  <c r="L212" i="54"/>
  <c r="L211" i="54"/>
  <c r="L210" i="54"/>
  <c r="L209" i="54"/>
  <c r="L208" i="54"/>
  <c r="L207" i="54"/>
  <c r="L206" i="54"/>
  <c r="L205" i="54"/>
  <c r="L204" i="54"/>
  <c r="L203" i="54"/>
  <c r="L202" i="54"/>
  <c r="L201" i="54"/>
  <c r="L200" i="54"/>
  <c r="L199" i="54"/>
  <c r="L198" i="54"/>
  <c r="L197" i="54"/>
  <c r="L196" i="54"/>
  <c r="L195" i="54"/>
  <c r="L194" i="54"/>
  <c r="L193" i="54"/>
  <c r="L192" i="54"/>
  <c r="L191" i="54"/>
  <c r="L190" i="54"/>
  <c r="L189" i="54"/>
  <c r="L188" i="54"/>
  <c r="L187" i="54"/>
  <c r="L186" i="54"/>
  <c r="L185" i="54"/>
  <c r="L184" i="54"/>
  <c r="L183" i="54"/>
  <c r="L182" i="54"/>
  <c r="L181" i="54"/>
  <c r="L180" i="54"/>
  <c r="L179" i="54"/>
  <c r="L178" i="54"/>
  <c r="L177" i="54"/>
  <c r="L176" i="54"/>
  <c r="L175" i="54"/>
  <c r="L174" i="54"/>
  <c r="L173" i="54"/>
  <c r="L172" i="54"/>
  <c r="L171" i="54"/>
  <c r="L170" i="54"/>
  <c r="L169" i="54"/>
  <c r="L168" i="54"/>
  <c r="L167" i="54"/>
  <c r="L166" i="54"/>
  <c r="L165" i="54"/>
  <c r="L164" i="54"/>
  <c r="L163" i="54"/>
  <c r="L162" i="54"/>
  <c r="L161" i="54"/>
  <c r="L160" i="54"/>
  <c r="L159" i="54"/>
  <c r="L158" i="54"/>
  <c r="L157" i="54"/>
  <c r="L154" i="54"/>
  <c r="L153" i="54"/>
  <c r="L152" i="54"/>
  <c r="L151" i="54"/>
  <c r="L150" i="54"/>
  <c r="L149" i="54"/>
  <c r="L148" i="54"/>
  <c r="L147" i="54"/>
  <c r="L146" i="54"/>
  <c r="L145" i="54"/>
  <c r="L144" i="54"/>
  <c r="L143" i="54"/>
  <c r="L142" i="54"/>
  <c r="L141" i="54"/>
  <c r="L140" i="54"/>
  <c r="L139" i="54"/>
  <c r="L138" i="54"/>
  <c r="L136" i="54"/>
  <c r="L135" i="54"/>
  <c r="L134" i="54"/>
  <c r="L133" i="54"/>
  <c r="L132" i="54"/>
  <c r="L131" i="54"/>
  <c r="L130" i="54"/>
  <c r="L129" i="54"/>
  <c r="L128" i="54"/>
  <c r="L127" i="54"/>
  <c r="L126" i="54"/>
  <c r="L125" i="54"/>
  <c r="L124" i="54"/>
  <c r="L123" i="54"/>
  <c r="L122" i="54"/>
  <c r="L121" i="54"/>
  <c r="L120" i="54"/>
  <c r="L119" i="54"/>
  <c r="L118" i="54"/>
  <c r="L117" i="54"/>
  <c r="L116" i="54"/>
  <c r="L115" i="54"/>
  <c r="L114" i="54"/>
  <c r="L113" i="54"/>
  <c r="L112" i="54"/>
  <c r="L111" i="54"/>
  <c r="L110" i="54"/>
  <c r="L109" i="54"/>
  <c r="L108" i="54"/>
  <c r="L107" i="54"/>
  <c r="L106" i="54"/>
  <c r="L105" i="54"/>
  <c r="L104" i="54"/>
  <c r="L103" i="54"/>
  <c r="L102" i="54"/>
  <c r="L101" i="54"/>
  <c r="L100" i="54"/>
  <c r="L99" i="54"/>
  <c r="L98" i="54"/>
  <c r="L97" i="54"/>
  <c r="L96" i="54"/>
  <c r="L95" i="54"/>
  <c r="L94" i="54"/>
  <c r="L93" i="54"/>
  <c r="L92" i="54"/>
  <c r="L91" i="54"/>
  <c r="L90" i="54"/>
  <c r="L89" i="54"/>
  <c r="L88" i="54"/>
  <c r="L87" i="54"/>
  <c r="L86" i="54"/>
  <c r="L85" i="54"/>
  <c r="L84" i="54"/>
  <c r="L83" i="54"/>
  <c r="L82" i="54"/>
  <c r="L81" i="54"/>
  <c r="L80" i="54"/>
  <c r="L79" i="54"/>
  <c r="L78" i="54"/>
  <c r="L77" i="54"/>
  <c r="L76" i="54"/>
  <c r="L75" i="54"/>
  <c r="L74" i="54"/>
  <c r="L73" i="54"/>
  <c r="H10" i="54"/>
  <c r="H11" i="54" s="1"/>
  <c r="H12" i="54" s="1"/>
  <c r="H13" i="54" s="1"/>
  <c r="H14" i="54" s="1"/>
  <c r="H15" i="54" s="1"/>
  <c r="H16" i="54" s="1"/>
  <c r="H17" i="54" s="1"/>
  <c r="H18" i="54" s="1"/>
  <c r="H19" i="54" s="1"/>
  <c r="H20" i="54" s="1"/>
  <c r="H21" i="54" s="1"/>
  <c r="H22" i="54" s="1"/>
  <c r="H23" i="54" s="1"/>
  <c r="H24" i="54" s="1"/>
  <c r="H25" i="54" s="1"/>
  <c r="H26" i="54" s="1"/>
  <c r="H27" i="54" s="1"/>
  <c r="H28" i="54" s="1"/>
  <c r="H29" i="54" s="1"/>
  <c r="H30" i="54" s="1"/>
  <c r="H31" i="54" s="1"/>
  <c r="H32" i="54" s="1"/>
  <c r="H33" i="54" s="1"/>
  <c r="H34" i="54" s="1"/>
  <c r="H35" i="54" s="1"/>
  <c r="H36" i="54" s="1"/>
  <c r="H37" i="54" s="1"/>
  <c r="H38" i="54" s="1"/>
  <c r="H39" i="54" s="1"/>
  <c r="H40" i="54" s="1"/>
  <c r="H41" i="54" s="1"/>
  <c r="H42" i="54" s="1"/>
  <c r="H43" i="54" s="1"/>
  <c r="H44" i="54" s="1"/>
  <c r="H45" i="54" s="1"/>
  <c r="H46" i="54" s="1"/>
  <c r="H47" i="54" s="1"/>
  <c r="H48" i="54" s="1"/>
  <c r="H49" i="54" s="1"/>
  <c r="H50" i="54" s="1"/>
  <c r="H51" i="54" s="1"/>
  <c r="H52" i="54" s="1"/>
  <c r="H53" i="54" s="1"/>
  <c r="H54" i="54" s="1"/>
  <c r="H55" i="54" s="1"/>
  <c r="H56" i="54" s="1"/>
  <c r="H57" i="54" s="1"/>
  <c r="H58" i="54" s="1"/>
  <c r="H59" i="54" s="1"/>
  <c r="H60" i="54" s="1"/>
  <c r="H61" i="54" s="1"/>
  <c r="H62" i="54" s="1"/>
  <c r="H63" i="54" s="1"/>
  <c r="H64" i="54" s="1"/>
  <c r="H65" i="54" s="1"/>
  <c r="H66" i="54" s="1"/>
  <c r="H67" i="54" s="1"/>
  <c r="H68" i="54" s="1"/>
  <c r="H69" i="54" s="1"/>
  <c r="H70" i="54" s="1"/>
  <c r="H71" i="54" s="1"/>
  <c r="H72" i="54" s="1"/>
  <c r="H73" i="54" s="1"/>
  <c r="H74" i="54" s="1"/>
  <c r="H75" i="54" s="1"/>
  <c r="H76" i="54" s="1"/>
  <c r="H77" i="54" s="1"/>
  <c r="H78" i="54" s="1"/>
  <c r="H79" i="54" s="1"/>
  <c r="H80" i="54" s="1"/>
  <c r="H81" i="54" s="1"/>
  <c r="H82" i="54" s="1"/>
  <c r="H83" i="54" s="1"/>
  <c r="H84" i="54" s="1"/>
  <c r="H85" i="54" s="1"/>
  <c r="H86" i="54" s="1"/>
  <c r="H87" i="54" s="1"/>
  <c r="H88" i="54" s="1"/>
  <c r="H89" i="54" s="1"/>
  <c r="H90" i="54" s="1"/>
  <c r="H91" i="54" s="1"/>
  <c r="H92" i="54" s="1"/>
  <c r="H93" i="54" s="1"/>
  <c r="H94" i="54" s="1"/>
  <c r="H95" i="54" s="1"/>
  <c r="H96" i="54" s="1"/>
  <c r="H97" i="54" s="1"/>
  <c r="H98" i="54" s="1"/>
  <c r="H99" i="54" s="1"/>
  <c r="H100" i="54" s="1"/>
  <c r="H101" i="54" s="1"/>
  <c r="H102" i="54" s="1"/>
  <c r="H103" i="54" s="1"/>
  <c r="H104" i="54" s="1"/>
  <c r="H105" i="54" s="1"/>
  <c r="H106" i="54" s="1"/>
  <c r="H107" i="54" s="1"/>
  <c r="H108" i="54" s="1"/>
  <c r="H109" i="54" s="1"/>
  <c r="H110" i="54" s="1"/>
  <c r="H111" i="54" s="1"/>
  <c r="H112" i="54" s="1"/>
  <c r="H113" i="54" s="1"/>
  <c r="H114" i="54" s="1"/>
  <c r="H115" i="54" s="1"/>
  <c r="H116" i="54" s="1"/>
  <c r="H117" i="54" s="1"/>
  <c r="H118" i="54" s="1"/>
  <c r="H119" i="54" s="1"/>
  <c r="H120" i="54" s="1"/>
  <c r="H121" i="54" s="1"/>
  <c r="H122" i="54" s="1"/>
  <c r="H123" i="54" s="1"/>
  <c r="H124" i="54" s="1"/>
  <c r="H125" i="54" s="1"/>
  <c r="H126" i="54" s="1"/>
  <c r="H127" i="54" s="1"/>
  <c r="H128" i="54" s="1"/>
  <c r="H129" i="54" s="1"/>
  <c r="H130" i="54" s="1"/>
  <c r="H131" i="54" s="1"/>
  <c r="H132" i="54" s="1"/>
  <c r="H133" i="54" s="1"/>
  <c r="H134" i="54" s="1"/>
  <c r="H135" i="54" s="1"/>
  <c r="H136" i="54" s="1"/>
  <c r="H137" i="54" s="1"/>
  <c r="H138" i="54" s="1"/>
  <c r="H139" i="54" s="1"/>
  <c r="H140" i="54" s="1"/>
  <c r="H141" i="54" s="1"/>
  <c r="H142" i="54" s="1"/>
  <c r="H143" i="54" s="1"/>
  <c r="H144" i="54" s="1"/>
  <c r="H145" i="54" s="1"/>
  <c r="H146" i="54" s="1"/>
  <c r="H147" i="54" s="1"/>
  <c r="H148" i="54" s="1"/>
  <c r="H149" i="54" s="1"/>
  <c r="H150" i="54" s="1"/>
  <c r="H151" i="54" s="1"/>
  <c r="H152" i="54" s="1"/>
  <c r="H153" i="54" s="1"/>
  <c r="H154" i="54" s="1"/>
  <c r="H155" i="54" s="1"/>
  <c r="H156" i="54" s="1"/>
  <c r="H157" i="54" s="1"/>
  <c r="H158" i="54" s="1"/>
  <c r="H159" i="54" s="1"/>
  <c r="H160" i="54" s="1"/>
  <c r="H161" i="54" s="1"/>
  <c r="H162" i="54" s="1"/>
  <c r="H163" i="54" s="1"/>
  <c r="H164" i="54" s="1"/>
  <c r="H165" i="54" s="1"/>
  <c r="H166" i="54" s="1"/>
  <c r="H167" i="54" s="1"/>
  <c r="H168" i="54" s="1"/>
  <c r="H169" i="54" s="1"/>
  <c r="H170" i="54" s="1"/>
  <c r="H171" i="54" s="1"/>
  <c r="H172" i="54" s="1"/>
  <c r="H173" i="54" s="1"/>
  <c r="H174" i="54" s="1"/>
  <c r="H175" i="54" s="1"/>
  <c r="H176" i="54" s="1"/>
  <c r="H177" i="54" s="1"/>
  <c r="H178" i="54" s="1"/>
  <c r="H179" i="54" s="1"/>
  <c r="H180" i="54" s="1"/>
  <c r="H181" i="54" s="1"/>
  <c r="H182" i="54" s="1"/>
  <c r="H183" i="54" s="1"/>
  <c r="H184" i="54" s="1"/>
  <c r="H185" i="54" s="1"/>
  <c r="H186" i="54" s="1"/>
  <c r="H187" i="54" s="1"/>
  <c r="H188" i="54" s="1"/>
  <c r="H189" i="54" s="1"/>
  <c r="H190" i="54" s="1"/>
  <c r="H191" i="54" s="1"/>
  <c r="H192" i="54" s="1"/>
  <c r="H193" i="54" s="1"/>
  <c r="H194" i="54" s="1"/>
  <c r="H195" i="54" s="1"/>
  <c r="H196" i="54" s="1"/>
  <c r="H197" i="54" s="1"/>
  <c r="H198" i="54" s="1"/>
  <c r="H199" i="54" s="1"/>
  <c r="H200" i="54" s="1"/>
  <c r="H201" i="54" s="1"/>
  <c r="H202" i="54" s="1"/>
  <c r="H203" i="54" s="1"/>
  <c r="H204" i="54" s="1"/>
  <c r="H205" i="54" s="1"/>
  <c r="H206" i="54" s="1"/>
  <c r="H207" i="54" s="1"/>
  <c r="H208" i="54" s="1"/>
  <c r="H209" i="54" s="1"/>
  <c r="H210" i="54" s="1"/>
  <c r="H211" i="54" s="1"/>
  <c r="H212" i="54" s="1"/>
  <c r="H213" i="54" s="1"/>
  <c r="G10" i="54"/>
  <c r="G11" i="54" s="1"/>
  <c r="G12" i="54" s="1"/>
  <c r="G13" i="54" s="1"/>
  <c r="G14" i="54" s="1"/>
  <c r="G15" i="54" s="1"/>
  <c r="G16" i="54" s="1"/>
  <c r="G17" i="54" s="1"/>
  <c r="G18" i="54" s="1"/>
  <c r="G19" i="54" s="1"/>
  <c r="G20" i="54" s="1"/>
  <c r="G21" i="54" s="1"/>
  <c r="G22" i="54" s="1"/>
  <c r="G23" i="54" s="1"/>
  <c r="G24" i="54" s="1"/>
  <c r="G25" i="54" s="1"/>
  <c r="G26" i="54" s="1"/>
  <c r="G27" i="54" s="1"/>
  <c r="G28" i="54" s="1"/>
  <c r="G29" i="54" s="1"/>
  <c r="G30" i="54" s="1"/>
  <c r="G31" i="54" s="1"/>
  <c r="G32" i="54" s="1"/>
  <c r="G33" i="54" s="1"/>
  <c r="G34" i="54" s="1"/>
  <c r="G35" i="54" s="1"/>
  <c r="G36" i="54" s="1"/>
  <c r="G37" i="54" s="1"/>
  <c r="G38" i="54" s="1"/>
  <c r="G39" i="54" s="1"/>
  <c r="G40" i="54" s="1"/>
  <c r="G41" i="54" s="1"/>
  <c r="G42" i="54" s="1"/>
  <c r="G43" i="54" s="1"/>
  <c r="G44" i="54" s="1"/>
  <c r="G45" i="54" s="1"/>
  <c r="G46" i="54" s="1"/>
  <c r="G47" i="54" s="1"/>
  <c r="G48" i="54" s="1"/>
  <c r="G49" i="54" s="1"/>
  <c r="G50" i="54" s="1"/>
  <c r="G51" i="54" s="1"/>
  <c r="G52" i="54" s="1"/>
  <c r="G53" i="54" s="1"/>
  <c r="G54" i="54" s="1"/>
  <c r="G55" i="54" s="1"/>
  <c r="G56" i="54" s="1"/>
  <c r="G57" i="54" s="1"/>
  <c r="G58" i="54" s="1"/>
  <c r="G59" i="54" s="1"/>
  <c r="G60" i="54" s="1"/>
  <c r="G61" i="54" s="1"/>
  <c r="G62" i="54" s="1"/>
  <c r="G63" i="54" s="1"/>
  <c r="G64" i="54" s="1"/>
  <c r="G65" i="54" s="1"/>
  <c r="G66" i="54" s="1"/>
  <c r="G67" i="54" s="1"/>
  <c r="G68" i="54" s="1"/>
  <c r="G69" i="54" s="1"/>
  <c r="G70" i="54" s="1"/>
  <c r="G71" i="54" s="1"/>
  <c r="G72" i="54" s="1"/>
  <c r="G73" i="54" s="1"/>
  <c r="G74" i="54" s="1"/>
  <c r="G75" i="54" s="1"/>
  <c r="G76" i="54" s="1"/>
  <c r="G77" i="54" s="1"/>
  <c r="G78" i="54" s="1"/>
  <c r="G79" i="54" s="1"/>
  <c r="G80" i="54" s="1"/>
  <c r="G81" i="54" s="1"/>
  <c r="G82" i="54" s="1"/>
  <c r="G83" i="54" s="1"/>
  <c r="G84" i="54" s="1"/>
  <c r="G85" i="54" s="1"/>
  <c r="G86" i="54" s="1"/>
  <c r="G87" i="54" s="1"/>
  <c r="G88" i="54" s="1"/>
  <c r="G89" i="54" s="1"/>
  <c r="G90" i="54" s="1"/>
  <c r="G91" i="54" s="1"/>
  <c r="G92" i="54" s="1"/>
  <c r="G93" i="54" s="1"/>
  <c r="G94" i="54" s="1"/>
  <c r="G95" i="54" s="1"/>
  <c r="G96" i="54" s="1"/>
  <c r="G97" i="54" s="1"/>
  <c r="G98" i="54" s="1"/>
  <c r="G99" i="54" s="1"/>
  <c r="G100" i="54" s="1"/>
  <c r="G101" i="54" s="1"/>
  <c r="G102" i="54" s="1"/>
  <c r="G103" i="54" s="1"/>
  <c r="G104" i="54" s="1"/>
  <c r="G105" i="54" s="1"/>
  <c r="G106" i="54" s="1"/>
  <c r="G107" i="54" s="1"/>
  <c r="G108" i="54" s="1"/>
  <c r="G109" i="54" s="1"/>
  <c r="G110" i="54" s="1"/>
  <c r="G111" i="54" s="1"/>
  <c r="G112" i="54" s="1"/>
  <c r="G113" i="54" s="1"/>
  <c r="G114" i="54" s="1"/>
  <c r="G115" i="54" s="1"/>
  <c r="G116" i="54" s="1"/>
  <c r="G117" i="54" s="1"/>
  <c r="G118" i="54" s="1"/>
  <c r="G119" i="54" s="1"/>
  <c r="G120" i="54" s="1"/>
  <c r="G121" i="54" s="1"/>
  <c r="G122" i="54" s="1"/>
  <c r="G123" i="54" s="1"/>
  <c r="G124" i="54" s="1"/>
  <c r="G125" i="54" s="1"/>
  <c r="G126" i="54" s="1"/>
  <c r="G127" i="54" s="1"/>
  <c r="G128" i="54" s="1"/>
  <c r="G129" i="54" s="1"/>
  <c r="G130" i="54" s="1"/>
  <c r="G131" i="54" s="1"/>
  <c r="G132" i="54" s="1"/>
  <c r="G133" i="54" s="1"/>
  <c r="G134" i="54" s="1"/>
  <c r="G135" i="54" s="1"/>
  <c r="G136" i="54" s="1"/>
  <c r="G137" i="54" s="1"/>
  <c r="G138" i="54" s="1"/>
  <c r="G139" i="54" s="1"/>
  <c r="G140" i="54" s="1"/>
  <c r="G141" i="54" s="1"/>
  <c r="G142" i="54" s="1"/>
  <c r="G143" i="54" s="1"/>
  <c r="G144" i="54" s="1"/>
  <c r="G145" i="54" s="1"/>
  <c r="G146" i="54" s="1"/>
  <c r="G147" i="54" s="1"/>
  <c r="G148" i="54" s="1"/>
  <c r="G149" i="54" s="1"/>
  <c r="G150" i="54" s="1"/>
  <c r="G151" i="54" s="1"/>
  <c r="G152" i="54" s="1"/>
  <c r="G153" i="54" s="1"/>
  <c r="G154" i="54" s="1"/>
  <c r="G155" i="54" s="1"/>
  <c r="G156" i="54" s="1"/>
  <c r="G157" i="54" s="1"/>
  <c r="P9" i="54"/>
  <c r="G158" i="54" l="1"/>
  <c r="G159" i="54" s="1"/>
  <c r="G160" i="54" s="1"/>
  <c r="G161" i="54" s="1"/>
  <c r="G162" i="54" s="1"/>
  <c r="G163" i="54" s="1"/>
  <c r="G164" i="54" s="1"/>
  <c r="G165" i="54" s="1"/>
  <c r="G166" i="54" s="1"/>
  <c r="G167" i="54" s="1"/>
  <c r="G168" i="54" s="1"/>
  <c r="G169" i="54" s="1"/>
  <c r="G170" i="54" s="1"/>
  <c r="G171" i="54" s="1"/>
  <c r="G172" i="54" s="1"/>
  <c r="G173" i="54" s="1"/>
  <c r="G174" i="54" s="1"/>
  <c r="G175" i="54" s="1"/>
  <c r="G176" i="54" s="1"/>
  <c r="G177" i="54" s="1"/>
  <c r="G178" i="54" s="1"/>
  <c r="G179" i="54" s="1"/>
  <c r="G180" i="54" s="1"/>
  <c r="G181" i="54" s="1"/>
  <c r="G182" i="54" s="1"/>
  <c r="G183" i="54" s="1"/>
  <c r="G184" i="54" s="1"/>
  <c r="G185" i="54" s="1"/>
  <c r="G186" i="54" s="1"/>
  <c r="G187" i="54" s="1"/>
  <c r="G188" i="54" s="1"/>
  <c r="G189" i="54" s="1"/>
  <c r="G190" i="54" s="1"/>
  <c r="G191" i="54" s="1"/>
  <c r="G192" i="54" s="1"/>
  <c r="G193" i="54" s="1"/>
  <c r="G194" i="54" s="1"/>
  <c r="G195" i="54" s="1"/>
  <c r="G196" i="54" s="1"/>
  <c r="G197" i="54" s="1"/>
  <c r="G198" i="54" s="1"/>
  <c r="G199" i="54" s="1"/>
  <c r="G200" i="54" s="1"/>
  <c r="G201" i="54" s="1"/>
  <c r="G202" i="54" l="1"/>
  <c r="P203" i="54"/>
  <c r="G203" i="54"/>
  <c r="P204" i="54"/>
  <c r="G204" i="54" l="1"/>
  <c r="P205" i="54"/>
  <c r="G205" i="54" l="1"/>
  <c r="P206" i="54"/>
  <c r="G206" i="54" l="1"/>
  <c r="P207" i="54"/>
  <c r="G207" i="54" l="1"/>
  <c r="P208" i="54"/>
  <c r="G208" i="54" l="1"/>
  <c r="P209" i="54"/>
  <c r="G209" i="54" l="1"/>
  <c r="P210" i="54"/>
  <c r="G210" i="54" l="1"/>
  <c r="P211" i="54"/>
  <c r="G211" i="54" l="1"/>
  <c r="P212" i="54"/>
  <c r="G212" i="54" l="1"/>
  <c r="P213" i="54"/>
  <c r="G213" i="54" l="1"/>
  <c r="P214" i="54"/>
  <c r="H10" i="21" l="1"/>
  <c r="H11" i="21" s="1"/>
  <c r="H12" i="21" s="1"/>
  <c r="H13" i="21" s="1"/>
  <c r="H14" i="21" s="1"/>
  <c r="H15" i="21" s="1"/>
  <c r="H16" i="21" s="1"/>
  <c r="H10" i="31" l="1"/>
  <c r="H11" i="31" s="1"/>
  <c r="H12" i="31" s="1"/>
  <c r="H13" i="31" s="1"/>
  <c r="B21" i="32" l="1"/>
  <c r="G38" i="16" l="1"/>
  <c r="G39" i="16" s="1"/>
  <c r="G40" i="16" s="1"/>
  <c r="G41" i="16" s="1"/>
  <c r="G42" i="16" s="1"/>
  <c r="G43" i="16" s="1"/>
  <c r="G44" i="16" s="1"/>
  <c r="G45" i="16" s="1"/>
  <c r="G16" i="18" l="1"/>
  <c r="H11" i="18"/>
  <c r="H12" i="18" s="1"/>
  <c r="H13" i="18" s="1"/>
  <c r="G17" i="18" l="1"/>
  <c r="P21" i="18"/>
  <c r="H10" i="40"/>
  <c r="H11" i="40"/>
  <c r="G18" i="18" l="1"/>
  <c r="P22" i="18"/>
  <c r="G10" i="39"/>
  <c r="G11" i="39" s="1"/>
  <c r="G12" i="39" s="1"/>
  <c r="G13" i="39" s="1"/>
  <c r="G14" i="39" s="1"/>
  <c r="G10" i="52"/>
  <c r="G11" i="52" s="1"/>
  <c r="G12" i="52" s="1"/>
  <c r="G13" i="52" s="1"/>
  <c r="G14" i="52" s="1"/>
  <c r="G15" i="52" s="1"/>
  <c r="G16" i="52" s="1"/>
  <c r="G17" i="52" s="1"/>
  <c r="G18" i="52" s="1"/>
  <c r="H10" i="52"/>
  <c r="P10" i="52"/>
  <c r="H11" i="52"/>
  <c r="P11" i="52"/>
  <c r="H12" i="52"/>
  <c r="P12" i="52"/>
  <c r="H13" i="52"/>
  <c r="P13" i="52"/>
  <c r="G10" i="26"/>
  <c r="H10" i="26"/>
  <c r="P10" i="26"/>
  <c r="G11" i="26"/>
  <c r="H11" i="26"/>
  <c r="P11" i="26"/>
  <c r="G12" i="26"/>
  <c r="H12" i="26"/>
  <c r="P12" i="26"/>
  <c r="G13" i="26"/>
  <c r="H13" i="26"/>
  <c r="P13" i="26"/>
  <c r="G14" i="26"/>
  <c r="H14" i="26"/>
  <c r="P14" i="26"/>
  <c r="G19" i="18" l="1"/>
  <c r="P23" i="18"/>
  <c r="L212" i="56"/>
  <c r="L211" i="56"/>
  <c r="L210" i="56"/>
  <c r="L209" i="56"/>
  <c r="L208" i="56"/>
  <c r="L207" i="56"/>
  <c r="L206" i="56"/>
  <c r="L205" i="56"/>
  <c r="L204" i="56"/>
  <c r="L203" i="56"/>
  <c r="L202" i="56"/>
  <c r="L201" i="56"/>
  <c r="L200" i="56"/>
  <c r="L199" i="56"/>
  <c r="L198" i="56"/>
  <c r="L197" i="56"/>
  <c r="L196" i="56"/>
  <c r="L195" i="56"/>
  <c r="L194" i="56"/>
  <c r="L193" i="56"/>
  <c r="L192" i="56"/>
  <c r="L191" i="56"/>
  <c r="L190" i="56"/>
  <c r="L189" i="56"/>
  <c r="L188" i="56"/>
  <c r="L187" i="56"/>
  <c r="L186" i="56"/>
  <c r="L185" i="56"/>
  <c r="L184" i="56"/>
  <c r="L183" i="56"/>
  <c r="L182" i="56"/>
  <c r="L181" i="56"/>
  <c r="L180" i="56"/>
  <c r="L179" i="56"/>
  <c r="L178" i="56"/>
  <c r="L177" i="56"/>
  <c r="L176" i="56"/>
  <c r="L175" i="56"/>
  <c r="L174" i="56"/>
  <c r="L173" i="56"/>
  <c r="L172" i="56"/>
  <c r="L171" i="56"/>
  <c r="L170" i="56"/>
  <c r="L169" i="56"/>
  <c r="L168" i="56"/>
  <c r="L167" i="56"/>
  <c r="L166" i="56"/>
  <c r="L165" i="56"/>
  <c r="L164" i="56"/>
  <c r="L163" i="56"/>
  <c r="L162" i="56"/>
  <c r="L161" i="56"/>
  <c r="L160" i="56"/>
  <c r="L159" i="56"/>
  <c r="L158" i="56"/>
  <c r="L157" i="56"/>
  <c r="L156" i="56"/>
  <c r="L155" i="56"/>
  <c r="L154" i="56"/>
  <c r="L153" i="56"/>
  <c r="L152" i="56"/>
  <c r="L151" i="56"/>
  <c r="L150" i="56"/>
  <c r="L149" i="56"/>
  <c r="L148" i="56"/>
  <c r="L147" i="56"/>
  <c r="L145" i="56"/>
  <c r="L144" i="56"/>
  <c r="L143" i="56"/>
  <c r="L142" i="56"/>
  <c r="L141" i="56"/>
  <c r="L140" i="56"/>
  <c r="L139" i="56"/>
  <c r="L138" i="56"/>
  <c r="L137" i="56"/>
  <c r="L136" i="56"/>
  <c r="L135" i="56"/>
  <c r="L134" i="56"/>
  <c r="L133" i="56"/>
  <c r="L132" i="56"/>
  <c r="L131" i="56"/>
  <c r="L130" i="56"/>
  <c r="L129" i="56"/>
  <c r="L128" i="56"/>
  <c r="L127" i="56"/>
  <c r="L126" i="56"/>
  <c r="L125" i="56"/>
  <c r="L124" i="56"/>
  <c r="L123" i="56"/>
  <c r="L122" i="56"/>
  <c r="L121" i="56"/>
  <c r="L120" i="56"/>
  <c r="L119" i="56"/>
  <c r="L118" i="56"/>
  <c r="L117" i="56"/>
  <c r="L116" i="56"/>
  <c r="L115" i="56"/>
  <c r="L114" i="56"/>
  <c r="L113" i="56"/>
  <c r="L112" i="56"/>
  <c r="L111" i="56"/>
  <c r="H14" i="56"/>
  <c r="H15" i="56" s="1"/>
  <c r="H16" i="56" s="1"/>
  <c r="H17" i="56" s="1"/>
  <c r="H18" i="56" s="1"/>
  <c r="H19" i="56" s="1"/>
  <c r="H20" i="56" s="1"/>
  <c r="H21" i="56" s="1"/>
  <c r="H22" i="56" s="1"/>
  <c r="H23" i="56" s="1"/>
  <c r="H24" i="56" s="1"/>
  <c r="H25" i="56" s="1"/>
  <c r="H26" i="56" s="1"/>
  <c r="H27" i="56" s="1"/>
  <c r="H28" i="56" s="1"/>
  <c r="H29" i="56" s="1"/>
  <c r="H30" i="56" s="1"/>
  <c r="H31" i="56" s="1"/>
  <c r="H32" i="56" s="1"/>
  <c r="H33" i="56" s="1"/>
  <c r="H34" i="56" s="1"/>
  <c r="H35" i="56" s="1"/>
  <c r="H36" i="56" s="1"/>
  <c r="H37" i="56" s="1"/>
  <c r="H38" i="56" s="1"/>
  <c r="H39" i="56" s="1"/>
  <c r="H40" i="56" s="1"/>
  <c r="H41" i="56" s="1"/>
  <c r="H42" i="56" s="1"/>
  <c r="H43" i="56" s="1"/>
  <c r="H44" i="56" s="1"/>
  <c r="H45" i="56" s="1"/>
  <c r="H46" i="56" s="1"/>
  <c r="H47" i="56" s="1"/>
  <c r="H48" i="56" s="1"/>
  <c r="H49" i="56" s="1"/>
  <c r="H50" i="56" s="1"/>
  <c r="H51" i="56" s="1"/>
  <c r="H52" i="56" s="1"/>
  <c r="H53" i="56" s="1"/>
  <c r="H54" i="56" s="1"/>
  <c r="H55" i="56" s="1"/>
  <c r="H56" i="56" s="1"/>
  <c r="H57" i="56" s="1"/>
  <c r="H58" i="56" s="1"/>
  <c r="H59" i="56" s="1"/>
  <c r="H60" i="56" s="1"/>
  <c r="H61" i="56" s="1"/>
  <c r="H62" i="56" s="1"/>
  <c r="H63" i="56" s="1"/>
  <c r="H64" i="56" s="1"/>
  <c r="H65" i="56" s="1"/>
  <c r="H66" i="56" s="1"/>
  <c r="H67" i="56" s="1"/>
  <c r="H68" i="56" s="1"/>
  <c r="H69" i="56" s="1"/>
  <c r="H70" i="56" s="1"/>
  <c r="H71" i="56" s="1"/>
  <c r="H72" i="56" s="1"/>
  <c r="H73" i="56" s="1"/>
  <c r="H74" i="56" s="1"/>
  <c r="H75" i="56" s="1"/>
  <c r="H76" i="56" s="1"/>
  <c r="H77" i="56" s="1"/>
  <c r="H78" i="56" s="1"/>
  <c r="H79" i="56" s="1"/>
  <c r="H80" i="56" s="1"/>
  <c r="H81" i="56" s="1"/>
  <c r="H82" i="56" s="1"/>
  <c r="H83" i="56" s="1"/>
  <c r="H84" i="56" s="1"/>
  <c r="H85" i="56" s="1"/>
  <c r="H86" i="56" s="1"/>
  <c r="H87" i="56" s="1"/>
  <c r="H88" i="56" s="1"/>
  <c r="H89" i="56" s="1"/>
  <c r="H90" i="56" s="1"/>
  <c r="H91" i="56" s="1"/>
  <c r="H92" i="56" s="1"/>
  <c r="H93" i="56" s="1"/>
  <c r="H94" i="56" s="1"/>
  <c r="H95" i="56" s="1"/>
  <c r="H96" i="56" s="1"/>
  <c r="H97" i="56" s="1"/>
  <c r="H98" i="56" s="1"/>
  <c r="P9" i="56"/>
  <c r="G20" i="18" l="1"/>
  <c r="G21" i="18" s="1"/>
  <c r="P24" i="18"/>
  <c r="H99" i="56"/>
  <c r="H100" i="56" s="1"/>
  <c r="H101" i="56" s="1"/>
  <c r="H102" i="56" s="1"/>
  <c r="H103" i="56" s="1"/>
  <c r="H104" i="56" s="1"/>
  <c r="H105" i="56" s="1"/>
  <c r="H106" i="56" s="1"/>
  <c r="H107" i="56" s="1"/>
  <c r="H108" i="56" s="1"/>
  <c r="H109" i="56" s="1"/>
  <c r="H110" i="56" s="1"/>
  <c r="H111" i="56" s="1"/>
  <c r="H112" i="56" s="1"/>
  <c r="H113" i="56" s="1"/>
  <c r="H114" i="56" s="1"/>
  <c r="H115" i="56" s="1"/>
  <c r="H116" i="56" s="1"/>
  <c r="H117" i="56" s="1"/>
  <c r="H118" i="56" s="1"/>
  <c r="H119" i="56" s="1"/>
  <c r="H120" i="56" s="1"/>
  <c r="H121" i="56" s="1"/>
  <c r="H122" i="56" s="1"/>
  <c r="H123" i="56" s="1"/>
  <c r="H124" i="56" s="1"/>
  <c r="H125" i="56" s="1"/>
  <c r="H126" i="56" s="1"/>
  <c r="H127" i="56" s="1"/>
  <c r="H128" i="56" s="1"/>
  <c r="H129" i="56" s="1"/>
  <c r="H130" i="56" s="1"/>
  <c r="H131" i="56" s="1"/>
  <c r="H132" i="56" s="1"/>
  <c r="H133" i="56" s="1"/>
  <c r="H134" i="56" s="1"/>
  <c r="H135" i="56" s="1"/>
  <c r="H136" i="56" s="1"/>
  <c r="H137" i="56" s="1"/>
  <c r="H138" i="56" s="1"/>
  <c r="H139" i="56" s="1"/>
  <c r="H140" i="56" s="1"/>
  <c r="H141" i="56" s="1"/>
  <c r="H142" i="56" s="1"/>
  <c r="H143" i="56" s="1"/>
  <c r="H144" i="56" s="1"/>
  <c r="H145" i="56" s="1"/>
  <c r="H146" i="56" s="1"/>
  <c r="H147" i="56" s="1"/>
  <c r="H148" i="56" s="1"/>
  <c r="H149" i="56" s="1"/>
  <c r="H150" i="56" s="1"/>
  <c r="H151" i="56" s="1"/>
  <c r="H152" i="56" s="1"/>
  <c r="H153" i="56" s="1"/>
  <c r="H154" i="56" s="1"/>
  <c r="H155" i="56" s="1"/>
  <c r="H156" i="56" s="1"/>
  <c r="H157" i="56" s="1"/>
  <c r="H158" i="56" s="1"/>
  <c r="H159" i="56" s="1"/>
  <c r="H160" i="56" s="1"/>
  <c r="H161" i="56" s="1"/>
  <c r="H162" i="56" s="1"/>
  <c r="H163" i="56" s="1"/>
  <c r="H164" i="56" s="1"/>
  <c r="H165" i="56" s="1"/>
  <c r="H166" i="56" s="1"/>
  <c r="H167" i="56" s="1"/>
  <c r="H168" i="56" s="1"/>
  <c r="H169" i="56" s="1"/>
  <c r="H170" i="56" s="1"/>
  <c r="H171" i="56" s="1"/>
  <c r="H172" i="56" s="1"/>
  <c r="H173" i="56" s="1"/>
  <c r="H174" i="56" s="1"/>
  <c r="H175" i="56" s="1"/>
  <c r="H176" i="56" s="1"/>
  <c r="H177" i="56" s="1"/>
  <c r="H178" i="56" s="1"/>
  <c r="H179" i="56" s="1"/>
  <c r="H180" i="56" s="1"/>
  <c r="H181" i="56" s="1"/>
  <c r="H182" i="56" s="1"/>
  <c r="H183" i="56" s="1"/>
  <c r="H184" i="56" s="1"/>
  <c r="H185" i="56" s="1"/>
  <c r="H186" i="56" s="1"/>
  <c r="H187" i="56" s="1"/>
  <c r="H188" i="56" s="1"/>
  <c r="H189" i="56" s="1"/>
  <c r="H190" i="56" s="1"/>
  <c r="H191" i="56" s="1"/>
  <c r="H192" i="56" s="1"/>
  <c r="H193" i="56" s="1"/>
  <c r="H194" i="56" s="1"/>
  <c r="H195" i="56" s="1"/>
  <c r="H196" i="56" s="1"/>
  <c r="H197" i="56" s="1"/>
  <c r="H198" i="56" s="1"/>
  <c r="H199" i="56" s="1"/>
  <c r="H200" i="56" s="1"/>
  <c r="H201" i="56" s="1"/>
  <c r="H202" i="56" s="1"/>
  <c r="H203" i="56" s="1"/>
  <c r="H204" i="56" s="1"/>
  <c r="H205" i="56" s="1"/>
  <c r="H206" i="56" s="1"/>
  <c r="H207" i="56" s="1"/>
  <c r="H208" i="56" s="1"/>
  <c r="H209" i="56" s="1"/>
  <c r="H210" i="56" s="1"/>
  <c r="H211" i="56" s="1"/>
  <c r="H212" i="56" s="1"/>
  <c r="H213" i="56" s="1"/>
  <c r="H214" i="56" s="1"/>
  <c r="H215" i="56" s="1"/>
  <c r="H216" i="56" s="1"/>
  <c r="H217" i="56" s="1"/>
  <c r="H218" i="56" s="1"/>
  <c r="E21" i="32"/>
  <c r="P11" i="56"/>
  <c r="P10" i="56"/>
  <c r="P12" i="56" l="1"/>
  <c r="P13" i="56" l="1"/>
  <c r="P14" i="56" l="1"/>
  <c r="G14" i="56" l="1"/>
  <c r="P15" i="56"/>
  <c r="G15" i="56" l="1"/>
  <c r="P16" i="56"/>
  <c r="G16" i="56" l="1"/>
  <c r="P17" i="56"/>
  <c r="G17" i="56" l="1"/>
  <c r="P18" i="56"/>
  <c r="G18" i="56" l="1"/>
  <c r="P19" i="56"/>
  <c r="G19" i="56" l="1"/>
  <c r="P20" i="56"/>
  <c r="G20" i="56" l="1"/>
  <c r="P21" i="56"/>
  <c r="G21" i="56" l="1"/>
  <c r="P22" i="56"/>
  <c r="G22" i="56" l="1"/>
  <c r="P23" i="56"/>
  <c r="G23" i="56" l="1"/>
  <c r="P24" i="56"/>
  <c r="G24" i="56" l="1"/>
  <c r="P25" i="56"/>
  <c r="G25" i="56" l="1"/>
  <c r="P26" i="56"/>
  <c r="G26" i="56" l="1"/>
  <c r="P27" i="56"/>
  <c r="G27" i="56" l="1"/>
  <c r="P28" i="56"/>
  <c r="G28" i="56" l="1"/>
  <c r="P29" i="56"/>
  <c r="G29" i="56" l="1"/>
  <c r="P30" i="56"/>
  <c r="G30" i="56" l="1"/>
  <c r="P31" i="56"/>
  <c r="G31" i="56" l="1"/>
  <c r="P32" i="56"/>
  <c r="G32" i="56" l="1"/>
  <c r="P33" i="56"/>
  <c r="G33" i="56" l="1"/>
  <c r="P34" i="56"/>
  <c r="G34" i="56" l="1"/>
  <c r="G35" i="56" s="1"/>
  <c r="P35" i="56"/>
  <c r="G36" i="56" l="1"/>
  <c r="P37" i="56"/>
  <c r="G37" i="56" l="1"/>
  <c r="P38" i="56"/>
  <c r="R19" i="35"/>
  <c r="G38" i="56" l="1"/>
  <c r="P39" i="56"/>
  <c r="B6" i="32"/>
  <c r="H6" i="32" s="1"/>
  <c r="I213" i="61" s="1"/>
  <c r="L218" i="53"/>
  <c r="L217" i="53"/>
  <c r="L216" i="53"/>
  <c r="L215" i="53"/>
  <c r="L214" i="53"/>
  <c r="L213" i="53"/>
  <c r="L212" i="53"/>
  <c r="L211" i="53"/>
  <c r="L210" i="53"/>
  <c r="L209" i="53"/>
  <c r="L208" i="53"/>
  <c r="L207" i="53"/>
  <c r="L206" i="53"/>
  <c r="L205" i="53"/>
  <c r="L204" i="53"/>
  <c r="L203" i="53"/>
  <c r="L202" i="53"/>
  <c r="L201" i="53"/>
  <c r="L200" i="53"/>
  <c r="L199" i="53"/>
  <c r="L198" i="53"/>
  <c r="L197" i="53"/>
  <c r="L196" i="53"/>
  <c r="L195" i="53"/>
  <c r="L194" i="53"/>
  <c r="L193" i="53"/>
  <c r="L192" i="53"/>
  <c r="L191" i="53"/>
  <c r="L190" i="53"/>
  <c r="L189" i="53"/>
  <c r="L188" i="53"/>
  <c r="L187" i="53"/>
  <c r="L186" i="53"/>
  <c r="L185" i="53"/>
  <c r="L184" i="53"/>
  <c r="L183" i="53"/>
  <c r="L182" i="53"/>
  <c r="L181" i="53"/>
  <c r="L180" i="53"/>
  <c r="L179" i="53"/>
  <c r="L178" i="53"/>
  <c r="L177" i="53"/>
  <c r="L176" i="53"/>
  <c r="L175" i="53"/>
  <c r="L174" i="53"/>
  <c r="L173" i="53"/>
  <c r="L172" i="53"/>
  <c r="L171" i="53"/>
  <c r="L170" i="53"/>
  <c r="L169" i="53"/>
  <c r="L168" i="53"/>
  <c r="L167" i="53"/>
  <c r="L166" i="53"/>
  <c r="L165" i="53"/>
  <c r="L164" i="53"/>
  <c r="L163" i="53"/>
  <c r="L162" i="53"/>
  <c r="L161" i="53"/>
  <c r="L160" i="53"/>
  <c r="L159" i="53"/>
  <c r="L158" i="53"/>
  <c r="L157" i="53"/>
  <c r="L156" i="53"/>
  <c r="L155" i="53"/>
  <c r="L154" i="53"/>
  <c r="L153" i="53"/>
  <c r="L151" i="53"/>
  <c r="L150" i="53"/>
  <c r="L149" i="53"/>
  <c r="L148" i="53"/>
  <c r="L147" i="53"/>
  <c r="L146" i="53"/>
  <c r="L145" i="53"/>
  <c r="L144" i="53"/>
  <c r="L143" i="53"/>
  <c r="L142" i="53"/>
  <c r="L141" i="53"/>
  <c r="L140" i="53"/>
  <c r="L139" i="53"/>
  <c r="L138" i="53"/>
  <c r="L137" i="53"/>
  <c r="L136" i="53"/>
  <c r="L135" i="53"/>
  <c r="L134" i="53"/>
  <c r="L133" i="53"/>
  <c r="L132" i="53"/>
  <c r="L131" i="53"/>
  <c r="L130" i="53"/>
  <c r="L129" i="53"/>
  <c r="L128" i="53"/>
  <c r="L127" i="53"/>
  <c r="L126" i="53"/>
  <c r="L125" i="53"/>
  <c r="L124" i="53"/>
  <c r="L123" i="53"/>
  <c r="L122" i="53"/>
  <c r="L121" i="53"/>
  <c r="L120" i="53"/>
  <c r="L119" i="53"/>
  <c r="L118" i="53"/>
  <c r="L117" i="53"/>
  <c r="L116" i="53"/>
  <c r="L115" i="53"/>
  <c r="L114" i="53"/>
  <c r="L113" i="53"/>
  <c r="L112" i="53"/>
  <c r="L111" i="53"/>
  <c r="L110" i="53"/>
  <c r="L109" i="53"/>
  <c r="L108" i="53"/>
  <c r="L107" i="53"/>
  <c r="L106" i="53"/>
  <c r="L105" i="53"/>
  <c r="L104" i="53"/>
  <c r="L103" i="53"/>
  <c r="L102" i="53"/>
  <c r="L101" i="53"/>
  <c r="L100" i="53"/>
  <c r="L99" i="53"/>
  <c r="L98" i="53"/>
  <c r="L97" i="53"/>
  <c r="L96" i="53"/>
  <c r="L95" i="53"/>
  <c r="L94" i="53"/>
  <c r="L93" i="53"/>
  <c r="L92" i="53"/>
  <c r="L91" i="53"/>
  <c r="L90" i="53"/>
  <c r="L89" i="53"/>
  <c r="L88" i="53"/>
  <c r="L87" i="53"/>
  <c r="L86" i="53"/>
  <c r="L85" i="53"/>
  <c r="L84" i="53"/>
  <c r="L83" i="53"/>
  <c r="L82" i="53"/>
  <c r="L81" i="53"/>
  <c r="L80" i="53"/>
  <c r="L79" i="53"/>
  <c r="L78" i="53"/>
  <c r="L77" i="53"/>
  <c r="L76" i="53"/>
  <c r="L75" i="53"/>
  <c r="L74" i="53"/>
  <c r="L73" i="53"/>
  <c r="L72" i="53"/>
  <c r="H28" i="32" l="1"/>
  <c r="I235" i="61" s="1"/>
  <c r="H10" i="53"/>
  <c r="H24" i="53" s="1"/>
  <c r="H25" i="53" s="1"/>
  <c r="H26" i="53" s="1"/>
  <c r="H27" i="53" s="1"/>
  <c r="H28" i="53" s="1"/>
  <c r="H29" i="53" s="1"/>
  <c r="H30" i="53" s="1"/>
  <c r="H31" i="53" s="1"/>
  <c r="H32" i="53" s="1"/>
  <c r="H33" i="53" s="1"/>
  <c r="H34" i="53" s="1"/>
  <c r="H35" i="53" s="1"/>
  <c r="H36" i="53" s="1"/>
  <c r="H37" i="53" s="1"/>
  <c r="H38" i="53" s="1"/>
  <c r="H39" i="53" s="1"/>
  <c r="H40" i="53" s="1"/>
  <c r="H41" i="53" s="1"/>
  <c r="H42" i="53" s="1"/>
  <c r="H43" i="53" s="1"/>
  <c r="H44" i="53" s="1"/>
  <c r="H45" i="53" s="1"/>
  <c r="H46" i="53" s="1"/>
  <c r="H47" i="53" s="1"/>
  <c r="H48" i="53" s="1"/>
  <c r="H49" i="53" s="1"/>
  <c r="H50" i="53" s="1"/>
  <c r="H51" i="53" s="1"/>
  <c r="H52" i="53" s="1"/>
  <c r="H53" i="53" s="1"/>
  <c r="H54" i="53" s="1"/>
  <c r="H55" i="53" s="1"/>
  <c r="H56" i="53" s="1"/>
  <c r="H57" i="53" s="1"/>
  <c r="H58" i="53" s="1"/>
  <c r="H59" i="53" s="1"/>
  <c r="H60" i="53" s="1"/>
  <c r="H61" i="53" s="1"/>
  <c r="H62" i="53" s="1"/>
  <c r="H63" i="53" s="1"/>
  <c r="H64" i="53" s="1"/>
  <c r="H65" i="53" s="1"/>
  <c r="H66" i="53" s="1"/>
  <c r="H67" i="53" s="1"/>
  <c r="H68" i="53" s="1"/>
  <c r="H69" i="53" s="1"/>
  <c r="H70" i="53" s="1"/>
  <c r="H71" i="53" s="1"/>
  <c r="H72" i="53" s="1"/>
  <c r="H73" i="53" s="1"/>
  <c r="H74" i="53" s="1"/>
  <c r="H75" i="53" s="1"/>
  <c r="H76" i="53" s="1"/>
  <c r="H77" i="53" s="1"/>
  <c r="H78" i="53" s="1"/>
  <c r="H79" i="53" s="1"/>
  <c r="H80" i="53" s="1"/>
  <c r="H81" i="53" s="1"/>
  <c r="H82" i="53" s="1"/>
  <c r="H83" i="53" s="1"/>
  <c r="H84" i="53" s="1"/>
  <c r="H85" i="53" s="1"/>
  <c r="H86" i="53" s="1"/>
  <c r="H87" i="53" s="1"/>
  <c r="H88" i="53" s="1"/>
  <c r="H89" i="53" s="1"/>
  <c r="H90" i="53" s="1"/>
  <c r="G39" i="56"/>
  <c r="P40" i="56"/>
  <c r="H91" i="53" l="1"/>
  <c r="H92" i="53" s="1"/>
  <c r="H93" i="53" s="1"/>
  <c r="H94" i="53" s="1"/>
  <c r="H95" i="53" s="1"/>
  <c r="H96" i="53" s="1"/>
  <c r="H97" i="53" s="1"/>
  <c r="H98" i="53" s="1"/>
  <c r="H99" i="53" s="1"/>
  <c r="H100" i="53" s="1"/>
  <c r="H101" i="53" s="1"/>
  <c r="H102" i="53" s="1"/>
  <c r="H103" i="53" s="1"/>
  <c r="H104" i="53" s="1"/>
  <c r="H105" i="53" s="1"/>
  <c r="H106" i="53" s="1"/>
  <c r="H107" i="53" s="1"/>
  <c r="H108" i="53" s="1"/>
  <c r="H109" i="53" s="1"/>
  <c r="H110" i="53" s="1"/>
  <c r="H111" i="53" s="1"/>
  <c r="H112" i="53" s="1"/>
  <c r="H113" i="53" s="1"/>
  <c r="H114" i="53" s="1"/>
  <c r="H115" i="53" s="1"/>
  <c r="H116" i="53" s="1"/>
  <c r="H117" i="53" s="1"/>
  <c r="H118" i="53" s="1"/>
  <c r="H119" i="53" s="1"/>
  <c r="H120" i="53" s="1"/>
  <c r="H121" i="53" s="1"/>
  <c r="H122" i="53" s="1"/>
  <c r="H123" i="53" s="1"/>
  <c r="H124" i="53" s="1"/>
  <c r="H125" i="53" s="1"/>
  <c r="H126" i="53" s="1"/>
  <c r="H127" i="53" s="1"/>
  <c r="H128" i="53" s="1"/>
  <c r="H129" i="53" s="1"/>
  <c r="H130" i="53" s="1"/>
  <c r="H131" i="53" s="1"/>
  <c r="H132" i="53" s="1"/>
  <c r="H133" i="53" s="1"/>
  <c r="H134" i="53" s="1"/>
  <c r="H135" i="53" s="1"/>
  <c r="H136" i="53" s="1"/>
  <c r="H137" i="53" s="1"/>
  <c r="H138" i="53" s="1"/>
  <c r="H139" i="53" s="1"/>
  <c r="H140" i="53" s="1"/>
  <c r="H141" i="53" s="1"/>
  <c r="H142" i="53" s="1"/>
  <c r="H143" i="53" s="1"/>
  <c r="H144" i="53" s="1"/>
  <c r="H145" i="53" s="1"/>
  <c r="H146" i="53" s="1"/>
  <c r="H147" i="53" s="1"/>
  <c r="H148" i="53" s="1"/>
  <c r="H149" i="53" s="1"/>
  <c r="H150" i="53" s="1"/>
  <c r="H151" i="53" s="1"/>
  <c r="H152" i="53" s="1"/>
  <c r="H153" i="53" s="1"/>
  <c r="H154" i="53" s="1"/>
  <c r="H155" i="53" s="1"/>
  <c r="H156" i="53" s="1"/>
  <c r="H157" i="53" s="1"/>
  <c r="H158" i="53" s="1"/>
  <c r="H159" i="53" s="1"/>
  <c r="H160" i="53" s="1"/>
  <c r="H161" i="53" s="1"/>
  <c r="H162" i="53" s="1"/>
  <c r="H163" i="53" s="1"/>
  <c r="H164" i="53" s="1"/>
  <c r="H165" i="53" s="1"/>
  <c r="H166" i="53" s="1"/>
  <c r="H167" i="53" s="1"/>
  <c r="H168" i="53" s="1"/>
  <c r="H169" i="53" s="1"/>
  <c r="H170" i="53" s="1"/>
  <c r="H171" i="53" s="1"/>
  <c r="H172" i="53" s="1"/>
  <c r="H173" i="53" s="1"/>
  <c r="H174" i="53" s="1"/>
  <c r="H175" i="53" s="1"/>
  <c r="H176" i="53" s="1"/>
  <c r="H177" i="53" s="1"/>
  <c r="H178" i="53" s="1"/>
  <c r="H179" i="53" s="1"/>
  <c r="H180" i="53" s="1"/>
  <c r="H181" i="53" s="1"/>
  <c r="H182" i="53" s="1"/>
  <c r="H183" i="53" s="1"/>
  <c r="H184" i="53" s="1"/>
  <c r="H185" i="53" s="1"/>
  <c r="H186" i="53" s="1"/>
  <c r="H187" i="53" s="1"/>
  <c r="H188" i="53" s="1"/>
  <c r="H189" i="53" s="1"/>
  <c r="H190" i="53" s="1"/>
  <c r="H191" i="53" s="1"/>
  <c r="H192" i="53" s="1"/>
  <c r="H193" i="53" s="1"/>
  <c r="H194" i="53" s="1"/>
  <c r="H195" i="53" s="1"/>
  <c r="H196" i="53" s="1"/>
  <c r="H197" i="53" s="1"/>
  <c r="H198" i="53" s="1"/>
  <c r="H199" i="53" s="1"/>
  <c r="H200" i="53" s="1"/>
  <c r="H201" i="53" s="1"/>
  <c r="H202" i="53" s="1"/>
  <c r="H203" i="53" s="1"/>
  <c r="H204" i="53" s="1"/>
  <c r="H205" i="53" s="1"/>
  <c r="H206" i="53" s="1"/>
  <c r="H207" i="53" s="1"/>
  <c r="H208" i="53" s="1"/>
  <c r="H209" i="53" s="1"/>
  <c r="H210" i="53" s="1"/>
  <c r="H211" i="53" s="1"/>
  <c r="H212" i="53" s="1"/>
  <c r="H213" i="53" s="1"/>
  <c r="H214" i="53" s="1"/>
  <c r="H215" i="53" s="1"/>
  <c r="E13" i="32" s="1"/>
  <c r="M13" i="32" s="1"/>
  <c r="G40" i="56"/>
  <c r="G41" i="56" s="1"/>
  <c r="P41" i="56"/>
  <c r="G42" i="56" l="1"/>
  <c r="P43" i="56"/>
  <c r="G43" i="56" l="1"/>
  <c r="P44" i="56"/>
  <c r="G44" i="56" l="1"/>
  <c r="P45" i="56"/>
  <c r="G10" i="53"/>
  <c r="G45" i="56" l="1"/>
  <c r="P46" i="56"/>
  <c r="G46" i="56" l="1"/>
  <c r="P47" i="56"/>
  <c r="G47" i="56" l="1"/>
  <c r="P48" i="56"/>
  <c r="G48" i="56" l="1"/>
  <c r="P49" i="56"/>
  <c r="G49" i="56" l="1"/>
  <c r="P50" i="56"/>
  <c r="G50" i="56" l="1"/>
  <c r="P51" i="56"/>
  <c r="G51" i="56" l="1"/>
  <c r="P52" i="56"/>
  <c r="G52" i="56" l="1"/>
  <c r="P53" i="56"/>
  <c r="G53" i="56" l="1"/>
  <c r="P54" i="56"/>
  <c r="G54" i="56" l="1"/>
  <c r="P55" i="56"/>
  <c r="G55" i="56" l="1"/>
  <c r="P56" i="56"/>
  <c r="G56" i="56" l="1"/>
  <c r="P57" i="56"/>
  <c r="G57" i="56" l="1"/>
  <c r="P58" i="56"/>
  <c r="G24" i="53"/>
  <c r="G58" i="56" l="1"/>
  <c r="P59" i="56"/>
  <c r="G25" i="53"/>
  <c r="G59" i="56" l="1"/>
  <c r="G60" i="56" s="1"/>
  <c r="P60" i="56"/>
  <c r="G26" i="53"/>
  <c r="G61" i="56" l="1"/>
  <c r="P62" i="56"/>
  <c r="G27" i="53"/>
  <c r="G62" i="56" l="1"/>
  <c r="P63" i="56"/>
  <c r="G28" i="53"/>
  <c r="G63" i="56" l="1"/>
  <c r="P64" i="56"/>
  <c r="G29" i="53"/>
  <c r="G64" i="56" l="1"/>
  <c r="P65" i="56"/>
  <c r="G30" i="53"/>
  <c r="G65" i="56" l="1"/>
  <c r="P66" i="56"/>
  <c r="G31" i="53"/>
  <c r="G32" i="53" l="1"/>
  <c r="G66" i="56"/>
  <c r="P67" i="56"/>
  <c r="G33" i="53"/>
  <c r="G67" i="56" l="1"/>
  <c r="P68" i="56"/>
  <c r="G34" i="53"/>
  <c r="G68" i="56" l="1"/>
  <c r="P69" i="56"/>
  <c r="G35" i="53"/>
  <c r="G69" i="56" l="1"/>
  <c r="P70" i="56"/>
  <c r="G36" i="53"/>
  <c r="G70" i="56" l="1"/>
  <c r="P71" i="56"/>
  <c r="G37" i="53"/>
  <c r="G38" i="53" s="1"/>
  <c r="G71" i="56" l="1"/>
  <c r="P72" i="56"/>
  <c r="G39" i="53"/>
  <c r="G72" i="56" l="1"/>
  <c r="P73" i="56"/>
  <c r="G40" i="53"/>
  <c r="G73" i="56" l="1"/>
  <c r="P74" i="56"/>
  <c r="G41" i="53"/>
  <c r="G74" i="56" l="1"/>
  <c r="P75" i="56"/>
  <c r="G42" i="53"/>
  <c r="G75" i="56" l="1"/>
  <c r="P76" i="56"/>
  <c r="G43" i="53"/>
  <c r="G76" i="56" l="1"/>
  <c r="P77" i="56"/>
  <c r="G44" i="53"/>
  <c r="G77" i="56" l="1"/>
  <c r="P78" i="56"/>
  <c r="G45" i="53"/>
  <c r="G78" i="56" l="1"/>
  <c r="P79" i="56"/>
  <c r="G46" i="53"/>
  <c r="G79" i="56" l="1"/>
  <c r="P80" i="56"/>
  <c r="G47" i="53"/>
  <c r="G80" i="56" l="1"/>
  <c r="P81" i="56"/>
  <c r="G48" i="53"/>
  <c r="G81" i="56" l="1"/>
  <c r="P82" i="56"/>
  <c r="G49" i="53"/>
  <c r="G82" i="56" l="1"/>
  <c r="P83" i="56"/>
  <c r="G50" i="53"/>
  <c r="G83" i="56" l="1"/>
  <c r="P84" i="56"/>
  <c r="G51" i="53"/>
  <c r="G84" i="56" l="1"/>
  <c r="P85" i="56"/>
  <c r="G52" i="53"/>
  <c r="G85" i="56" l="1"/>
  <c r="P86" i="56"/>
  <c r="G53" i="53"/>
  <c r="G86" i="56" l="1"/>
  <c r="P87" i="56"/>
  <c r="G54" i="53"/>
  <c r="G87" i="56" l="1"/>
  <c r="P88" i="56"/>
  <c r="G55" i="53"/>
  <c r="G88" i="56" l="1"/>
  <c r="P89" i="56"/>
  <c r="G56" i="53"/>
  <c r="G57" i="53" s="1"/>
  <c r="G89" i="56" l="1"/>
  <c r="P90" i="56"/>
  <c r="G58" i="53"/>
  <c r="G90" i="56" l="1"/>
  <c r="P91" i="56"/>
  <c r="G59" i="53"/>
  <c r="G91" i="56" l="1"/>
  <c r="P92" i="56"/>
  <c r="G60" i="53"/>
  <c r="G92" i="56" l="1"/>
  <c r="P93" i="56"/>
  <c r="G61" i="53"/>
  <c r="G93" i="56" l="1"/>
  <c r="P94" i="56"/>
  <c r="G62" i="53"/>
  <c r="G94" i="56" l="1"/>
  <c r="P95" i="56"/>
  <c r="G63" i="53"/>
  <c r="G95" i="56" l="1"/>
  <c r="P96" i="56"/>
  <c r="G64" i="53"/>
  <c r="G96" i="56" l="1"/>
  <c r="P97" i="56"/>
  <c r="G65" i="53"/>
  <c r="G97" i="56" l="1"/>
  <c r="P98" i="56"/>
  <c r="G66" i="53"/>
  <c r="G98" i="56" l="1"/>
  <c r="D21" i="32" s="1"/>
  <c r="P99" i="56"/>
  <c r="G67" i="53"/>
  <c r="G99" i="56" l="1"/>
  <c r="P100" i="56"/>
  <c r="G68" i="53"/>
  <c r="G100" i="56" l="1"/>
  <c r="P101" i="56"/>
  <c r="G69" i="53"/>
  <c r="G101" i="56" l="1"/>
  <c r="P102" i="56"/>
  <c r="G70" i="53"/>
  <c r="G102" i="56" l="1"/>
  <c r="P103" i="56"/>
  <c r="G71" i="53"/>
  <c r="G103" i="56" l="1"/>
  <c r="P104" i="56"/>
  <c r="G72" i="53"/>
  <c r="G104" i="56" l="1"/>
  <c r="P105" i="56"/>
  <c r="G73" i="53"/>
  <c r="G105" i="56" l="1"/>
  <c r="P106" i="56"/>
  <c r="G74" i="53"/>
  <c r="G106" i="56" l="1"/>
  <c r="P107" i="56"/>
  <c r="G75" i="53"/>
  <c r="G107" i="56" l="1"/>
  <c r="P108" i="56"/>
  <c r="G76" i="53"/>
  <c r="G108" i="56" l="1"/>
  <c r="P109" i="56"/>
  <c r="G77" i="53"/>
  <c r="G109" i="56" l="1"/>
  <c r="P110" i="56"/>
  <c r="G78" i="53"/>
  <c r="G110" i="56" l="1"/>
  <c r="P111" i="56"/>
  <c r="G79" i="53"/>
  <c r="G111" i="56" l="1"/>
  <c r="P112" i="56"/>
  <c r="G80" i="53"/>
  <c r="G112" i="56" l="1"/>
  <c r="P113" i="56"/>
  <c r="G81" i="53"/>
  <c r="G113" i="56" l="1"/>
  <c r="P114" i="56"/>
  <c r="G82" i="53"/>
  <c r="G114" i="56" l="1"/>
  <c r="P115" i="56"/>
  <c r="G83" i="53"/>
  <c r="G115" i="56" l="1"/>
  <c r="P116" i="56"/>
  <c r="G84" i="53"/>
  <c r="G116" i="56" l="1"/>
  <c r="P117" i="56"/>
  <c r="G85" i="53"/>
  <c r="G117" i="56" l="1"/>
  <c r="P118" i="56"/>
  <c r="G86" i="53"/>
  <c r="G118" i="56" l="1"/>
  <c r="P119" i="56"/>
  <c r="G87" i="53"/>
  <c r="G119" i="56" l="1"/>
  <c r="P120" i="56"/>
  <c r="G88" i="53"/>
  <c r="G120" i="56" l="1"/>
  <c r="P121" i="56"/>
  <c r="G89" i="53"/>
  <c r="G121" i="56" l="1"/>
  <c r="P122" i="56"/>
  <c r="G90" i="53"/>
  <c r="G122" i="56" l="1"/>
  <c r="P123" i="56"/>
  <c r="G91" i="53"/>
  <c r="G123" i="56" l="1"/>
  <c r="P124" i="56"/>
  <c r="G92" i="53"/>
  <c r="G124" i="56" l="1"/>
  <c r="P125" i="56"/>
  <c r="G93" i="53"/>
  <c r="G125" i="56" l="1"/>
  <c r="P126" i="56"/>
  <c r="G94" i="53"/>
  <c r="G126" i="56" l="1"/>
  <c r="P127" i="56"/>
  <c r="G95" i="53"/>
  <c r="G127" i="56" l="1"/>
  <c r="P128" i="56"/>
  <c r="G96" i="53"/>
  <c r="G128" i="56" l="1"/>
  <c r="P129" i="56"/>
  <c r="G97" i="53"/>
  <c r="G129" i="56" l="1"/>
  <c r="P130" i="56"/>
  <c r="G98" i="53"/>
  <c r="G130" i="56" l="1"/>
  <c r="P131" i="56"/>
  <c r="G99" i="53"/>
  <c r="G131" i="56" l="1"/>
  <c r="P132" i="56"/>
  <c r="G100" i="53"/>
  <c r="G132" i="56" l="1"/>
  <c r="P133" i="56"/>
  <c r="G101" i="53"/>
  <c r="G133" i="56" l="1"/>
  <c r="P134" i="56"/>
  <c r="G102" i="53"/>
  <c r="G134" i="56" l="1"/>
  <c r="P135" i="56"/>
  <c r="G103" i="53"/>
  <c r="G135" i="56" l="1"/>
  <c r="P136" i="56"/>
  <c r="G104" i="53"/>
  <c r="G136" i="56" l="1"/>
  <c r="P137" i="56"/>
  <c r="G105" i="53"/>
  <c r="G137" i="56" l="1"/>
  <c r="P138" i="56"/>
  <c r="G106" i="53"/>
  <c r="G138" i="56" l="1"/>
  <c r="P139" i="56"/>
  <c r="G107" i="53"/>
  <c r="G139" i="56" l="1"/>
  <c r="P140" i="56"/>
  <c r="G108" i="53"/>
  <c r="G140" i="56" l="1"/>
  <c r="P141" i="56"/>
  <c r="G109" i="53"/>
  <c r="G141" i="56" l="1"/>
  <c r="P142" i="56"/>
  <c r="G110" i="53"/>
  <c r="G142" i="56" l="1"/>
  <c r="P143" i="56"/>
  <c r="G111" i="53"/>
  <c r="G143" i="56" l="1"/>
  <c r="P144" i="56"/>
  <c r="G112" i="5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G144" i="56" l="1"/>
  <c r="P145" i="56"/>
  <c r="G113" i="53"/>
  <c r="G145" i="56" l="1"/>
  <c r="P146" i="56"/>
  <c r="G114" i="53"/>
  <c r="H47" i="3"/>
  <c r="H48" i="3" s="1"/>
  <c r="H49" i="3" s="1"/>
  <c r="H50" i="3" s="1"/>
  <c r="H51" i="3" s="1"/>
  <c r="G10" i="2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146" i="56" l="1"/>
  <c r="P147" i="56"/>
  <c r="G115" i="53"/>
  <c r="G147" i="56" l="1"/>
  <c r="P148" i="56"/>
  <c r="G116" i="53"/>
  <c r="G148" i="56" l="1"/>
  <c r="P149" i="56"/>
  <c r="G117" i="53"/>
  <c r="G10" i="42"/>
  <c r="G11" i="42" s="1"/>
  <c r="G12" i="42" s="1"/>
  <c r="G13" i="42" s="1"/>
  <c r="G14" i="42" s="1"/>
  <c r="G15" i="42" s="1"/>
  <c r="G16" i="42" s="1"/>
  <c r="G17" i="42" s="1"/>
  <c r="G18" i="42" s="1"/>
  <c r="G19" i="42" s="1"/>
  <c r="G20" i="42" s="1"/>
  <c r="G21" i="42" s="1"/>
  <c r="G22" i="42" s="1"/>
  <c r="G23" i="42" s="1"/>
  <c r="G24" i="42" s="1"/>
  <c r="G25" i="42" s="1"/>
  <c r="G26" i="42" s="1"/>
  <c r="G27" i="42" s="1"/>
  <c r="G28" i="42" s="1"/>
  <c r="G29" i="42" s="1"/>
  <c r="G30" i="42" s="1"/>
  <c r="G31" i="42" s="1"/>
  <c r="G32" i="42" s="1"/>
  <c r="G33" i="42" s="1"/>
  <c r="G34" i="42" s="1"/>
  <c r="G35" i="42" s="1"/>
  <c r="G36" i="42" s="1"/>
  <c r="H10" i="42"/>
  <c r="H11" i="42" s="1"/>
  <c r="H12" i="42" s="1"/>
  <c r="H13" i="42" s="1"/>
  <c r="H14" i="42" s="1"/>
  <c r="H15" i="42" s="1"/>
  <c r="H16" i="42" s="1"/>
  <c r="H17" i="42" s="1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G149" i="56" l="1"/>
  <c r="P150" i="56"/>
  <c r="G118" i="53"/>
  <c r="G150" i="56" l="1"/>
  <c r="P151" i="56"/>
  <c r="G119" i="53"/>
  <c r="G151" i="56" l="1"/>
  <c r="P152" i="56"/>
  <c r="G120" i="53"/>
  <c r="G152" i="56" l="1"/>
  <c r="P153" i="56"/>
  <c r="G121" i="53"/>
  <c r="P10" i="39"/>
  <c r="G153" i="56" l="1"/>
  <c r="P154" i="56"/>
  <c r="G122" i="53"/>
  <c r="G10" i="38"/>
  <c r="G11" i="38" s="1"/>
  <c r="G12" i="38" s="1"/>
  <c r="G13" i="38" s="1"/>
  <c r="G14" i="38" s="1"/>
  <c r="G15" i="38" s="1"/>
  <c r="G16" i="38" s="1"/>
  <c r="G17" i="38" s="1"/>
  <c r="G18" i="38" s="1"/>
  <c r="H10" i="38"/>
  <c r="P10" i="38"/>
  <c r="P11" i="38"/>
  <c r="P12" i="38"/>
  <c r="P13" i="38"/>
  <c r="P14" i="38"/>
  <c r="G154" i="56" l="1"/>
  <c r="P155" i="56"/>
  <c r="G123" i="53"/>
  <c r="H22" i="35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G155" i="56" l="1"/>
  <c r="P156" i="56"/>
  <c r="G124" i="53"/>
  <c r="B27" i="32"/>
  <c r="G156" i="56" l="1"/>
  <c r="P157" i="56"/>
  <c r="G125" i="53"/>
  <c r="H14" i="18"/>
  <c r="H15" i="18" s="1"/>
  <c r="H16" i="18" s="1"/>
  <c r="H17" i="18" s="1"/>
  <c r="H18" i="18" s="1"/>
  <c r="H19" i="18" s="1"/>
  <c r="H20" i="18" s="1"/>
  <c r="H21" i="18" s="1"/>
  <c r="G157" i="56" l="1"/>
  <c r="P158" i="56"/>
  <c r="G126" i="53"/>
  <c r="G158" i="56" l="1"/>
  <c r="P159" i="56"/>
  <c r="G127" i="53"/>
  <c r="H14" i="31" l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H42" i="31" s="1"/>
  <c r="H43" i="31" s="1"/>
  <c r="H44" i="31" s="1"/>
  <c r="H45" i="31" s="1"/>
  <c r="H46" i="31" s="1"/>
  <c r="H47" i="31" s="1"/>
  <c r="H48" i="31" s="1"/>
  <c r="H49" i="31" s="1"/>
  <c r="H50" i="31" s="1"/>
  <c r="H51" i="31" s="1"/>
  <c r="H52" i="31" s="1"/>
  <c r="H53" i="31" s="1"/>
  <c r="H54" i="31" s="1"/>
  <c r="H55" i="31" s="1"/>
  <c r="H56" i="31" s="1"/>
  <c r="H57" i="31" s="1"/>
  <c r="H58" i="31" s="1"/>
  <c r="H59" i="31" s="1"/>
  <c r="H60" i="31" s="1"/>
  <c r="H61" i="31" s="1"/>
  <c r="H62" i="31" s="1"/>
  <c r="H63" i="31" s="1"/>
  <c r="H64" i="31" s="1"/>
  <c r="H65" i="31" s="1"/>
  <c r="H66" i="31" s="1"/>
  <c r="H67" i="31" s="1"/>
  <c r="H68" i="31" s="1"/>
  <c r="H69" i="31" s="1"/>
  <c r="H70" i="31" s="1"/>
  <c r="H71" i="31" s="1"/>
  <c r="H72" i="31" s="1"/>
  <c r="H73" i="31" s="1"/>
  <c r="H74" i="31" s="1"/>
  <c r="H75" i="31" s="1"/>
  <c r="H76" i="31" s="1"/>
  <c r="H77" i="31" s="1"/>
  <c r="H78" i="31" s="1"/>
  <c r="H79" i="31" s="1"/>
  <c r="H80" i="31" s="1"/>
  <c r="H81" i="31" s="1"/>
  <c r="H82" i="31" s="1"/>
  <c r="H83" i="31" s="1"/>
  <c r="H84" i="31" s="1"/>
  <c r="H85" i="31" s="1"/>
  <c r="H86" i="31" s="1"/>
  <c r="H87" i="31" s="1"/>
  <c r="H88" i="31" s="1"/>
  <c r="H89" i="31" s="1"/>
  <c r="H90" i="31" s="1"/>
  <c r="H91" i="31" s="1"/>
  <c r="H92" i="31" s="1"/>
  <c r="H93" i="31" s="1"/>
  <c r="H94" i="31" s="1"/>
  <c r="H95" i="31" s="1"/>
  <c r="G159" i="56"/>
  <c r="P160" i="56"/>
  <c r="G128" i="53"/>
  <c r="H10" i="17"/>
  <c r="H11" i="17" s="1"/>
  <c r="H12" i="17" s="1"/>
  <c r="H13" i="17" s="1"/>
  <c r="H14" i="17" s="1"/>
  <c r="G160" i="56" l="1"/>
  <c r="P161" i="56"/>
  <c r="G129" i="53"/>
  <c r="H52" i="3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E23" i="32" l="1"/>
  <c r="M23" i="32" s="1"/>
  <c r="G161" i="56"/>
  <c r="P162" i="56"/>
  <c r="G130" i="53"/>
  <c r="H15" i="17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R14" i="35"/>
  <c r="G162" i="56" l="1"/>
  <c r="P163" i="56"/>
  <c r="G131" i="53"/>
  <c r="G163" i="56" l="1"/>
  <c r="P164" i="56"/>
  <c r="G132" i="53"/>
  <c r="R11" i="35"/>
  <c r="G164" i="56" l="1"/>
  <c r="P165" i="56"/>
  <c r="G133" i="53"/>
  <c r="B17" i="32"/>
  <c r="G165" i="56" l="1"/>
  <c r="P166" i="56"/>
  <c r="G134" i="53"/>
  <c r="G166" i="56" l="1"/>
  <c r="P167" i="56"/>
  <c r="G135" i="53"/>
  <c r="L212" i="52"/>
  <c r="L211" i="52"/>
  <c r="L210" i="52"/>
  <c r="L209" i="52"/>
  <c r="L208" i="52"/>
  <c r="L207" i="52"/>
  <c r="L206" i="52"/>
  <c r="L205" i="52"/>
  <c r="L204" i="52"/>
  <c r="L203" i="52"/>
  <c r="L202" i="52"/>
  <c r="L201" i="52"/>
  <c r="L200" i="52"/>
  <c r="L199" i="52"/>
  <c r="L198" i="52"/>
  <c r="L197" i="52"/>
  <c r="L196" i="52"/>
  <c r="L195" i="52"/>
  <c r="L194" i="52"/>
  <c r="L193" i="52"/>
  <c r="L192" i="52"/>
  <c r="L191" i="52"/>
  <c r="L190" i="52"/>
  <c r="L189" i="52"/>
  <c r="L188" i="52"/>
  <c r="L187" i="52"/>
  <c r="L186" i="52"/>
  <c r="L185" i="52"/>
  <c r="L184" i="52"/>
  <c r="L183" i="52"/>
  <c r="L182" i="52"/>
  <c r="L181" i="52"/>
  <c r="L180" i="52"/>
  <c r="L179" i="52"/>
  <c r="L178" i="52"/>
  <c r="L177" i="52"/>
  <c r="L176" i="52"/>
  <c r="L175" i="52"/>
  <c r="L174" i="52"/>
  <c r="L173" i="52"/>
  <c r="L172" i="52"/>
  <c r="L171" i="52"/>
  <c r="L170" i="52"/>
  <c r="L169" i="52"/>
  <c r="L168" i="52"/>
  <c r="L167" i="52"/>
  <c r="L166" i="52"/>
  <c r="L165" i="52"/>
  <c r="L164" i="52"/>
  <c r="L163" i="52"/>
  <c r="L162" i="52"/>
  <c r="L161" i="52"/>
  <c r="L160" i="52"/>
  <c r="L159" i="52"/>
  <c r="L158" i="52"/>
  <c r="L157" i="52"/>
  <c r="L156" i="52"/>
  <c r="L155" i="52"/>
  <c r="L154" i="52"/>
  <c r="L153" i="52"/>
  <c r="L152" i="52"/>
  <c r="L151" i="52"/>
  <c r="L150" i="52"/>
  <c r="L149" i="52"/>
  <c r="L148" i="52"/>
  <c r="L147" i="52"/>
  <c r="L145" i="52"/>
  <c r="L144" i="52"/>
  <c r="L143" i="52"/>
  <c r="L142" i="52"/>
  <c r="L141" i="52"/>
  <c r="L140" i="52"/>
  <c r="L139" i="52"/>
  <c r="L138" i="52"/>
  <c r="L137" i="52"/>
  <c r="L136" i="52"/>
  <c r="L135" i="52"/>
  <c r="L134" i="52"/>
  <c r="L133" i="52"/>
  <c r="L132" i="52"/>
  <c r="L131" i="52"/>
  <c r="L130" i="52"/>
  <c r="L129" i="52"/>
  <c r="L128" i="52"/>
  <c r="L127" i="52"/>
  <c r="L126" i="52"/>
  <c r="L125" i="52"/>
  <c r="L124" i="52"/>
  <c r="L123" i="52"/>
  <c r="L122" i="52"/>
  <c r="L121" i="52"/>
  <c r="L120" i="52"/>
  <c r="L119" i="52"/>
  <c r="L118" i="52"/>
  <c r="L117" i="52"/>
  <c r="L116" i="52"/>
  <c r="L115" i="52"/>
  <c r="L114" i="52"/>
  <c r="L113" i="52"/>
  <c r="L112" i="52"/>
  <c r="L111" i="52"/>
  <c r="L110" i="52"/>
  <c r="L109" i="52"/>
  <c r="L108" i="52"/>
  <c r="L107" i="52"/>
  <c r="L106" i="52"/>
  <c r="L105" i="52"/>
  <c r="L104" i="52"/>
  <c r="L103" i="52"/>
  <c r="L102" i="52"/>
  <c r="L101" i="52"/>
  <c r="L100" i="52"/>
  <c r="L99" i="52"/>
  <c r="L98" i="52"/>
  <c r="L97" i="52"/>
  <c r="L96" i="52"/>
  <c r="L95" i="52"/>
  <c r="L94" i="52"/>
  <c r="L93" i="52"/>
  <c r="L92" i="52"/>
  <c r="L91" i="52"/>
  <c r="L90" i="52"/>
  <c r="L89" i="52"/>
  <c r="L88" i="52"/>
  <c r="L87" i="52"/>
  <c r="L86" i="52"/>
  <c r="L85" i="52"/>
  <c r="L84" i="52"/>
  <c r="L83" i="52"/>
  <c r="L82" i="52"/>
  <c r="L81" i="52"/>
  <c r="L80" i="52"/>
  <c r="L79" i="52"/>
  <c r="L78" i="52"/>
  <c r="L77" i="52"/>
  <c r="L76" i="52"/>
  <c r="L75" i="52"/>
  <c r="L74" i="52"/>
  <c r="L73" i="52"/>
  <c r="L72" i="52"/>
  <c r="L71" i="52"/>
  <c r="L70" i="52"/>
  <c r="L69" i="52"/>
  <c r="L68" i="52"/>
  <c r="L67" i="52"/>
  <c r="L66" i="52"/>
  <c r="H14" i="52"/>
  <c r="H15" i="52" s="1"/>
  <c r="H16" i="52" s="1"/>
  <c r="H17" i="52" s="1"/>
  <c r="H18" i="52" s="1"/>
  <c r="H19" i="52" s="1"/>
  <c r="H20" i="52" s="1"/>
  <c r="H21" i="52" s="1"/>
  <c r="H22" i="52" s="1"/>
  <c r="G19" i="52"/>
  <c r="G20" i="52" s="1"/>
  <c r="G21" i="52" s="1"/>
  <c r="G22" i="52" s="1"/>
  <c r="P9" i="52"/>
  <c r="G167" i="56" l="1"/>
  <c r="P168" i="56"/>
  <c r="G136" i="53"/>
  <c r="H23" i="52"/>
  <c r="H24" i="52" s="1"/>
  <c r="H25" i="52" s="1"/>
  <c r="H26" i="52" s="1"/>
  <c r="H27" i="52" s="1"/>
  <c r="H28" i="52" s="1"/>
  <c r="H29" i="52" s="1"/>
  <c r="H30" i="52" s="1"/>
  <c r="H31" i="52" s="1"/>
  <c r="H32" i="52" s="1"/>
  <c r="H33" i="52" s="1"/>
  <c r="H34" i="52" s="1"/>
  <c r="H35" i="52" s="1"/>
  <c r="H36" i="52" s="1"/>
  <c r="H37" i="52" s="1"/>
  <c r="H38" i="52" s="1"/>
  <c r="H39" i="52" s="1"/>
  <c r="H40" i="52" s="1"/>
  <c r="H41" i="52" s="1"/>
  <c r="H42" i="52" s="1"/>
  <c r="H43" i="52" s="1"/>
  <c r="H44" i="52" s="1"/>
  <c r="H45" i="52" s="1"/>
  <c r="H46" i="52" s="1"/>
  <c r="H47" i="52" s="1"/>
  <c r="H48" i="52" s="1"/>
  <c r="H49" i="52" s="1"/>
  <c r="H50" i="52" s="1"/>
  <c r="H51" i="52" s="1"/>
  <c r="H52" i="52" s="1"/>
  <c r="H53" i="52" s="1"/>
  <c r="H54" i="52" s="1"/>
  <c r="H55" i="52" s="1"/>
  <c r="H56" i="52" s="1"/>
  <c r="H57" i="52" s="1"/>
  <c r="H58" i="52" s="1"/>
  <c r="H59" i="52" s="1"/>
  <c r="H60" i="52" s="1"/>
  <c r="H61" i="52" s="1"/>
  <c r="H62" i="52" s="1"/>
  <c r="H63" i="52" s="1"/>
  <c r="H64" i="52" s="1"/>
  <c r="H65" i="52" s="1"/>
  <c r="H66" i="52" s="1"/>
  <c r="H67" i="52" s="1"/>
  <c r="H68" i="52" s="1"/>
  <c r="H69" i="52" s="1"/>
  <c r="H70" i="52" s="1"/>
  <c r="H71" i="52" s="1"/>
  <c r="H72" i="52" s="1"/>
  <c r="H73" i="52" s="1"/>
  <c r="H74" i="52" s="1"/>
  <c r="H75" i="52" s="1"/>
  <c r="H76" i="52" s="1"/>
  <c r="H77" i="52" s="1"/>
  <c r="H78" i="52" s="1"/>
  <c r="H79" i="52" s="1"/>
  <c r="H80" i="52" s="1"/>
  <c r="H81" i="52" s="1"/>
  <c r="H82" i="52" s="1"/>
  <c r="H83" i="52" s="1"/>
  <c r="H84" i="52" s="1"/>
  <c r="H85" i="52" s="1"/>
  <c r="H86" i="52" s="1"/>
  <c r="H87" i="52" s="1"/>
  <c r="H88" i="52" s="1"/>
  <c r="H89" i="52" s="1"/>
  <c r="H90" i="52" s="1"/>
  <c r="H91" i="52" s="1"/>
  <c r="H92" i="52" s="1"/>
  <c r="H93" i="52" s="1"/>
  <c r="H94" i="52" s="1"/>
  <c r="H95" i="52" s="1"/>
  <c r="H96" i="52" s="1"/>
  <c r="H97" i="52" s="1"/>
  <c r="H98" i="52" s="1"/>
  <c r="H99" i="52" s="1"/>
  <c r="H100" i="52" s="1"/>
  <c r="H101" i="52" s="1"/>
  <c r="H102" i="52" s="1"/>
  <c r="H103" i="52" s="1"/>
  <c r="H104" i="52" s="1"/>
  <c r="H105" i="52" s="1"/>
  <c r="H106" i="52" s="1"/>
  <c r="H107" i="52" s="1"/>
  <c r="H108" i="52" s="1"/>
  <c r="H109" i="52" s="1"/>
  <c r="H110" i="52" s="1"/>
  <c r="H111" i="52" s="1"/>
  <c r="H112" i="52" s="1"/>
  <c r="H113" i="52" s="1"/>
  <c r="H114" i="52" s="1"/>
  <c r="H115" i="52" s="1"/>
  <c r="H116" i="52" s="1"/>
  <c r="H117" i="52" s="1"/>
  <c r="H118" i="52" s="1"/>
  <c r="H119" i="52" s="1"/>
  <c r="H120" i="52" s="1"/>
  <c r="H121" i="52" s="1"/>
  <c r="H122" i="52" s="1"/>
  <c r="H123" i="52" s="1"/>
  <c r="H124" i="52" s="1"/>
  <c r="H125" i="52" s="1"/>
  <c r="H126" i="52" s="1"/>
  <c r="H127" i="52" s="1"/>
  <c r="H128" i="52" s="1"/>
  <c r="H129" i="52" s="1"/>
  <c r="H130" i="52" s="1"/>
  <c r="H131" i="52" s="1"/>
  <c r="H132" i="52" s="1"/>
  <c r="H133" i="52" s="1"/>
  <c r="H134" i="52" s="1"/>
  <c r="H135" i="52" s="1"/>
  <c r="H136" i="52" s="1"/>
  <c r="H137" i="52" s="1"/>
  <c r="H138" i="52" s="1"/>
  <c r="H139" i="52" s="1"/>
  <c r="H140" i="52" s="1"/>
  <c r="H141" i="52" s="1"/>
  <c r="H142" i="52" s="1"/>
  <c r="H143" i="52" s="1"/>
  <c r="H144" i="52" s="1"/>
  <c r="H145" i="52" s="1"/>
  <c r="H146" i="52" s="1"/>
  <c r="H147" i="52" s="1"/>
  <c r="H148" i="52" s="1"/>
  <c r="H149" i="52" s="1"/>
  <c r="H150" i="52" s="1"/>
  <c r="H151" i="52" s="1"/>
  <c r="H152" i="52" s="1"/>
  <c r="H153" i="52" s="1"/>
  <c r="H154" i="52" s="1"/>
  <c r="H155" i="52" s="1"/>
  <c r="H156" i="52" s="1"/>
  <c r="H157" i="52" s="1"/>
  <c r="H158" i="52" s="1"/>
  <c r="H159" i="52" s="1"/>
  <c r="H160" i="52" s="1"/>
  <c r="H161" i="52" s="1"/>
  <c r="H162" i="52" s="1"/>
  <c r="H163" i="52" s="1"/>
  <c r="H164" i="52" s="1"/>
  <c r="H165" i="52" s="1"/>
  <c r="H166" i="52" s="1"/>
  <c r="H167" i="52" s="1"/>
  <c r="H168" i="52" s="1"/>
  <c r="H169" i="52" s="1"/>
  <c r="H170" i="52" s="1"/>
  <c r="H171" i="52" s="1"/>
  <c r="H172" i="52" s="1"/>
  <c r="H173" i="52" s="1"/>
  <c r="H174" i="52" s="1"/>
  <c r="H175" i="52" s="1"/>
  <c r="H176" i="52" s="1"/>
  <c r="H177" i="52" s="1"/>
  <c r="H178" i="52" s="1"/>
  <c r="H179" i="52" s="1"/>
  <c r="H180" i="52" s="1"/>
  <c r="H181" i="52" s="1"/>
  <c r="H182" i="52" s="1"/>
  <c r="H183" i="52" s="1"/>
  <c r="H184" i="52" s="1"/>
  <c r="H185" i="52" s="1"/>
  <c r="H186" i="52" s="1"/>
  <c r="H187" i="52" s="1"/>
  <c r="H188" i="52" s="1"/>
  <c r="H189" i="52" s="1"/>
  <c r="H190" i="52" s="1"/>
  <c r="H191" i="52" s="1"/>
  <c r="H192" i="52" s="1"/>
  <c r="H193" i="52" s="1"/>
  <c r="H194" i="52" s="1"/>
  <c r="H195" i="52" s="1"/>
  <c r="H196" i="52" s="1"/>
  <c r="H197" i="52" s="1"/>
  <c r="H198" i="52" s="1"/>
  <c r="H199" i="52" s="1"/>
  <c r="H200" i="52" s="1"/>
  <c r="H201" i="52" s="1"/>
  <c r="H202" i="52" s="1"/>
  <c r="H203" i="52" s="1"/>
  <c r="H204" i="52" s="1"/>
  <c r="H205" i="52" s="1"/>
  <c r="H206" i="52" s="1"/>
  <c r="H207" i="52" s="1"/>
  <c r="H208" i="52" s="1"/>
  <c r="H209" i="52" s="1"/>
  <c r="H210" i="52" s="1"/>
  <c r="H211" i="52" s="1"/>
  <c r="H212" i="52" s="1"/>
  <c r="H213" i="52" s="1"/>
  <c r="H214" i="52" s="1"/>
  <c r="H215" i="52" s="1"/>
  <c r="H216" i="52" s="1"/>
  <c r="H217" i="52" s="1"/>
  <c r="H218" i="52" s="1"/>
  <c r="H219" i="52" s="1"/>
  <c r="H220" i="52" s="1"/>
  <c r="E7" i="32" s="1"/>
  <c r="G168" i="56" l="1"/>
  <c r="P169" i="56"/>
  <c r="G137" i="53"/>
  <c r="G169" i="56" l="1"/>
  <c r="P170" i="56"/>
  <c r="G138" i="53"/>
  <c r="P14" i="52"/>
  <c r="G170" i="56" l="1"/>
  <c r="P171" i="56"/>
  <c r="G139" i="53"/>
  <c r="P15" i="52"/>
  <c r="G171" i="56" l="1"/>
  <c r="P172" i="56"/>
  <c r="G140" i="53"/>
  <c r="P16" i="52"/>
  <c r="G172" i="56" l="1"/>
  <c r="P173" i="56"/>
  <c r="G141" i="53"/>
  <c r="P17" i="52"/>
  <c r="G173" i="56" l="1"/>
  <c r="P174" i="56"/>
  <c r="G142" i="53"/>
  <c r="P18" i="52"/>
  <c r="G174" i="56" l="1"/>
  <c r="P175" i="56"/>
  <c r="G143" i="53"/>
  <c r="P19" i="52"/>
  <c r="G175" i="56" l="1"/>
  <c r="P176" i="56"/>
  <c r="G144" i="53"/>
  <c r="P20" i="52"/>
  <c r="G176" i="56" l="1"/>
  <c r="P177" i="56"/>
  <c r="G145" i="53"/>
  <c r="P21" i="52"/>
  <c r="G177" i="56" l="1"/>
  <c r="P178" i="56"/>
  <c r="G146" i="53"/>
  <c r="G23" i="52"/>
  <c r="P22" i="52"/>
  <c r="G178" i="56" l="1"/>
  <c r="P179" i="56"/>
  <c r="G147" i="53"/>
  <c r="G24" i="52"/>
  <c r="P23" i="52"/>
  <c r="G179" i="56" l="1"/>
  <c r="P180" i="56"/>
  <c r="G148" i="53"/>
  <c r="G25" i="52"/>
  <c r="P24" i="52"/>
  <c r="G180" i="56" l="1"/>
  <c r="P181" i="56"/>
  <c r="G149" i="53"/>
  <c r="G26" i="52"/>
  <c r="P25" i="52"/>
  <c r="G181" i="56" l="1"/>
  <c r="P182" i="56"/>
  <c r="G150" i="53"/>
  <c r="G27" i="52"/>
  <c r="P26" i="52"/>
  <c r="G182" i="56" l="1"/>
  <c r="P183" i="56"/>
  <c r="G151" i="53"/>
  <c r="G28" i="52"/>
  <c r="P27" i="52"/>
  <c r="G183" i="56" l="1"/>
  <c r="P184" i="56"/>
  <c r="G152" i="53"/>
  <c r="G29" i="52"/>
  <c r="P28" i="52"/>
  <c r="G184" i="56" l="1"/>
  <c r="P185" i="56"/>
  <c r="G153" i="53"/>
  <c r="G30" i="52"/>
  <c r="P29" i="52"/>
  <c r="G185" i="56" l="1"/>
  <c r="P186" i="56"/>
  <c r="G154" i="53"/>
  <c r="G31" i="52"/>
  <c r="P30" i="52"/>
  <c r="G186" i="56" l="1"/>
  <c r="P187" i="56"/>
  <c r="G155" i="53"/>
  <c r="G32" i="52"/>
  <c r="P31" i="52"/>
  <c r="G187" i="56" l="1"/>
  <c r="P188" i="56"/>
  <c r="G156" i="53"/>
  <c r="G33" i="52"/>
  <c r="P32" i="52"/>
  <c r="G188" i="56" l="1"/>
  <c r="P189" i="56"/>
  <c r="G157" i="53"/>
  <c r="G34" i="52"/>
  <c r="P33" i="52"/>
  <c r="G189" i="56" l="1"/>
  <c r="P190" i="56"/>
  <c r="G158" i="53"/>
  <c r="G35" i="52"/>
  <c r="P34" i="52"/>
  <c r="G190" i="56" l="1"/>
  <c r="P191" i="56"/>
  <c r="G159" i="53"/>
  <c r="G36" i="52"/>
  <c r="G37" i="52" s="1"/>
  <c r="P35" i="52"/>
  <c r="G191" i="56" l="1"/>
  <c r="P192" i="56"/>
  <c r="G160" i="53"/>
  <c r="G38" i="52"/>
  <c r="P37" i="52"/>
  <c r="G192" i="56" l="1"/>
  <c r="P193" i="56"/>
  <c r="G161" i="53"/>
  <c r="G39" i="52"/>
  <c r="P38" i="52"/>
  <c r="G193" i="56" l="1"/>
  <c r="P194" i="56"/>
  <c r="G162" i="53"/>
  <c r="G40" i="52"/>
  <c r="P39" i="52"/>
  <c r="G194" i="56" l="1"/>
  <c r="P195" i="56"/>
  <c r="G163" i="53"/>
  <c r="G41" i="52"/>
  <c r="P40" i="52"/>
  <c r="G195" i="56" l="1"/>
  <c r="P196" i="56"/>
  <c r="G164" i="53"/>
  <c r="G42" i="52"/>
  <c r="G43" i="52" s="1"/>
  <c r="P41" i="52"/>
  <c r="G196" i="56" l="1"/>
  <c r="P197" i="56"/>
  <c r="G165" i="53"/>
  <c r="G44" i="52"/>
  <c r="P43" i="52"/>
  <c r="G197" i="56" l="1"/>
  <c r="P198" i="56"/>
  <c r="G166" i="53"/>
  <c r="G45" i="52"/>
  <c r="P44" i="52"/>
  <c r="G198" i="56" l="1"/>
  <c r="P199" i="56"/>
  <c r="G167" i="53"/>
  <c r="G46" i="52"/>
  <c r="P45" i="52"/>
  <c r="G199" i="56" l="1"/>
  <c r="P200" i="56"/>
  <c r="G168" i="53"/>
  <c r="G47" i="52"/>
  <c r="P46" i="52"/>
  <c r="G200" i="56" l="1"/>
  <c r="P201" i="56"/>
  <c r="G169" i="53"/>
  <c r="G48" i="52"/>
  <c r="P47" i="52"/>
  <c r="G201" i="56" l="1"/>
  <c r="P202" i="56"/>
  <c r="G170" i="53"/>
  <c r="G49" i="52"/>
  <c r="P48" i="52"/>
  <c r="G202" i="56" l="1"/>
  <c r="P203" i="56"/>
  <c r="G171" i="53"/>
  <c r="G50" i="52"/>
  <c r="P49" i="52"/>
  <c r="G203" i="56" l="1"/>
  <c r="P204" i="56"/>
  <c r="G172" i="53"/>
  <c r="G51" i="52"/>
  <c r="P50" i="52"/>
  <c r="G204" i="56" l="1"/>
  <c r="P205" i="56"/>
  <c r="G173" i="53"/>
  <c r="G52" i="52"/>
  <c r="P51" i="52"/>
  <c r="G205" i="56" l="1"/>
  <c r="P206" i="56"/>
  <c r="G174" i="53"/>
  <c r="G53" i="52"/>
  <c r="P52" i="52"/>
  <c r="G206" i="56" l="1"/>
  <c r="P207" i="56"/>
  <c r="G175" i="53"/>
  <c r="G54" i="52"/>
  <c r="P53" i="52"/>
  <c r="G207" i="56" l="1"/>
  <c r="P208" i="56"/>
  <c r="G176" i="53"/>
  <c r="G55" i="52"/>
  <c r="P54" i="52"/>
  <c r="G208" i="56" l="1"/>
  <c r="P209" i="56"/>
  <c r="G177" i="53"/>
  <c r="G56" i="52"/>
  <c r="P55" i="52"/>
  <c r="G209" i="56" l="1"/>
  <c r="P210" i="56"/>
  <c r="G178" i="53"/>
  <c r="G57" i="52"/>
  <c r="P56" i="52"/>
  <c r="G210" i="56" l="1"/>
  <c r="P211" i="56"/>
  <c r="G179" i="53"/>
  <c r="G58" i="52"/>
  <c r="P57" i="52"/>
  <c r="G211" i="56" l="1"/>
  <c r="G212" i="56" s="1"/>
  <c r="G213" i="56" s="1"/>
  <c r="G214" i="56" s="1"/>
  <c r="G215" i="56" s="1"/>
  <c r="G216" i="56" s="1"/>
  <c r="G217" i="56" s="1"/>
  <c r="G218" i="56" s="1"/>
  <c r="P212" i="56"/>
  <c r="G180" i="53"/>
  <c r="G59" i="52"/>
  <c r="P58" i="52"/>
  <c r="G181" i="53" l="1"/>
  <c r="G60" i="52"/>
  <c r="P59" i="52"/>
  <c r="G182" i="53" l="1"/>
  <c r="G61" i="52"/>
  <c r="G62" i="52" s="1"/>
  <c r="P60" i="52"/>
  <c r="G183" i="53" l="1"/>
  <c r="G63" i="52"/>
  <c r="P62" i="52"/>
  <c r="G184" i="53" l="1"/>
  <c r="G64" i="52"/>
  <c r="P63" i="52"/>
  <c r="G185" i="53" l="1"/>
  <c r="G65" i="52"/>
  <c r="P64" i="52"/>
  <c r="G186" i="53" l="1"/>
  <c r="G66" i="52"/>
  <c r="P65" i="52"/>
  <c r="G187" i="53" l="1"/>
  <c r="G67" i="52"/>
  <c r="P66" i="52"/>
  <c r="G188" i="53" l="1"/>
  <c r="G68" i="52"/>
  <c r="P67" i="52"/>
  <c r="G189" i="53" l="1"/>
  <c r="G69" i="52"/>
  <c r="P68" i="52"/>
  <c r="G190" i="53" l="1"/>
  <c r="G70" i="52"/>
  <c r="P69" i="52"/>
  <c r="G191" i="53" l="1"/>
  <c r="G71" i="52"/>
  <c r="P70" i="52"/>
  <c r="G192" i="53" l="1"/>
  <c r="G72" i="52"/>
  <c r="P71" i="52"/>
  <c r="G193" i="53" l="1"/>
  <c r="G73" i="52"/>
  <c r="P72" i="52"/>
  <c r="G194" i="53" l="1"/>
  <c r="G74" i="52"/>
  <c r="P73" i="52"/>
  <c r="G195" i="53" l="1"/>
  <c r="G75" i="52"/>
  <c r="P74" i="52"/>
  <c r="G196" i="53" l="1"/>
  <c r="G76" i="52"/>
  <c r="P75" i="52"/>
  <c r="G197" i="53" l="1"/>
  <c r="G77" i="52"/>
  <c r="P76" i="52"/>
  <c r="G198" i="53" l="1"/>
  <c r="G78" i="52"/>
  <c r="P77" i="52"/>
  <c r="G199" i="53" l="1"/>
  <c r="G79" i="52"/>
  <c r="P78" i="52"/>
  <c r="G200" i="53" l="1"/>
  <c r="G80" i="52"/>
  <c r="P79" i="52"/>
  <c r="G201" i="53" l="1"/>
  <c r="G81" i="52"/>
  <c r="P80" i="52"/>
  <c r="G202" i="53" l="1"/>
  <c r="G82" i="52"/>
  <c r="P81" i="52"/>
  <c r="G203" i="53" l="1"/>
  <c r="G83" i="52"/>
  <c r="P82" i="52"/>
  <c r="G204" i="53" l="1"/>
  <c r="G84" i="52"/>
  <c r="P83" i="52"/>
  <c r="G205" i="53" l="1"/>
  <c r="G85" i="52"/>
  <c r="P84" i="52"/>
  <c r="G206" i="53" l="1"/>
  <c r="G86" i="52"/>
  <c r="P85" i="52"/>
  <c r="G207" i="53" l="1"/>
  <c r="G87" i="52"/>
  <c r="P86" i="52"/>
  <c r="G208" i="53" l="1"/>
  <c r="G209" i="53" s="1"/>
  <c r="G210" i="53" s="1"/>
  <c r="G211" i="53" s="1"/>
  <c r="G212" i="53" s="1"/>
  <c r="G213" i="53" s="1"/>
  <c r="G214" i="53" s="1"/>
  <c r="G215" i="53" s="1"/>
  <c r="D13" i="32" s="1"/>
  <c r="L13" i="32" s="1"/>
  <c r="G88" i="52"/>
  <c r="P87" i="52"/>
  <c r="G89" i="52" l="1"/>
  <c r="P88" i="52"/>
  <c r="G90" i="52" l="1"/>
  <c r="P89" i="52"/>
  <c r="G91" i="52" l="1"/>
  <c r="P90" i="52"/>
  <c r="B26" i="32"/>
  <c r="G92" i="52" l="1"/>
  <c r="P91" i="52"/>
  <c r="B16" i="32"/>
  <c r="P9" i="3"/>
  <c r="R10" i="35"/>
  <c r="R12" i="35"/>
  <c r="R13" i="35"/>
  <c r="R15" i="35"/>
  <c r="R16" i="35"/>
  <c r="R17" i="35"/>
  <c r="R18" i="35"/>
  <c r="R21" i="35"/>
  <c r="R22" i="35"/>
  <c r="R23" i="35"/>
  <c r="R24" i="35"/>
  <c r="R25" i="35"/>
  <c r="R26" i="35"/>
  <c r="R27" i="35"/>
  <c r="R28" i="35"/>
  <c r="R29" i="35"/>
  <c r="R30" i="35"/>
  <c r="R32" i="35"/>
  <c r="R33" i="35"/>
  <c r="R34" i="35"/>
  <c r="R35" i="35"/>
  <c r="R36" i="35"/>
  <c r="R37" i="35"/>
  <c r="R38" i="35"/>
  <c r="R39" i="35"/>
  <c r="R40" i="35"/>
  <c r="R41" i="35"/>
  <c r="R42" i="35"/>
  <c r="R43" i="35"/>
  <c r="R44" i="35"/>
  <c r="R45" i="35"/>
  <c r="R46" i="35"/>
  <c r="R47" i="35"/>
  <c r="R48" i="35"/>
  <c r="R49" i="35"/>
  <c r="R50" i="35"/>
  <c r="R51" i="35"/>
  <c r="R52" i="35"/>
  <c r="R53" i="35"/>
  <c r="R54" i="35"/>
  <c r="R55" i="35"/>
  <c r="R56" i="35"/>
  <c r="R57" i="35"/>
  <c r="R58" i="35"/>
  <c r="R59" i="35"/>
  <c r="R60" i="35"/>
  <c r="R61" i="35"/>
  <c r="R62" i="35"/>
  <c r="R63" i="35"/>
  <c r="R64" i="35"/>
  <c r="R65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81" i="35"/>
  <c r="R182" i="35"/>
  <c r="R183" i="35"/>
  <c r="R184" i="35"/>
  <c r="R185" i="35"/>
  <c r="R9" i="35"/>
  <c r="S214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S149" i="21"/>
  <c r="S150" i="21"/>
  <c r="S151" i="21"/>
  <c r="S152" i="21"/>
  <c r="S153" i="21"/>
  <c r="S154" i="21"/>
  <c r="S155" i="21"/>
  <c r="S156" i="21"/>
  <c r="S157" i="21"/>
  <c r="S158" i="21"/>
  <c r="S159" i="21"/>
  <c r="S160" i="21"/>
  <c r="S161" i="21"/>
  <c r="S162" i="21"/>
  <c r="S163" i="21"/>
  <c r="S164" i="21"/>
  <c r="S165" i="21"/>
  <c r="S166" i="21"/>
  <c r="S167" i="21"/>
  <c r="S168" i="21"/>
  <c r="S169" i="21"/>
  <c r="S170" i="21"/>
  <c r="S171" i="21"/>
  <c r="S172" i="21"/>
  <c r="S173" i="21"/>
  <c r="S174" i="21"/>
  <c r="S175" i="21"/>
  <c r="S176" i="21"/>
  <c r="S177" i="21"/>
  <c r="S178" i="21"/>
  <c r="S179" i="21"/>
  <c r="S180" i="21"/>
  <c r="S181" i="21"/>
  <c r="S182" i="21"/>
  <c r="S183" i="21"/>
  <c r="S184" i="21"/>
  <c r="S185" i="21"/>
  <c r="S186" i="21"/>
  <c r="S187" i="21"/>
  <c r="S188" i="21"/>
  <c r="S189" i="21"/>
  <c r="S190" i="21"/>
  <c r="S191" i="21"/>
  <c r="S192" i="21"/>
  <c r="S193" i="21"/>
  <c r="S194" i="21"/>
  <c r="S195" i="21"/>
  <c r="S196" i="21"/>
  <c r="S197" i="21"/>
  <c r="S198" i="21"/>
  <c r="S199" i="21"/>
  <c r="S200" i="21"/>
  <c r="S201" i="21"/>
  <c r="S202" i="21"/>
  <c r="S203" i="21"/>
  <c r="S204" i="21"/>
  <c r="S205" i="21"/>
  <c r="S206" i="21"/>
  <c r="S207" i="21"/>
  <c r="S208" i="21"/>
  <c r="S209" i="21"/>
  <c r="S210" i="21"/>
  <c r="S211" i="21"/>
  <c r="S212" i="21"/>
  <c r="S213" i="21"/>
  <c r="S9" i="21"/>
  <c r="H11" i="1"/>
  <c r="H12" i="1" s="1"/>
  <c r="H13" i="1" s="1"/>
  <c r="H14" i="1" s="1"/>
  <c r="H15" i="1" s="1"/>
  <c r="H16" i="1" s="1"/>
  <c r="H17" i="1" s="1"/>
  <c r="H18" i="1" s="1"/>
  <c r="H19" i="1" s="1"/>
  <c r="H17" i="21"/>
  <c r="H18" i="21" s="1"/>
  <c r="H19" i="21" s="1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B12" i="32"/>
  <c r="G11" i="1"/>
  <c r="G12" i="1" s="1"/>
  <c r="M21" i="38"/>
  <c r="M20" i="38"/>
  <c r="M19" i="38"/>
  <c r="M18" i="38"/>
  <c r="M17" i="38"/>
  <c r="M16" i="38"/>
  <c r="M15" i="38"/>
  <c r="M14" i="38"/>
  <c r="M13" i="38"/>
  <c r="M12" i="38"/>
  <c r="M11" i="38"/>
  <c r="M10" i="38"/>
  <c r="M9" i="38"/>
  <c r="B22" i="32"/>
  <c r="P9" i="39"/>
  <c r="L175" i="39"/>
  <c r="L176" i="39"/>
  <c r="L177" i="39"/>
  <c r="L178" i="39"/>
  <c r="L179" i="39"/>
  <c r="L180" i="39"/>
  <c r="L181" i="39"/>
  <c r="L182" i="39"/>
  <c r="L183" i="39"/>
  <c r="L184" i="39"/>
  <c r="L185" i="39"/>
  <c r="L186" i="39"/>
  <c r="L187" i="39"/>
  <c r="L188" i="39"/>
  <c r="L189" i="39"/>
  <c r="L190" i="39"/>
  <c r="L191" i="39"/>
  <c r="L192" i="39"/>
  <c r="L193" i="39"/>
  <c r="L194" i="39"/>
  <c r="L195" i="39"/>
  <c r="L196" i="39"/>
  <c r="L197" i="39"/>
  <c r="L198" i="39"/>
  <c r="L199" i="39"/>
  <c r="L200" i="39"/>
  <c r="L201" i="39"/>
  <c r="L202" i="39"/>
  <c r="L203" i="39"/>
  <c r="L204" i="39"/>
  <c r="L205" i="39"/>
  <c r="L206" i="39"/>
  <c r="L207" i="39"/>
  <c r="L208" i="39"/>
  <c r="L209" i="39"/>
  <c r="L210" i="39"/>
  <c r="L211" i="39"/>
  <c r="L212" i="39"/>
  <c r="L213" i="39"/>
  <c r="L214" i="39"/>
  <c r="L215" i="39"/>
  <c r="L216" i="39"/>
  <c r="L217" i="39"/>
  <c r="L218" i="39"/>
  <c r="L219" i="39"/>
  <c r="L220" i="39"/>
  <c r="L221" i="39"/>
  <c r="L222" i="39"/>
  <c r="L223" i="39"/>
  <c r="L224" i="39"/>
  <c r="L225" i="39"/>
  <c r="L226" i="39"/>
  <c r="L227" i="39"/>
  <c r="L228" i="39"/>
  <c r="L229" i="39"/>
  <c r="L230" i="39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P9" i="36"/>
  <c r="P10" i="36"/>
  <c r="L12" i="36"/>
  <c r="L13" i="36"/>
  <c r="L14" i="36"/>
  <c r="L15" i="36"/>
  <c r="L16" i="36"/>
  <c r="L17" i="36"/>
  <c r="L18" i="36"/>
  <c r="L19" i="36"/>
  <c r="L20" i="36"/>
  <c r="L21" i="36"/>
  <c r="L23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73" i="36"/>
  <c r="L74" i="36"/>
  <c r="L75" i="36"/>
  <c r="L76" i="36"/>
  <c r="L77" i="36"/>
  <c r="L78" i="36"/>
  <c r="L79" i="36"/>
  <c r="L80" i="36"/>
  <c r="L81" i="36"/>
  <c r="L82" i="36"/>
  <c r="L83" i="36"/>
  <c r="L84" i="36"/>
  <c r="L85" i="36"/>
  <c r="L86" i="36"/>
  <c r="L87" i="36"/>
  <c r="L88" i="36"/>
  <c r="L89" i="36"/>
  <c r="L90" i="36"/>
  <c r="L91" i="36"/>
  <c r="L92" i="36"/>
  <c r="L93" i="36"/>
  <c r="L94" i="36"/>
  <c r="L95" i="36"/>
  <c r="L96" i="36"/>
  <c r="L97" i="36"/>
  <c r="L98" i="36"/>
  <c r="L99" i="36"/>
  <c r="L100" i="36"/>
  <c r="L101" i="36"/>
  <c r="L102" i="36"/>
  <c r="L103" i="36"/>
  <c r="L104" i="36"/>
  <c r="L105" i="36"/>
  <c r="L106" i="36"/>
  <c r="L107" i="36"/>
  <c r="L108" i="36"/>
  <c r="L109" i="36"/>
  <c r="L110" i="36"/>
  <c r="L111" i="36"/>
  <c r="L112" i="36"/>
  <c r="L113" i="36"/>
  <c r="L114" i="36"/>
  <c r="L115" i="36"/>
  <c r="L116" i="36"/>
  <c r="L117" i="36"/>
  <c r="L118" i="36"/>
  <c r="L119" i="36"/>
  <c r="L120" i="36"/>
  <c r="L121" i="36"/>
  <c r="L122" i="36"/>
  <c r="L123" i="36"/>
  <c r="L124" i="36"/>
  <c r="L125" i="36"/>
  <c r="L126" i="36"/>
  <c r="L127" i="36"/>
  <c r="L128" i="36"/>
  <c r="L129" i="36"/>
  <c r="L130" i="36"/>
  <c r="L131" i="36"/>
  <c r="L132" i="36"/>
  <c r="L133" i="36"/>
  <c r="L134" i="36"/>
  <c r="L135" i="36"/>
  <c r="L136" i="36"/>
  <c r="L137" i="36"/>
  <c r="L138" i="36"/>
  <c r="L139" i="36"/>
  <c r="L140" i="36"/>
  <c r="L141" i="36"/>
  <c r="L142" i="36"/>
  <c r="L143" i="36"/>
  <c r="L144" i="36"/>
  <c r="L145" i="36"/>
  <c r="L146" i="36"/>
  <c r="L147" i="36"/>
  <c r="L148" i="36"/>
  <c r="L149" i="36"/>
  <c r="L150" i="36"/>
  <c r="L151" i="36"/>
  <c r="L152" i="36"/>
  <c r="L153" i="36"/>
  <c r="L154" i="36"/>
  <c r="L155" i="36"/>
  <c r="L156" i="36"/>
  <c r="L157" i="36"/>
  <c r="L158" i="36"/>
  <c r="L159" i="36"/>
  <c r="L160" i="36"/>
  <c r="L161" i="36"/>
  <c r="L162" i="36"/>
  <c r="L163" i="36"/>
  <c r="L164" i="36"/>
  <c r="L165" i="36"/>
  <c r="L166" i="36"/>
  <c r="L167" i="36"/>
  <c r="L168" i="36"/>
  <c r="L169" i="36"/>
  <c r="L170" i="36"/>
  <c r="L171" i="36"/>
  <c r="L172" i="36"/>
  <c r="L173" i="36"/>
  <c r="L174" i="36"/>
  <c r="L175" i="36"/>
  <c r="L176" i="36"/>
  <c r="L177" i="36"/>
  <c r="L178" i="36"/>
  <c r="L179" i="36"/>
  <c r="L180" i="36"/>
  <c r="L181" i="36"/>
  <c r="L182" i="36"/>
  <c r="L183" i="36"/>
  <c r="L184" i="36"/>
  <c r="L185" i="36"/>
  <c r="L186" i="36"/>
  <c r="L187" i="36"/>
  <c r="L188" i="36"/>
  <c r="L189" i="36"/>
  <c r="L190" i="36"/>
  <c r="L191" i="36"/>
  <c r="L192" i="36"/>
  <c r="L193" i="36"/>
  <c r="L194" i="36"/>
  <c r="L195" i="36"/>
  <c r="L196" i="36"/>
  <c r="L197" i="36"/>
  <c r="L198" i="36"/>
  <c r="L199" i="36"/>
  <c r="L200" i="36"/>
  <c r="L201" i="36"/>
  <c r="L202" i="36"/>
  <c r="L203" i="36"/>
  <c r="L204" i="36"/>
  <c r="L205" i="36"/>
  <c r="L206" i="36"/>
  <c r="L207" i="36"/>
  <c r="L208" i="36"/>
  <c r="L209" i="36"/>
  <c r="P9" i="26"/>
  <c r="G15" i="26"/>
  <c r="G16" i="26" s="1"/>
  <c r="G17" i="26" s="1"/>
  <c r="G18" i="26" s="1"/>
  <c r="G19" i="26" s="1"/>
  <c r="G20" i="26" s="1"/>
  <c r="G21" i="26" s="1"/>
  <c r="G22" i="26" s="1"/>
  <c r="H15" i="26"/>
  <c r="H16" i="26" s="1"/>
  <c r="H17" i="26" s="1"/>
  <c r="H18" i="26" s="1"/>
  <c r="H19" i="26" s="1"/>
  <c r="H20" i="26" s="1"/>
  <c r="H21" i="26" s="1"/>
  <c r="H22" i="26" s="1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L39" i="26"/>
  <c r="H40" i="26"/>
  <c r="L40" i="26"/>
  <c r="H41" i="26"/>
  <c r="L41" i="26"/>
  <c r="H42" i="26"/>
  <c r="L42" i="26"/>
  <c r="H43" i="26"/>
  <c r="L43" i="26"/>
  <c r="H44" i="26"/>
  <c r="L44" i="26"/>
  <c r="H45" i="26"/>
  <c r="L45" i="26"/>
  <c r="H46" i="26"/>
  <c r="L46" i="26"/>
  <c r="H47" i="26"/>
  <c r="L47" i="26"/>
  <c r="H48" i="26"/>
  <c r="L48" i="26"/>
  <c r="H49" i="26"/>
  <c r="L49" i="26"/>
  <c r="H50" i="26"/>
  <c r="L50" i="26"/>
  <c r="H51" i="26"/>
  <c r="L51" i="26"/>
  <c r="H52" i="26"/>
  <c r="L52" i="26"/>
  <c r="H53" i="26"/>
  <c r="L53" i="26"/>
  <c r="H54" i="26"/>
  <c r="L54" i="26"/>
  <c r="H55" i="26"/>
  <c r="L55" i="26"/>
  <c r="H56" i="26"/>
  <c r="L56" i="26"/>
  <c r="H57" i="26"/>
  <c r="L57" i="26"/>
  <c r="H58" i="26"/>
  <c r="L58" i="26"/>
  <c r="H59" i="26"/>
  <c r="L59" i="26"/>
  <c r="H60" i="26"/>
  <c r="L60" i="26"/>
  <c r="H61" i="26"/>
  <c r="L61" i="26"/>
  <c r="H62" i="26"/>
  <c r="L62" i="26"/>
  <c r="H63" i="26"/>
  <c r="L63" i="26"/>
  <c r="H64" i="26"/>
  <c r="L64" i="26"/>
  <c r="H65" i="26"/>
  <c r="L65" i="26"/>
  <c r="H66" i="26"/>
  <c r="L66" i="26"/>
  <c r="H67" i="26"/>
  <c r="L67" i="26"/>
  <c r="H68" i="26"/>
  <c r="L68" i="26"/>
  <c r="H69" i="26"/>
  <c r="L69" i="26"/>
  <c r="H70" i="26"/>
  <c r="L70" i="26"/>
  <c r="H71" i="26"/>
  <c r="L71" i="26"/>
  <c r="H72" i="26"/>
  <c r="L72" i="26"/>
  <c r="H73" i="26"/>
  <c r="L73" i="26"/>
  <c r="H74" i="26"/>
  <c r="L74" i="26"/>
  <c r="H75" i="26"/>
  <c r="L75" i="26"/>
  <c r="H76" i="26"/>
  <c r="L76" i="26"/>
  <c r="H77" i="26"/>
  <c r="L77" i="26"/>
  <c r="H78" i="26"/>
  <c r="L78" i="26"/>
  <c r="H79" i="26"/>
  <c r="L79" i="26"/>
  <c r="H80" i="26"/>
  <c r="L80" i="26"/>
  <c r="H81" i="26"/>
  <c r="L81" i="26"/>
  <c r="H82" i="26"/>
  <c r="L82" i="26"/>
  <c r="H83" i="26"/>
  <c r="L83" i="26"/>
  <c r="H84" i="26"/>
  <c r="L84" i="26"/>
  <c r="H85" i="26"/>
  <c r="L85" i="26"/>
  <c r="H86" i="26"/>
  <c r="L86" i="26"/>
  <c r="H87" i="26"/>
  <c r="L87" i="26"/>
  <c r="H88" i="26"/>
  <c r="L88" i="26"/>
  <c r="H89" i="26"/>
  <c r="L89" i="26"/>
  <c r="H90" i="26"/>
  <c r="L90" i="26"/>
  <c r="H91" i="26"/>
  <c r="L91" i="26"/>
  <c r="H92" i="26"/>
  <c r="L92" i="26"/>
  <c r="H93" i="26"/>
  <c r="L93" i="26"/>
  <c r="H94" i="26"/>
  <c r="L94" i="26"/>
  <c r="H95" i="26"/>
  <c r="L95" i="26"/>
  <c r="H96" i="26"/>
  <c r="L96" i="26"/>
  <c r="H97" i="26"/>
  <c r="L97" i="26"/>
  <c r="H98" i="26"/>
  <c r="L98" i="26"/>
  <c r="H99" i="26"/>
  <c r="L99" i="26"/>
  <c r="H100" i="26"/>
  <c r="L100" i="26"/>
  <c r="H101" i="26"/>
  <c r="L101" i="26"/>
  <c r="H102" i="26"/>
  <c r="L102" i="26"/>
  <c r="H103" i="26"/>
  <c r="L103" i="26"/>
  <c r="H104" i="26"/>
  <c r="L104" i="26"/>
  <c r="H105" i="26"/>
  <c r="L105" i="26"/>
  <c r="H106" i="26"/>
  <c r="L106" i="26"/>
  <c r="H107" i="26"/>
  <c r="L107" i="26"/>
  <c r="H108" i="26"/>
  <c r="L108" i="26"/>
  <c r="H109" i="26"/>
  <c r="L109" i="26"/>
  <c r="H110" i="26"/>
  <c r="L110" i="26"/>
  <c r="H111" i="26"/>
  <c r="L111" i="26"/>
  <c r="H112" i="26"/>
  <c r="L112" i="26"/>
  <c r="H113" i="26"/>
  <c r="L113" i="26"/>
  <c r="H114" i="26"/>
  <c r="L114" i="26"/>
  <c r="H115" i="26"/>
  <c r="L115" i="26"/>
  <c r="H116" i="26"/>
  <c r="L116" i="26"/>
  <c r="H117" i="26"/>
  <c r="L117" i="26"/>
  <c r="H118" i="26"/>
  <c r="L118" i="26"/>
  <c r="H119" i="26"/>
  <c r="L119" i="26"/>
  <c r="H120" i="26"/>
  <c r="L120" i="26"/>
  <c r="H121" i="26"/>
  <c r="L121" i="26"/>
  <c r="H122" i="26"/>
  <c r="L122" i="26"/>
  <c r="H123" i="26"/>
  <c r="L123" i="26"/>
  <c r="H124" i="26"/>
  <c r="L124" i="26"/>
  <c r="H125" i="26"/>
  <c r="L125" i="26"/>
  <c r="H126" i="26"/>
  <c r="L126" i="26"/>
  <c r="H127" i="26"/>
  <c r="L127" i="26"/>
  <c r="H128" i="26"/>
  <c r="L128" i="26"/>
  <c r="H129" i="26"/>
  <c r="L129" i="26"/>
  <c r="H130" i="26"/>
  <c r="L130" i="26"/>
  <c r="H131" i="26"/>
  <c r="L131" i="26"/>
  <c r="H132" i="26"/>
  <c r="L132" i="26"/>
  <c r="H133" i="26"/>
  <c r="L133" i="26"/>
  <c r="H134" i="26"/>
  <c r="L134" i="26"/>
  <c r="H135" i="26"/>
  <c r="L135" i="26"/>
  <c r="H136" i="26"/>
  <c r="L136" i="26"/>
  <c r="H137" i="26"/>
  <c r="L137" i="26"/>
  <c r="H138" i="26"/>
  <c r="L138" i="26"/>
  <c r="H139" i="26"/>
  <c r="L139" i="26"/>
  <c r="H140" i="26"/>
  <c r="L140" i="26"/>
  <c r="H141" i="26"/>
  <c r="L141" i="26"/>
  <c r="H142" i="26"/>
  <c r="L142" i="26"/>
  <c r="H143" i="26"/>
  <c r="L143" i="26"/>
  <c r="H144" i="26"/>
  <c r="L144" i="26"/>
  <c r="H145" i="26"/>
  <c r="L145" i="26"/>
  <c r="H146" i="26"/>
  <c r="L146" i="26"/>
  <c r="H147" i="26"/>
  <c r="L147" i="26"/>
  <c r="H148" i="26"/>
  <c r="L148" i="26"/>
  <c r="H149" i="26"/>
  <c r="L149" i="26"/>
  <c r="H150" i="26"/>
  <c r="L150" i="26"/>
  <c r="H151" i="26"/>
  <c r="L151" i="26"/>
  <c r="H152" i="26"/>
  <c r="L152" i="26"/>
  <c r="H153" i="26"/>
  <c r="L153" i="26"/>
  <c r="H154" i="26"/>
  <c r="L154" i="26"/>
  <c r="H155" i="26"/>
  <c r="L155" i="26"/>
  <c r="H156" i="26"/>
  <c r="L156" i="26"/>
  <c r="H157" i="26"/>
  <c r="L157" i="26"/>
  <c r="H158" i="26"/>
  <c r="L158" i="26"/>
  <c r="H159" i="26"/>
  <c r="L159" i="26"/>
  <c r="H160" i="26"/>
  <c r="L160" i="26"/>
  <c r="H161" i="26"/>
  <c r="L161" i="26"/>
  <c r="H162" i="26"/>
  <c r="L162" i="26"/>
  <c r="H163" i="26"/>
  <c r="L163" i="26"/>
  <c r="H164" i="26"/>
  <c r="L164" i="26"/>
  <c r="H165" i="26"/>
  <c r="L165" i="26"/>
  <c r="H166" i="26"/>
  <c r="L166" i="26"/>
  <c r="H167" i="26"/>
  <c r="L167" i="26"/>
  <c r="H168" i="26"/>
  <c r="L168" i="26"/>
  <c r="H169" i="26"/>
  <c r="L169" i="26"/>
  <c r="H170" i="26"/>
  <c r="L170" i="26"/>
  <c r="H171" i="26"/>
  <c r="L171" i="26"/>
  <c r="H172" i="26"/>
  <c r="L172" i="26"/>
  <c r="H173" i="26"/>
  <c r="L173" i="26"/>
  <c r="H174" i="26"/>
  <c r="L174" i="26"/>
  <c r="H175" i="26"/>
  <c r="L175" i="26"/>
  <c r="H176" i="26"/>
  <c r="L176" i="26"/>
  <c r="H177" i="26"/>
  <c r="L177" i="26"/>
  <c r="H178" i="26"/>
  <c r="L178" i="26"/>
  <c r="H179" i="26"/>
  <c r="L179" i="26"/>
  <c r="H180" i="26"/>
  <c r="L180" i="26"/>
  <c r="H181" i="26"/>
  <c r="L181" i="26"/>
  <c r="H182" i="26"/>
  <c r="L182" i="26"/>
  <c r="H183" i="26"/>
  <c r="L183" i="26"/>
  <c r="H184" i="26"/>
  <c r="L184" i="26"/>
  <c r="H185" i="26"/>
  <c r="L185" i="26"/>
  <c r="H186" i="26"/>
  <c r="L186" i="26"/>
  <c r="H187" i="26"/>
  <c r="L187" i="26"/>
  <c r="H188" i="26"/>
  <c r="L188" i="26"/>
  <c r="H189" i="26"/>
  <c r="L189" i="26"/>
  <c r="H190" i="26"/>
  <c r="L190" i="26"/>
  <c r="H191" i="26"/>
  <c r="L191" i="26"/>
  <c r="H192" i="26"/>
  <c r="L192" i="26"/>
  <c r="H193" i="26"/>
  <c r="L193" i="26"/>
  <c r="H194" i="26"/>
  <c r="L194" i="26"/>
  <c r="H195" i="26"/>
  <c r="L195" i="26"/>
  <c r="H196" i="26"/>
  <c r="L196" i="26"/>
  <c r="H197" i="26"/>
  <c r="L197" i="26"/>
  <c r="H198" i="26"/>
  <c r="L198" i="26"/>
  <c r="H199" i="26"/>
  <c r="L199" i="26"/>
  <c r="H200" i="26"/>
  <c r="L200" i="26"/>
  <c r="H201" i="26"/>
  <c r="L201" i="26"/>
  <c r="H202" i="26"/>
  <c r="L202" i="26"/>
  <c r="H203" i="26"/>
  <c r="L203" i="26"/>
  <c r="H204" i="26"/>
  <c r="L204" i="26"/>
  <c r="H205" i="26"/>
  <c r="L205" i="26"/>
  <c r="H206" i="26"/>
  <c r="E24" i="32" s="1"/>
  <c r="L206" i="26"/>
  <c r="H207" i="26"/>
  <c r="L207" i="26"/>
  <c r="H208" i="26"/>
  <c r="L208" i="26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O3" i="8"/>
  <c r="L93" i="29"/>
  <c r="L94" i="29"/>
  <c r="L95" i="29"/>
  <c r="L96" i="29"/>
  <c r="L97" i="29"/>
  <c r="L98" i="29"/>
  <c r="L99" i="29"/>
  <c r="L100" i="29"/>
  <c r="L101" i="29"/>
  <c r="L102" i="29"/>
  <c r="L103" i="29"/>
  <c r="L104" i="29"/>
  <c r="L105" i="29"/>
  <c r="L106" i="29"/>
  <c r="L107" i="29"/>
  <c r="L108" i="29"/>
  <c r="L109" i="29"/>
  <c r="L110" i="29"/>
  <c r="L111" i="29"/>
  <c r="L112" i="29"/>
  <c r="L113" i="29"/>
  <c r="L114" i="29"/>
  <c r="L115" i="29"/>
  <c r="L116" i="29"/>
  <c r="L117" i="29"/>
  <c r="L118" i="29"/>
  <c r="L119" i="29"/>
  <c r="L120" i="29"/>
  <c r="L121" i="29"/>
  <c r="L122" i="29"/>
  <c r="L123" i="29"/>
  <c r="L124" i="29"/>
  <c r="L125" i="29"/>
  <c r="L126" i="29"/>
  <c r="L127" i="29"/>
  <c r="L128" i="29"/>
  <c r="L129" i="29"/>
  <c r="L130" i="29"/>
  <c r="L131" i="29"/>
  <c r="L132" i="29"/>
  <c r="L133" i="29"/>
  <c r="L134" i="29"/>
  <c r="L135" i="29"/>
  <c r="L136" i="29"/>
  <c r="L137" i="29"/>
  <c r="L138" i="29"/>
  <c r="L139" i="29"/>
  <c r="L140" i="29"/>
  <c r="L141" i="29"/>
  <c r="L142" i="29"/>
  <c r="L143" i="29"/>
  <c r="L144" i="29"/>
  <c r="L145" i="29"/>
  <c r="L146" i="29"/>
  <c r="L147" i="29"/>
  <c r="L148" i="29"/>
  <c r="L149" i="29"/>
  <c r="L150" i="29"/>
  <c r="L151" i="29"/>
  <c r="L152" i="29"/>
  <c r="L153" i="29"/>
  <c r="L154" i="29"/>
  <c r="L155" i="29"/>
  <c r="L156" i="29"/>
  <c r="L157" i="29"/>
  <c r="L158" i="29"/>
  <c r="L159" i="29"/>
  <c r="L160" i="29"/>
  <c r="L161" i="29"/>
  <c r="L162" i="29"/>
  <c r="L163" i="29"/>
  <c r="L164" i="29"/>
  <c r="L165" i="29"/>
  <c r="L166" i="29"/>
  <c r="L167" i="29"/>
  <c r="L168" i="29"/>
  <c r="L169" i="29"/>
  <c r="L170" i="29"/>
  <c r="L171" i="29"/>
  <c r="L172" i="29"/>
  <c r="L173" i="29"/>
  <c r="L174" i="29"/>
  <c r="L175" i="29"/>
  <c r="L176" i="29"/>
  <c r="L177" i="29"/>
  <c r="L178" i="29"/>
  <c r="L179" i="29"/>
  <c r="L180" i="29"/>
  <c r="L181" i="29"/>
  <c r="L182" i="29"/>
  <c r="L183" i="29"/>
  <c r="L184" i="29"/>
  <c r="L185" i="29"/>
  <c r="L186" i="29"/>
  <c r="L187" i="29"/>
  <c r="L188" i="29"/>
  <c r="L189" i="29"/>
  <c r="L190" i="29"/>
  <c r="L191" i="29"/>
  <c r="L192" i="29"/>
  <c r="L193" i="29"/>
  <c r="L194" i="29"/>
  <c r="L195" i="29"/>
  <c r="L196" i="29"/>
  <c r="L197" i="29"/>
  <c r="L198" i="29"/>
  <c r="L199" i="29"/>
  <c r="L200" i="29"/>
  <c r="L201" i="29"/>
  <c r="L202" i="29"/>
  <c r="L203" i="29"/>
  <c r="L204" i="29"/>
  <c r="L205" i="29"/>
  <c r="L206" i="29"/>
  <c r="L207" i="29"/>
  <c r="L208" i="29"/>
  <c r="L209" i="29"/>
  <c r="L210" i="29"/>
  <c r="L211" i="29"/>
  <c r="L212" i="29"/>
  <c r="H34" i="35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66" i="35" s="1"/>
  <c r="H67" i="35" s="1"/>
  <c r="H68" i="35" s="1"/>
  <c r="H69" i="35" s="1"/>
  <c r="H70" i="35" s="1"/>
  <c r="H71" i="35" s="1"/>
  <c r="H72" i="35" s="1"/>
  <c r="H73" i="35" s="1"/>
  <c r="H74" i="35" s="1"/>
  <c r="H75" i="35" s="1"/>
  <c r="H76" i="35" s="1"/>
  <c r="H77" i="35" s="1"/>
  <c r="H78" i="35" s="1"/>
  <c r="H79" i="35" s="1"/>
  <c r="H80" i="35" s="1"/>
  <c r="H81" i="35" s="1"/>
  <c r="H82" i="35" s="1"/>
  <c r="L57" i="35"/>
  <c r="L58" i="35"/>
  <c r="L59" i="35"/>
  <c r="L60" i="35"/>
  <c r="L61" i="35"/>
  <c r="L62" i="35"/>
  <c r="L63" i="35"/>
  <c r="L64" i="35"/>
  <c r="L65" i="35"/>
  <c r="L66" i="35"/>
  <c r="L67" i="35"/>
  <c r="L68" i="35"/>
  <c r="L69" i="35"/>
  <c r="L70" i="35"/>
  <c r="L71" i="35"/>
  <c r="L72" i="35"/>
  <c r="L73" i="35"/>
  <c r="L74" i="35"/>
  <c r="L75" i="35"/>
  <c r="L76" i="35"/>
  <c r="L77" i="35"/>
  <c r="L78" i="35"/>
  <c r="L79" i="35"/>
  <c r="L80" i="35"/>
  <c r="L81" i="35"/>
  <c r="L82" i="35"/>
  <c r="L83" i="35"/>
  <c r="L84" i="35"/>
  <c r="L85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L101" i="35"/>
  <c r="L102" i="35"/>
  <c r="L103" i="35"/>
  <c r="L104" i="35"/>
  <c r="L105" i="35"/>
  <c r="L106" i="35"/>
  <c r="L107" i="35"/>
  <c r="L108" i="35"/>
  <c r="L109" i="35"/>
  <c r="L110" i="35"/>
  <c r="L111" i="35"/>
  <c r="L112" i="35"/>
  <c r="L113" i="35"/>
  <c r="L114" i="35"/>
  <c r="L115" i="35"/>
  <c r="L116" i="35"/>
  <c r="L117" i="35"/>
  <c r="L118" i="35"/>
  <c r="L119" i="35"/>
  <c r="L120" i="35"/>
  <c r="L121" i="35"/>
  <c r="L122" i="35"/>
  <c r="L123" i="35"/>
  <c r="L124" i="35"/>
  <c r="L125" i="35"/>
  <c r="L126" i="35"/>
  <c r="L127" i="35"/>
  <c r="L128" i="35"/>
  <c r="L129" i="35"/>
  <c r="L130" i="35"/>
  <c r="L131" i="35"/>
  <c r="L132" i="35"/>
  <c r="L133" i="35"/>
  <c r="L134" i="35"/>
  <c r="L135" i="35"/>
  <c r="L136" i="35"/>
  <c r="L137" i="35"/>
  <c r="L138" i="35"/>
  <c r="L139" i="35"/>
  <c r="L140" i="35"/>
  <c r="L141" i="35"/>
  <c r="L142" i="35"/>
  <c r="L143" i="35"/>
  <c r="L144" i="35"/>
  <c r="L145" i="35"/>
  <c r="L146" i="35"/>
  <c r="L147" i="35"/>
  <c r="L148" i="35"/>
  <c r="L149" i="35"/>
  <c r="L150" i="35"/>
  <c r="L151" i="35"/>
  <c r="L152" i="35"/>
  <c r="L153" i="35"/>
  <c r="L154" i="35"/>
  <c r="L155" i="35"/>
  <c r="L156" i="35"/>
  <c r="L157" i="35"/>
  <c r="L158" i="35"/>
  <c r="L159" i="35"/>
  <c r="L160" i="35"/>
  <c r="L161" i="35"/>
  <c r="L162" i="35"/>
  <c r="L163" i="35"/>
  <c r="L164" i="35"/>
  <c r="L165" i="35"/>
  <c r="L166" i="35"/>
  <c r="L167" i="35"/>
  <c r="L168" i="35"/>
  <c r="L169" i="35"/>
  <c r="L170" i="35"/>
  <c r="L171" i="35"/>
  <c r="L172" i="35"/>
  <c r="L173" i="35"/>
  <c r="L174" i="35"/>
  <c r="L175" i="35"/>
  <c r="L176" i="35"/>
  <c r="L177" i="35"/>
  <c r="L178" i="35"/>
  <c r="L179" i="35"/>
  <c r="L180" i="35"/>
  <c r="L181" i="35"/>
  <c r="L182" i="35"/>
  <c r="L183" i="35"/>
  <c r="L184" i="35"/>
  <c r="L185" i="35"/>
  <c r="G10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P9" i="40"/>
  <c r="G10" i="40"/>
  <c r="G11" i="40" s="1"/>
  <c r="G12" i="40" s="1"/>
  <c r="G13" i="40" s="1"/>
  <c r="G14" i="40" s="1"/>
  <c r="G15" i="40" s="1"/>
  <c r="G16" i="40" s="1"/>
  <c r="G17" i="40" s="1"/>
  <c r="G18" i="40" s="1"/>
  <c r="G19" i="40" s="1"/>
  <c r="G20" i="40" s="1"/>
  <c r="G21" i="40" s="1"/>
  <c r="P10" i="40"/>
  <c r="P11" i="40"/>
  <c r="P12" i="40"/>
  <c r="P13" i="40"/>
  <c r="P15" i="40"/>
  <c r="P16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55" i="40"/>
  <c r="L56" i="40"/>
  <c r="L57" i="40"/>
  <c r="L58" i="40"/>
  <c r="L59" i="40"/>
  <c r="L60" i="40"/>
  <c r="L61" i="40"/>
  <c r="L62" i="40"/>
  <c r="L63" i="40"/>
  <c r="L64" i="40"/>
  <c r="L65" i="40"/>
  <c r="L66" i="40"/>
  <c r="L67" i="40"/>
  <c r="L68" i="40"/>
  <c r="L69" i="40"/>
  <c r="L70" i="40"/>
  <c r="L71" i="40"/>
  <c r="L72" i="40"/>
  <c r="L73" i="40"/>
  <c r="L74" i="40"/>
  <c r="L75" i="40"/>
  <c r="L76" i="40"/>
  <c r="L77" i="40"/>
  <c r="L78" i="40"/>
  <c r="L79" i="40"/>
  <c r="L80" i="40"/>
  <c r="L81" i="40"/>
  <c r="L82" i="40"/>
  <c r="L83" i="40"/>
  <c r="L84" i="40"/>
  <c r="L85" i="40"/>
  <c r="L86" i="40"/>
  <c r="L87" i="40"/>
  <c r="L88" i="40"/>
  <c r="L89" i="40"/>
  <c r="L90" i="40"/>
  <c r="L91" i="40"/>
  <c r="L92" i="40"/>
  <c r="L93" i="40"/>
  <c r="L94" i="40"/>
  <c r="L95" i="40"/>
  <c r="L96" i="40"/>
  <c r="L97" i="40"/>
  <c r="L98" i="40"/>
  <c r="L99" i="40"/>
  <c r="L100" i="40"/>
  <c r="L101" i="40"/>
  <c r="L102" i="40"/>
  <c r="L103" i="40"/>
  <c r="L104" i="40"/>
  <c r="L105" i="40"/>
  <c r="L106" i="40"/>
  <c r="L107" i="40"/>
  <c r="L108" i="40"/>
  <c r="L109" i="40"/>
  <c r="L110" i="40"/>
  <c r="L111" i="40"/>
  <c r="L112" i="40"/>
  <c r="L113" i="40"/>
  <c r="L114" i="40"/>
  <c r="L115" i="40"/>
  <c r="L116" i="40"/>
  <c r="L117" i="40"/>
  <c r="L118" i="40"/>
  <c r="L119" i="40"/>
  <c r="L120" i="40"/>
  <c r="L121" i="40"/>
  <c r="L122" i="40"/>
  <c r="L123" i="40"/>
  <c r="L124" i="40"/>
  <c r="L125" i="40"/>
  <c r="L126" i="40"/>
  <c r="L127" i="40"/>
  <c r="L128" i="40"/>
  <c r="L129" i="40"/>
  <c r="L130" i="40"/>
  <c r="L131" i="40"/>
  <c r="L132" i="40"/>
  <c r="L133" i="40"/>
  <c r="L134" i="40"/>
  <c r="L135" i="40"/>
  <c r="L136" i="40"/>
  <c r="L137" i="40"/>
  <c r="L138" i="40"/>
  <c r="L139" i="40"/>
  <c r="L140" i="40"/>
  <c r="L141" i="40"/>
  <c r="L142" i="40"/>
  <c r="L143" i="40"/>
  <c r="L144" i="40"/>
  <c r="L145" i="40"/>
  <c r="L146" i="40"/>
  <c r="L147" i="40"/>
  <c r="L148" i="40"/>
  <c r="L149" i="40"/>
  <c r="L150" i="40"/>
  <c r="L151" i="40"/>
  <c r="L152" i="40"/>
  <c r="L153" i="40"/>
  <c r="L154" i="40"/>
  <c r="L155" i="40"/>
  <c r="L156" i="40"/>
  <c r="L157" i="40"/>
  <c r="L158" i="40"/>
  <c r="L159" i="40"/>
  <c r="L160" i="40"/>
  <c r="L161" i="40"/>
  <c r="L162" i="40"/>
  <c r="L163" i="40"/>
  <c r="L164" i="40"/>
  <c r="L165" i="40"/>
  <c r="L166" i="40"/>
  <c r="L167" i="40"/>
  <c r="L168" i="40"/>
  <c r="L169" i="40"/>
  <c r="L170" i="40"/>
  <c r="L171" i="40"/>
  <c r="L172" i="40"/>
  <c r="L173" i="40"/>
  <c r="L174" i="40"/>
  <c r="L175" i="40"/>
  <c r="L176" i="40"/>
  <c r="L177" i="40"/>
  <c r="L178" i="40"/>
  <c r="L179" i="40"/>
  <c r="L180" i="40"/>
  <c r="L181" i="40"/>
  <c r="L182" i="40"/>
  <c r="L183" i="40"/>
  <c r="L184" i="40"/>
  <c r="L185" i="40"/>
  <c r="L186" i="40"/>
  <c r="L187" i="40"/>
  <c r="L188" i="40"/>
  <c r="L189" i="40"/>
  <c r="L190" i="40"/>
  <c r="L191" i="40"/>
  <c r="L192" i="40"/>
  <c r="L193" i="40"/>
  <c r="L194" i="40"/>
  <c r="L195" i="40"/>
  <c r="L196" i="40"/>
  <c r="L197" i="40"/>
  <c r="L198" i="40"/>
  <c r="L199" i="40"/>
  <c r="L200" i="40"/>
  <c r="L201" i="40"/>
  <c r="L202" i="40"/>
  <c r="L203" i="40"/>
  <c r="L204" i="40"/>
  <c r="L205" i="40"/>
  <c r="L206" i="40"/>
  <c r="L207" i="40"/>
  <c r="L208" i="40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8" i="3"/>
  <c r="L139" i="3"/>
  <c r="L140" i="3"/>
  <c r="L141" i="3"/>
  <c r="L142" i="3"/>
  <c r="L143" i="3"/>
  <c r="L144" i="3"/>
  <c r="L145" i="3"/>
  <c r="H142" i="3"/>
  <c r="L146" i="3"/>
  <c r="H143" i="3"/>
  <c r="L147" i="3"/>
  <c r="H144" i="3"/>
  <c r="L148" i="3"/>
  <c r="H145" i="3"/>
  <c r="L149" i="3"/>
  <c r="H146" i="3"/>
  <c r="L150" i="3"/>
  <c r="H147" i="3"/>
  <c r="L151" i="3"/>
  <c r="H148" i="3"/>
  <c r="L152" i="3"/>
  <c r="H149" i="3"/>
  <c r="L153" i="3"/>
  <c r="H150" i="3"/>
  <c r="L154" i="3"/>
  <c r="H151" i="3"/>
  <c r="H152" i="3"/>
  <c r="H153" i="3"/>
  <c r="L157" i="3"/>
  <c r="H154" i="3"/>
  <c r="L158" i="3"/>
  <c r="H155" i="3"/>
  <c r="L159" i="3"/>
  <c r="H156" i="3"/>
  <c r="L160" i="3"/>
  <c r="H157" i="3"/>
  <c r="L161" i="3"/>
  <c r="H158" i="3"/>
  <c r="L162" i="3"/>
  <c r="H159" i="3"/>
  <c r="L163" i="3"/>
  <c r="H160" i="3"/>
  <c r="L164" i="3"/>
  <c r="H161" i="3"/>
  <c r="L165" i="3"/>
  <c r="H162" i="3"/>
  <c r="L166" i="3"/>
  <c r="H163" i="3"/>
  <c r="L167" i="3"/>
  <c r="H164" i="3"/>
  <c r="L168" i="3"/>
  <c r="H165" i="3"/>
  <c r="L169" i="3"/>
  <c r="H166" i="3"/>
  <c r="L170" i="3"/>
  <c r="H167" i="3"/>
  <c r="L171" i="3"/>
  <c r="H168" i="3"/>
  <c r="L172" i="3"/>
  <c r="H169" i="3"/>
  <c r="L173" i="3"/>
  <c r="H170" i="3"/>
  <c r="L174" i="3"/>
  <c r="H171" i="3"/>
  <c r="L175" i="3"/>
  <c r="H172" i="3"/>
  <c r="L176" i="3"/>
  <c r="H173" i="3"/>
  <c r="L177" i="3"/>
  <c r="H174" i="3"/>
  <c r="L178" i="3"/>
  <c r="H175" i="3"/>
  <c r="L179" i="3"/>
  <c r="H176" i="3"/>
  <c r="L180" i="3"/>
  <c r="H177" i="3"/>
  <c r="L181" i="3"/>
  <c r="H178" i="3"/>
  <c r="L182" i="3"/>
  <c r="H179" i="3"/>
  <c r="L183" i="3"/>
  <c r="H180" i="3"/>
  <c r="L184" i="3"/>
  <c r="H181" i="3"/>
  <c r="L185" i="3"/>
  <c r="H182" i="3"/>
  <c r="L186" i="3"/>
  <c r="H183" i="3"/>
  <c r="L187" i="3"/>
  <c r="H184" i="3"/>
  <c r="L188" i="3"/>
  <c r="H185" i="3"/>
  <c r="L189" i="3"/>
  <c r="H186" i="3"/>
  <c r="L190" i="3"/>
  <c r="H187" i="3"/>
  <c r="L191" i="3"/>
  <c r="H188" i="3"/>
  <c r="L192" i="3"/>
  <c r="H189" i="3"/>
  <c r="L193" i="3"/>
  <c r="H190" i="3"/>
  <c r="L194" i="3"/>
  <c r="H191" i="3"/>
  <c r="L195" i="3"/>
  <c r="H192" i="3"/>
  <c r="L196" i="3"/>
  <c r="H193" i="3"/>
  <c r="L197" i="3"/>
  <c r="H194" i="3"/>
  <c r="L198" i="3"/>
  <c r="H195" i="3"/>
  <c r="L199" i="3"/>
  <c r="H196" i="3"/>
  <c r="L200" i="3"/>
  <c r="H197" i="3"/>
  <c r="L201" i="3"/>
  <c r="H198" i="3"/>
  <c r="L202" i="3"/>
  <c r="H199" i="3"/>
  <c r="L203" i="3"/>
  <c r="H200" i="3"/>
  <c r="L204" i="3"/>
  <c r="H201" i="3"/>
  <c r="L205" i="3"/>
  <c r="H202" i="3"/>
  <c r="L206" i="3"/>
  <c r="H203" i="3"/>
  <c r="L207" i="3"/>
  <c r="H204" i="3"/>
  <c r="L208" i="3"/>
  <c r="H205" i="3"/>
  <c r="L209" i="3"/>
  <c r="H206" i="3"/>
  <c r="L210" i="3"/>
  <c r="H207" i="3"/>
  <c r="L211" i="3"/>
  <c r="H208" i="3"/>
  <c r="L212" i="3"/>
  <c r="H209" i="3"/>
  <c r="L213" i="3"/>
  <c r="H210" i="3"/>
  <c r="L214" i="3"/>
  <c r="H211" i="3"/>
  <c r="H20" i="21"/>
  <c r="H21" i="21" s="1"/>
  <c r="P12" i="21"/>
  <c r="P13" i="21"/>
  <c r="P14" i="21"/>
  <c r="P15" i="21"/>
  <c r="P16" i="21"/>
  <c r="P17" i="21"/>
  <c r="P18" i="21"/>
  <c r="P19" i="21"/>
  <c r="P20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P9" i="42"/>
  <c r="P10" i="42"/>
  <c r="H36" i="42"/>
  <c r="H37" i="42"/>
  <c r="H38" i="42"/>
  <c r="H39" i="42"/>
  <c r="L39" i="42"/>
  <c r="H40" i="42"/>
  <c r="L40" i="42"/>
  <c r="H41" i="42"/>
  <c r="L41" i="42"/>
  <c r="H42" i="42"/>
  <c r="L42" i="42"/>
  <c r="H43" i="42"/>
  <c r="L43" i="42"/>
  <c r="H44" i="42"/>
  <c r="L44" i="42"/>
  <c r="H45" i="42"/>
  <c r="H46" i="42"/>
  <c r="L46" i="42"/>
  <c r="H47" i="42"/>
  <c r="L47" i="42"/>
  <c r="H48" i="42"/>
  <c r="L48" i="42"/>
  <c r="H49" i="42"/>
  <c r="L49" i="42"/>
  <c r="H50" i="42"/>
  <c r="L50" i="42"/>
  <c r="H51" i="42"/>
  <c r="L51" i="42"/>
  <c r="H52" i="42"/>
  <c r="L52" i="42"/>
  <c r="H53" i="42"/>
  <c r="L53" i="42"/>
  <c r="H54" i="42"/>
  <c r="L54" i="42"/>
  <c r="H55" i="42"/>
  <c r="L55" i="42"/>
  <c r="H56" i="42"/>
  <c r="L56" i="42"/>
  <c r="H57" i="42"/>
  <c r="L57" i="42"/>
  <c r="H58" i="42"/>
  <c r="L58" i="42"/>
  <c r="H59" i="42"/>
  <c r="L59" i="42"/>
  <c r="H60" i="42"/>
  <c r="L60" i="42"/>
  <c r="H61" i="42"/>
  <c r="L61" i="42"/>
  <c r="H62" i="42"/>
  <c r="L62" i="42"/>
  <c r="H63" i="42"/>
  <c r="L63" i="42"/>
  <c r="H64" i="42"/>
  <c r="L64" i="42"/>
  <c r="H65" i="42"/>
  <c r="L65" i="42"/>
  <c r="H66" i="42"/>
  <c r="L66" i="42"/>
  <c r="H67" i="42"/>
  <c r="L67" i="42"/>
  <c r="H68" i="42"/>
  <c r="L68" i="42"/>
  <c r="H69" i="42"/>
  <c r="L69" i="42"/>
  <c r="H70" i="42"/>
  <c r="L70" i="42"/>
  <c r="H71" i="42"/>
  <c r="L71" i="42"/>
  <c r="H72" i="42"/>
  <c r="L72" i="42"/>
  <c r="H73" i="42"/>
  <c r="L73" i="42"/>
  <c r="H74" i="42"/>
  <c r="L74" i="42"/>
  <c r="H75" i="42"/>
  <c r="L75" i="42"/>
  <c r="H76" i="42"/>
  <c r="L76" i="42"/>
  <c r="H77" i="42"/>
  <c r="L77" i="42"/>
  <c r="H78" i="42"/>
  <c r="L78" i="42"/>
  <c r="H79" i="42"/>
  <c r="L79" i="42"/>
  <c r="H80" i="42"/>
  <c r="L80" i="42"/>
  <c r="H81" i="42"/>
  <c r="L81" i="42"/>
  <c r="H82" i="42"/>
  <c r="L82" i="42"/>
  <c r="H83" i="42"/>
  <c r="L83" i="42"/>
  <c r="H84" i="42"/>
  <c r="L84" i="42"/>
  <c r="H85" i="42"/>
  <c r="L85" i="42"/>
  <c r="H86" i="42"/>
  <c r="L86" i="42"/>
  <c r="H87" i="42"/>
  <c r="L87" i="42"/>
  <c r="H88" i="42"/>
  <c r="L88" i="42"/>
  <c r="H89" i="42"/>
  <c r="L89" i="42"/>
  <c r="H90" i="42"/>
  <c r="L90" i="42"/>
  <c r="H91" i="42"/>
  <c r="L91" i="42"/>
  <c r="H92" i="42"/>
  <c r="L92" i="42"/>
  <c r="H93" i="42"/>
  <c r="L93" i="42"/>
  <c r="H94" i="42"/>
  <c r="L94" i="42"/>
  <c r="H95" i="42"/>
  <c r="L95" i="42"/>
  <c r="H96" i="42"/>
  <c r="L96" i="42"/>
  <c r="H97" i="42"/>
  <c r="L97" i="42"/>
  <c r="H98" i="42"/>
  <c r="L98" i="42"/>
  <c r="H99" i="42"/>
  <c r="L99" i="42"/>
  <c r="H100" i="42"/>
  <c r="L100" i="42"/>
  <c r="H101" i="42"/>
  <c r="L101" i="42"/>
  <c r="H102" i="42"/>
  <c r="L102" i="42"/>
  <c r="H103" i="42"/>
  <c r="L103" i="42"/>
  <c r="H104" i="42"/>
  <c r="L104" i="42"/>
  <c r="H105" i="42"/>
  <c r="L105" i="42"/>
  <c r="H106" i="42"/>
  <c r="L106" i="42"/>
  <c r="H107" i="42"/>
  <c r="L107" i="42"/>
  <c r="H108" i="42"/>
  <c r="L108" i="42"/>
  <c r="H109" i="42"/>
  <c r="L109" i="42"/>
  <c r="H110" i="42"/>
  <c r="L110" i="42"/>
  <c r="H111" i="42"/>
  <c r="L111" i="42"/>
  <c r="H112" i="42"/>
  <c r="L112" i="42"/>
  <c r="H113" i="42"/>
  <c r="L113" i="42"/>
  <c r="H114" i="42"/>
  <c r="L114" i="42"/>
  <c r="H115" i="42"/>
  <c r="L115" i="42"/>
  <c r="H116" i="42"/>
  <c r="L116" i="42"/>
  <c r="H117" i="42"/>
  <c r="L117" i="42"/>
  <c r="H118" i="42"/>
  <c r="L118" i="42"/>
  <c r="H119" i="42"/>
  <c r="L119" i="42"/>
  <c r="H120" i="42"/>
  <c r="L120" i="42"/>
  <c r="H121" i="42"/>
  <c r="L121" i="42"/>
  <c r="H122" i="42"/>
  <c r="L122" i="42"/>
  <c r="H123" i="42"/>
  <c r="L123" i="42"/>
  <c r="H124" i="42"/>
  <c r="L124" i="42"/>
  <c r="H125" i="42"/>
  <c r="L125" i="42"/>
  <c r="H126" i="42"/>
  <c r="L126" i="42"/>
  <c r="H127" i="42"/>
  <c r="L127" i="42"/>
  <c r="H128" i="42"/>
  <c r="L128" i="42"/>
  <c r="H129" i="42"/>
  <c r="L129" i="42"/>
  <c r="H130" i="42"/>
  <c r="L130" i="42"/>
  <c r="H131" i="42"/>
  <c r="L131" i="42"/>
  <c r="H132" i="42"/>
  <c r="L132" i="42"/>
  <c r="H133" i="42"/>
  <c r="L133" i="42"/>
  <c r="H134" i="42"/>
  <c r="L134" i="42"/>
  <c r="H135" i="42"/>
  <c r="L135" i="42"/>
  <c r="H136" i="42"/>
  <c r="L136" i="42"/>
  <c r="H137" i="42"/>
  <c r="L137" i="42"/>
  <c r="H138" i="42"/>
  <c r="L138" i="42"/>
  <c r="H139" i="42"/>
  <c r="L139" i="42"/>
  <c r="H140" i="42"/>
  <c r="L140" i="42"/>
  <c r="H141" i="42"/>
  <c r="L141" i="42"/>
  <c r="H142" i="42"/>
  <c r="L142" i="42"/>
  <c r="H143" i="42"/>
  <c r="L143" i="42"/>
  <c r="H144" i="42"/>
  <c r="L144" i="42"/>
  <c r="H145" i="42"/>
  <c r="L145" i="42"/>
  <c r="H146" i="42"/>
  <c r="L146" i="42"/>
  <c r="H147" i="42"/>
  <c r="L147" i="42"/>
  <c r="H148" i="42"/>
  <c r="L148" i="42"/>
  <c r="H149" i="42"/>
  <c r="L149" i="42"/>
  <c r="H150" i="42"/>
  <c r="L150" i="42"/>
  <c r="H151" i="42"/>
  <c r="L151" i="42"/>
  <c r="H152" i="42"/>
  <c r="L152" i="42"/>
  <c r="H153" i="42"/>
  <c r="L153" i="42"/>
  <c r="H154" i="42"/>
  <c r="L154" i="42"/>
  <c r="H155" i="42"/>
  <c r="L155" i="42"/>
  <c r="H156" i="42"/>
  <c r="L156" i="42"/>
  <c r="H157" i="42"/>
  <c r="L157" i="42"/>
  <c r="H158" i="42"/>
  <c r="L158" i="42"/>
  <c r="H159" i="42"/>
  <c r="L159" i="42"/>
  <c r="H160" i="42"/>
  <c r="L160" i="42"/>
  <c r="H161" i="42"/>
  <c r="L161" i="42"/>
  <c r="H162" i="42"/>
  <c r="L162" i="42"/>
  <c r="H163" i="42"/>
  <c r="L163" i="42"/>
  <c r="H164" i="42"/>
  <c r="L164" i="42"/>
  <c r="H165" i="42"/>
  <c r="L165" i="42"/>
  <c r="H166" i="42"/>
  <c r="L166" i="42"/>
  <c r="H167" i="42"/>
  <c r="L167" i="42"/>
  <c r="H168" i="42"/>
  <c r="L168" i="42"/>
  <c r="H169" i="42"/>
  <c r="L169" i="42"/>
  <c r="H170" i="42"/>
  <c r="L170" i="42"/>
  <c r="H171" i="42"/>
  <c r="L171" i="42"/>
  <c r="H172" i="42"/>
  <c r="L172" i="42"/>
  <c r="H173" i="42"/>
  <c r="L173" i="42"/>
  <c r="H174" i="42"/>
  <c r="L174" i="42"/>
  <c r="H175" i="42"/>
  <c r="L175" i="42"/>
  <c r="H176" i="42"/>
  <c r="L176" i="42"/>
  <c r="H177" i="42"/>
  <c r="L177" i="42"/>
  <c r="H178" i="42"/>
  <c r="L178" i="42"/>
  <c r="H179" i="42"/>
  <c r="L179" i="42"/>
  <c r="H180" i="42"/>
  <c r="L180" i="42"/>
  <c r="H181" i="42"/>
  <c r="L181" i="42"/>
  <c r="H182" i="42"/>
  <c r="L182" i="42"/>
  <c r="H183" i="42"/>
  <c r="L183" i="42"/>
  <c r="H184" i="42"/>
  <c r="L184" i="42"/>
  <c r="H185" i="42"/>
  <c r="L185" i="42"/>
  <c r="H186" i="42"/>
  <c r="L186" i="42"/>
  <c r="H187" i="42"/>
  <c r="L187" i="42"/>
  <c r="H188" i="42"/>
  <c r="L188" i="42"/>
  <c r="H189" i="42"/>
  <c r="L189" i="42"/>
  <c r="H190" i="42"/>
  <c r="L190" i="42"/>
  <c r="H191" i="42"/>
  <c r="L191" i="42"/>
  <c r="H192" i="42"/>
  <c r="L192" i="42"/>
  <c r="H193" i="42"/>
  <c r="L193" i="42"/>
  <c r="H194" i="42"/>
  <c r="L194" i="42"/>
  <c r="H195" i="42"/>
  <c r="L195" i="42"/>
  <c r="H196" i="42"/>
  <c r="L196" i="42"/>
  <c r="H197" i="42"/>
  <c r="L197" i="42"/>
  <c r="H198" i="42"/>
  <c r="L198" i="42"/>
  <c r="H199" i="42"/>
  <c r="L199" i="42"/>
  <c r="H200" i="42"/>
  <c r="L200" i="42"/>
  <c r="H201" i="42"/>
  <c r="L201" i="42"/>
  <c r="H202" i="42"/>
  <c r="L202" i="42"/>
  <c r="H203" i="42"/>
  <c r="L203" i="42"/>
  <c r="H204" i="42"/>
  <c r="L204" i="42"/>
  <c r="H205" i="42"/>
  <c r="L205" i="42"/>
  <c r="H206" i="42"/>
  <c r="L206" i="42"/>
  <c r="H207" i="42"/>
  <c r="L207" i="42"/>
  <c r="H208" i="42"/>
  <c r="L208" i="42"/>
  <c r="L209" i="42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H202" i="10"/>
  <c r="L202" i="10"/>
  <c r="H203" i="10"/>
  <c r="L203" i="10"/>
  <c r="H204" i="10"/>
  <c r="L204" i="10"/>
  <c r="H205" i="10"/>
  <c r="L205" i="10"/>
  <c r="H206" i="10"/>
  <c r="L206" i="10"/>
  <c r="H207" i="10"/>
  <c r="L207" i="10"/>
  <c r="H208" i="10"/>
  <c r="L208" i="10"/>
  <c r="H209" i="10"/>
  <c r="L209" i="10"/>
  <c r="H210" i="10"/>
  <c r="L210" i="10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L211" i="25"/>
  <c r="L212" i="25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21" i="18"/>
  <c r="L22" i="18"/>
  <c r="L23" i="18"/>
  <c r="L24" i="18"/>
  <c r="L25" i="18"/>
  <c r="P25" i="18"/>
  <c r="L26" i="18"/>
  <c r="P26" i="18"/>
  <c r="G22" i="18"/>
  <c r="H22" i="18"/>
  <c r="L27" i="18"/>
  <c r="P27" i="18"/>
  <c r="G23" i="18"/>
  <c r="H23" i="18"/>
  <c r="L28" i="18"/>
  <c r="P28" i="18"/>
  <c r="G24" i="18"/>
  <c r="H24" i="18"/>
  <c r="L29" i="18"/>
  <c r="P29" i="18"/>
  <c r="G25" i="18"/>
  <c r="H25" i="18"/>
  <c r="L30" i="18"/>
  <c r="P30" i="18"/>
  <c r="G26" i="18"/>
  <c r="H26" i="18"/>
  <c r="L31" i="18"/>
  <c r="P31" i="18"/>
  <c r="G27" i="18"/>
  <c r="H27" i="18"/>
  <c r="L32" i="18"/>
  <c r="P32" i="18"/>
  <c r="G28" i="18"/>
  <c r="H28" i="18"/>
  <c r="L33" i="18"/>
  <c r="P33" i="18"/>
  <c r="G29" i="18"/>
  <c r="H29" i="18"/>
  <c r="L34" i="18"/>
  <c r="P34" i="18"/>
  <c r="G30" i="18"/>
  <c r="H30" i="18"/>
  <c r="L35" i="18"/>
  <c r="P35" i="18"/>
  <c r="G31" i="18"/>
  <c r="H31" i="18"/>
  <c r="L36" i="18"/>
  <c r="P36" i="18"/>
  <c r="G32" i="18"/>
  <c r="H32" i="18"/>
  <c r="L37" i="18"/>
  <c r="P37" i="18"/>
  <c r="G33" i="18"/>
  <c r="H33" i="18"/>
  <c r="L38" i="18"/>
  <c r="P38" i="18"/>
  <c r="G34" i="18"/>
  <c r="H34" i="18"/>
  <c r="L39" i="18"/>
  <c r="P39" i="18"/>
  <c r="G35" i="18"/>
  <c r="H35" i="18"/>
  <c r="L40" i="18"/>
  <c r="P40" i="18"/>
  <c r="G36" i="18"/>
  <c r="H36" i="18"/>
  <c r="L41" i="18"/>
  <c r="P41" i="18"/>
  <c r="G37" i="18"/>
  <c r="H37" i="18"/>
  <c r="L42" i="18"/>
  <c r="P42" i="18"/>
  <c r="G38" i="18"/>
  <c r="H38" i="18"/>
  <c r="L43" i="18"/>
  <c r="P43" i="18"/>
  <c r="G39" i="18"/>
  <c r="H39" i="18"/>
  <c r="L44" i="18"/>
  <c r="P44" i="18"/>
  <c r="G40" i="18"/>
  <c r="H40" i="18"/>
  <c r="L45" i="18"/>
  <c r="P45" i="18"/>
  <c r="G41" i="18"/>
  <c r="H41" i="18"/>
  <c r="L46" i="18"/>
  <c r="P46" i="18"/>
  <c r="G42" i="18"/>
  <c r="H42" i="18"/>
  <c r="L47" i="18"/>
  <c r="P47" i="18"/>
  <c r="G43" i="18"/>
  <c r="H43" i="18"/>
  <c r="L48" i="18"/>
  <c r="P48" i="18"/>
  <c r="G44" i="18"/>
  <c r="P49" i="18" s="1"/>
  <c r="H44" i="18"/>
  <c r="L49" i="18"/>
  <c r="G45" i="18"/>
  <c r="P50" i="18" s="1"/>
  <c r="H45" i="18"/>
  <c r="L50" i="18"/>
  <c r="G46" i="18"/>
  <c r="P51" i="18" s="1"/>
  <c r="H46" i="18"/>
  <c r="G47" i="18"/>
  <c r="P52" i="18" s="1"/>
  <c r="H47" i="18"/>
  <c r="L52" i="18"/>
  <c r="G48" i="18"/>
  <c r="P53" i="18" s="1"/>
  <c r="H48" i="18"/>
  <c r="L53" i="18"/>
  <c r="G49" i="18"/>
  <c r="P54" i="18" s="1"/>
  <c r="H49" i="18"/>
  <c r="L54" i="18"/>
  <c r="G50" i="18"/>
  <c r="P55" i="18" s="1"/>
  <c r="H50" i="18"/>
  <c r="L55" i="18"/>
  <c r="G51" i="18"/>
  <c r="P56" i="18" s="1"/>
  <c r="H51" i="18"/>
  <c r="L56" i="18"/>
  <c r="G52" i="18"/>
  <c r="P57" i="18" s="1"/>
  <c r="H52" i="18"/>
  <c r="L57" i="18"/>
  <c r="G53" i="18"/>
  <c r="P58" i="18" s="1"/>
  <c r="H53" i="18"/>
  <c r="L58" i="18"/>
  <c r="G54" i="18"/>
  <c r="P59" i="18" s="1"/>
  <c r="H54" i="18"/>
  <c r="L59" i="18"/>
  <c r="G55" i="18"/>
  <c r="P60" i="18" s="1"/>
  <c r="H55" i="18"/>
  <c r="L60" i="18"/>
  <c r="G56" i="18"/>
  <c r="H56" i="18"/>
  <c r="L61" i="18"/>
  <c r="P61" i="18"/>
  <c r="G57" i="18"/>
  <c r="H57" i="18"/>
  <c r="L62" i="18"/>
  <c r="P62" i="18"/>
  <c r="G58" i="18"/>
  <c r="H58" i="18"/>
  <c r="L63" i="18"/>
  <c r="P63" i="18"/>
  <c r="G59" i="18"/>
  <c r="H59" i="18"/>
  <c r="L64" i="18"/>
  <c r="P64" i="18"/>
  <c r="G60" i="18"/>
  <c r="H60" i="18"/>
  <c r="L65" i="18"/>
  <c r="P65" i="18"/>
  <c r="G61" i="18"/>
  <c r="H61" i="18"/>
  <c r="L66" i="18"/>
  <c r="P66" i="18"/>
  <c r="G62" i="18"/>
  <c r="H62" i="18"/>
  <c r="L67" i="18"/>
  <c r="P67" i="18"/>
  <c r="G63" i="18"/>
  <c r="H63" i="18"/>
  <c r="L68" i="18"/>
  <c r="P68" i="18"/>
  <c r="G64" i="18"/>
  <c r="H64" i="18"/>
  <c r="L69" i="18"/>
  <c r="P69" i="18"/>
  <c r="G65" i="18"/>
  <c r="H65" i="18"/>
  <c r="L70" i="18"/>
  <c r="P70" i="18"/>
  <c r="G66" i="18"/>
  <c r="H66" i="18"/>
  <c r="L71" i="18"/>
  <c r="P71" i="18"/>
  <c r="G67" i="18"/>
  <c r="H67" i="18"/>
  <c r="L72" i="18"/>
  <c r="P72" i="18"/>
  <c r="G68" i="18"/>
  <c r="H68" i="18"/>
  <c r="L73" i="18"/>
  <c r="P73" i="18"/>
  <c r="G69" i="18"/>
  <c r="H69" i="18"/>
  <c r="L74" i="18"/>
  <c r="P74" i="18"/>
  <c r="G70" i="18"/>
  <c r="H70" i="18"/>
  <c r="L75" i="18"/>
  <c r="P75" i="18"/>
  <c r="G71" i="18"/>
  <c r="H71" i="18"/>
  <c r="L76" i="18"/>
  <c r="P76" i="18"/>
  <c r="G72" i="18"/>
  <c r="H72" i="18"/>
  <c r="L77" i="18"/>
  <c r="P77" i="18"/>
  <c r="G73" i="18"/>
  <c r="H73" i="18"/>
  <c r="L78" i="18"/>
  <c r="P78" i="18"/>
  <c r="G74" i="18"/>
  <c r="H74" i="18"/>
  <c r="L79" i="18"/>
  <c r="P79" i="18"/>
  <c r="G75" i="18"/>
  <c r="H75" i="18"/>
  <c r="L80" i="18"/>
  <c r="P80" i="18"/>
  <c r="G76" i="18"/>
  <c r="H76" i="18"/>
  <c r="L81" i="18"/>
  <c r="P81" i="18"/>
  <c r="G77" i="18"/>
  <c r="H77" i="18"/>
  <c r="L82" i="18"/>
  <c r="P82" i="18"/>
  <c r="G78" i="18"/>
  <c r="H78" i="18"/>
  <c r="L83" i="18"/>
  <c r="P83" i="18"/>
  <c r="G79" i="18"/>
  <c r="H79" i="18"/>
  <c r="L84" i="18"/>
  <c r="P84" i="18"/>
  <c r="G80" i="18"/>
  <c r="H80" i="18"/>
  <c r="L85" i="18"/>
  <c r="P85" i="18"/>
  <c r="G81" i="18"/>
  <c r="H81" i="18"/>
  <c r="L86" i="18"/>
  <c r="P86" i="18"/>
  <c r="G82" i="18"/>
  <c r="H82" i="18"/>
  <c r="L87" i="18"/>
  <c r="P87" i="18"/>
  <c r="G83" i="18"/>
  <c r="H83" i="18"/>
  <c r="L88" i="18"/>
  <c r="P88" i="18"/>
  <c r="G84" i="18"/>
  <c r="H84" i="18"/>
  <c r="L89" i="18"/>
  <c r="P89" i="18"/>
  <c r="G85" i="18"/>
  <c r="H85" i="18"/>
  <c r="L90" i="18"/>
  <c r="P90" i="18"/>
  <c r="G86" i="18"/>
  <c r="H86" i="18"/>
  <c r="L91" i="18"/>
  <c r="P91" i="18"/>
  <c r="G87" i="18"/>
  <c r="H87" i="18"/>
  <c r="L92" i="18"/>
  <c r="P92" i="18"/>
  <c r="G88" i="18"/>
  <c r="H88" i="18"/>
  <c r="L93" i="18"/>
  <c r="P93" i="18"/>
  <c r="G89" i="18"/>
  <c r="H89" i="18"/>
  <c r="L94" i="18"/>
  <c r="P94" i="18"/>
  <c r="G90" i="18"/>
  <c r="H90" i="18"/>
  <c r="L95" i="18"/>
  <c r="P95" i="18"/>
  <c r="G91" i="18"/>
  <c r="H91" i="18"/>
  <c r="L96" i="18"/>
  <c r="P96" i="18"/>
  <c r="G92" i="18"/>
  <c r="H92" i="18"/>
  <c r="L97" i="18"/>
  <c r="P97" i="18"/>
  <c r="G93" i="18"/>
  <c r="H93" i="18"/>
  <c r="L98" i="18"/>
  <c r="P98" i="18"/>
  <c r="G94" i="18"/>
  <c r="H94" i="18"/>
  <c r="L99" i="18"/>
  <c r="P99" i="18"/>
  <c r="G95" i="18"/>
  <c r="H95" i="18"/>
  <c r="L100" i="18"/>
  <c r="P100" i="18"/>
  <c r="G96" i="18"/>
  <c r="H96" i="18"/>
  <c r="L101" i="18"/>
  <c r="P101" i="18"/>
  <c r="G97" i="18"/>
  <c r="H97" i="18"/>
  <c r="L102" i="18"/>
  <c r="P102" i="18"/>
  <c r="G98" i="18"/>
  <c r="H98" i="18"/>
  <c r="L103" i="18"/>
  <c r="P103" i="18"/>
  <c r="G99" i="18"/>
  <c r="H99" i="18"/>
  <c r="L104" i="18"/>
  <c r="P104" i="18"/>
  <c r="G100" i="18"/>
  <c r="H100" i="18"/>
  <c r="L105" i="18"/>
  <c r="P105" i="18"/>
  <c r="G101" i="18"/>
  <c r="H101" i="18"/>
  <c r="L106" i="18"/>
  <c r="P106" i="18"/>
  <c r="G102" i="18"/>
  <c r="H102" i="18"/>
  <c r="L107" i="18"/>
  <c r="P107" i="18"/>
  <c r="G103" i="18"/>
  <c r="H103" i="18"/>
  <c r="L108" i="18"/>
  <c r="P108" i="18"/>
  <c r="G104" i="18"/>
  <c r="H104" i="18"/>
  <c r="L109" i="18"/>
  <c r="P109" i="18"/>
  <c r="G105" i="18"/>
  <c r="H105" i="18"/>
  <c r="L110" i="18"/>
  <c r="P110" i="18"/>
  <c r="G106" i="18"/>
  <c r="H106" i="18"/>
  <c r="L111" i="18"/>
  <c r="P111" i="18"/>
  <c r="G107" i="18"/>
  <c r="H107" i="18"/>
  <c r="L112" i="18"/>
  <c r="P112" i="18"/>
  <c r="G108" i="18"/>
  <c r="H108" i="18"/>
  <c r="L113" i="18"/>
  <c r="P113" i="18"/>
  <c r="G109" i="18"/>
  <c r="H109" i="18"/>
  <c r="L114" i="18"/>
  <c r="P114" i="18"/>
  <c r="G110" i="18"/>
  <c r="H110" i="18"/>
  <c r="L115" i="18"/>
  <c r="P115" i="18"/>
  <c r="G111" i="18"/>
  <c r="H111" i="18"/>
  <c r="L116" i="18"/>
  <c r="P116" i="18"/>
  <c r="G112" i="18"/>
  <c r="H112" i="18"/>
  <c r="L117" i="18"/>
  <c r="P117" i="18"/>
  <c r="G113" i="18"/>
  <c r="H113" i="18"/>
  <c r="L118" i="18"/>
  <c r="P118" i="18"/>
  <c r="G114" i="18"/>
  <c r="H114" i="18"/>
  <c r="L119" i="18"/>
  <c r="P119" i="18"/>
  <c r="G115" i="18"/>
  <c r="H115" i="18"/>
  <c r="L120" i="18"/>
  <c r="P120" i="18"/>
  <c r="G116" i="18"/>
  <c r="H116" i="18"/>
  <c r="L121" i="18"/>
  <c r="P121" i="18"/>
  <c r="G117" i="18"/>
  <c r="H117" i="18"/>
  <c r="L122" i="18"/>
  <c r="P122" i="18"/>
  <c r="G118" i="18"/>
  <c r="H118" i="18"/>
  <c r="L123" i="18"/>
  <c r="P123" i="18"/>
  <c r="G119" i="18"/>
  <c r="H119" i="18"/>
  <c r="L124" i="18"/>
  <c r="P124" i="18"/>
  <c r="G120" i="18"/>
  <c r="H120" i="18"/>
  <c r="L125" i="18"/>
  <c r="P125" i="18"/>
  <c r="G121" i="18"/>
  <c r="H121" i="18"/>
  <c r="L126" i="18"/>
  <c r="P126" i="18"/>
  <c r="G122" i="18"/>
  <c r="H122" i="18"/>
  <c r="L127" i="18"/>
  <c r="P127" i="18"/>
  <c r="G123" i="18"/>
  <c r="H123" i="18"/>
  <c r="L128" i="18"/>
  <c r="P128" i="18"/>
  <c r="G124" i="18"/>
  <c r="H124" i="18"/>
  <c r="L129" i="18"/>
  <c r="P129" i="18"/>
  <c r="G125" i="18"/>
  <c r="H125" i="18"/>
  <c r="L130" i="18"/>
  <c r="P130" i="18"/>
  <c r="G126" i="18"/>
  <c r="H126" i="18"/>
  <c r="L131" i="18"/>
  <c r="P131" i="18"/>
  <c r="G127" i="18"/>
  <c r="H127" i="18"/>
  <c r="L132" i="18"/>
  <c r="P132" i="18"/>
  <c r="G128" i="18"/>
  <c r="H128" i="18"/>
  <c r="L133" i="18"/>
  <c r="P133" i="18"/>
  <c r="G129" i="18"/>
  <c r="H129" i="18"/>
  <c r="L134" i="18"/>
  <c r="P134" i="18"/>
  <c r="G130" i="18"/>
  <c r="H130" i="18"/>
  <c r="L135" i="18"/>
  <c r="P135" i="18"/>
  <c r="G131" i="18"/>
  <c r="H131" i="18"/>
  <c r="L136" i="18"/>
  <c r="P136" i="18"/>
  <c r="G132" i="18"/>
  <c r="H132" i="18"/>
  <c r="L137" i="18"/>
  <c r="P137" i="18"/>
  <c r="G133" i="18"/>
  <c r="H133" i="18"/>
  <c r="L138" i="18"/>
  <c r="P138" i="18"/>
  <c r="G134" i="18"/>
  <c r="H134" i="18"/>
  <c r="L139" i="18"/>
  <c r="P139" i="18"/>
  <c r="G135" i="18"/>
  <c r="H135" i="18"/>
  <c r="L140" i="18"/>
  <c r="P140" i="18"/>
  <c r="G136" i="18"/>
  <c r="H136" i="18"/>
  <c r="L141" i="18"/>
  <c r="P141" i="18"/>
  <c r="G137" i="18"/>
  <c r="H137" i="18"/>
  <c r="L142" i="18"/>
  <c r="P142" i="18"/>
  <c r="G138" i="18"/>
  <c r="H138" i="18"/>
  <c r="L143" i="18"/>
  <c r="P143" i="18"/>
  <c r="G139" i="18"/>
  <c r="H139" i="18"/>
  <c r="L144" i="18"/>
  <c r="P144" i="18"/>
  <c r="G140" i="18"/>
  <c r="H140" i="18"/>
  <c r="L145" i="18"/>
  <c r="P145" i="18"/>
  <c r="G141" i="18"/>
  <c r="H141" i="18"/>
  <c r="L146" i="18"/>
  <c r="P146" i="18"/>
  <c r="G142" i="18"/>
  <c r="H142" i="18"/>
  <c r="L147" i="18"/>
  <c r="P147" i="18"/>
  <c r="G143" i="18"/>
  <c r="H143" i="18"/>
  <c r="L148" i="18"/>
  <c r="P148" i="18"/>
  <c r="G144" i="18"/>
  <c r="H144" i="18"/>
  <c r="L149" i="18"/>
  <c r="P149" i="18"/>
  <c r="G145" i="18"/>
  <c r="H145" i="18"/>
  <c r="L150" i="18"/>
  <c r="P150" i="18"/>
  <c r="G146" i="18"/>
  <c r="H146" i="18"/>
  <c r="L151" i="18"/>
  <c r="P151" i="18"/>
  <c r="G147" i="18"/>
  <c r="H147" i="18"/>
  <c r="L152" i="18"/>
  <c r="P152" i="18"/>
  <c r="G148" i="18"/>
  <c r="H148" i="18"/>
  <c r="L153" i="18"/>
  <c r="P153" i="18"/>
  <c r="G149" i="18"/>
  <c r="H149" i="18"/>
  <c r="L154" i="18"/>
  <c r="P154" i="18"/>
  <c r="G150" i="18"/>
  <c r="H150" i="18"/>
  <c r="L155" i="18"/>
  <c r="P155" i="18"/>
  <c r="G151" i="18"/>
  <c r="H151" i="18"/>
  <c r="L156" i="18"/>
  <c r="P156" i="18"/>
  <c r="G152" i="18"/>
  <c r="H152" i="18"/>
  <c r="L157" i="18"/>
  <c r="P157" i="18"/>
  <c r="G153" i="18"/>
  <c r="H153" i="18"/>
  <c r="L158" i="18"/>
  <c r="P158" i="18"/>
  <c r="G154" i="18"/>
  <c r="H154" i="18"/>
  <c r="L159" i="18"/>
  <c r="P159" i="18"/>
  <c r="G155" i="18"/>
  <c r="H155" i="18"/>
  <c r="L160" i="18"/>
  <c r="P160" i="18"/>
  <c r="G156" i="18"/>
  <c r="H156" i="18"/>
  <c r="L161" i="18"/>
  <c r="P161" i="18"/>
  <c r="G157" i="18"/>
  <c r="H157" i="18"/>
  <c r="L162" i="18"/>
  <c r="P162" i="18"/>
  <c r="G158" i="18"/>
  <c r="H158" i="18"/>
  <c r="L163" i="18"/>
  <c r="P163" i="18"/>
  <c r="G159" i="18"/>
  <c r="H159" i="18"/>
  <c r="L164" i="18"/>
  <c r="P164" i="18"/>
  <c r="G160" i="18"/>
  <c r="H160" i="18"/>
  <c r="L165" i="18"/>
  <c r="P165" i="18"/>
  <c r="G161" i="18"/>
  <c r="H161" i="18"/>
  <c r="L166" i="18"/>
  <c r="P166" i="18"/>
  <c r="G162" i="18"/>
  <c r="H162" i="18"/>
  <c r="L167" i="18"/>
  <c r="P167" i="18"/>
  <c r="G163" i="18"/>
  <c r="H163" i="18"/>
  <c r="L168" i="18"/>
  <c r="P168" i="18"/>
  <c r="G164" i="18"/>
  <c r="H164" i="18"/>
  <c r="L169" i="18"/>
  <c r="P169" i="18"/>
  <c r="G165" i="18"/>
  <c r="H165" i="18"/>
  <c r="L170" i="18"/>
  <c r="P170" i="18"/>
  <c r="G166" i="18"/>
  <c r="H166" i="18"/>
  <c r="L171" i="18"/>
  <c r="P171" i="18"/>
  <c r="G167" i="18"/>
  <c r="H167" i="18"/>
  <c r="L172" i="18"/>
  <c r="P172" i="18"/>
  <c r="G168" i="18"/>
  <c r="H168" i="18"/>
  <c r="L173" i="18"/>
  <c r="P173" i="18"/>
  <c r="G169" i="18"/>
  <c r="H169" i="18"/>
  <c r="L174" i="18"/>
  <c r="P174" i="18"/>
  <c r="G170" i="18"/>
  <c r="H170" i="18"/>
  <c r="L175" i="18"/>
  <c r="P175" i="18"/>
  <c r="G171" i="18"/>
  <c r="H171" i="18"/>
  <c r="L176" i="18"/>
  <c r="P176" i="18"/>
  <c r="G172" i="18"/>
  <c r="H172" i="18"/>
  <c r="L177" i="18"/>
  <c r="P177" i="18"/>
  <c r="G173" i="18"/>
  <c r="H173" i="18"/>
  <c r="L178" i="18"/>
  <c r="P178" i="18"/>
  <c r="G174" i="18"/>
  <c r="H174" i="18"/>
  <c r="L179" i="18"/>
  <c r="P179" i="18"/>
  <c r="G175" i="18"/>
  <c r="H175" i="18"/>
  <c r="L180" i="18"/>
  <c r="P180" i="18"/>
  <c r="G176" i="18"/>
  <c r="H176" i="18"/>
  <c r="L181" i="18"/>
  <c r="P181" i="18"/>
  <c r="G177" i="18"/>
  <c r="H177" i="18"/>
  <c r="L182" i="18"/>
  <c r="P182" i="18"/>
  <c r="G178" i="18"/>
  <c r="H178" i="18"/>
  <c r="L183" i="18"/>
  <c r="P183" i="18"/>
  <c r="G179" i="18"/>
  <c r="H179" i="18"/>
  <c r="L184" i="18"/>
  <c r="P184" i="18"/>
  <c r="G180" i="18"/>
  <c r="H180" i="18"/>
  <c r="L185" i="18"/>
  <c r="P185" i="18"/>
  <c r="G181" i="18"/>
  <c r="H181" i="18"/>
  <c r="L186" i="18"/>
  <c r="P186" i="18"/>
  <c r="G182" i="18"/>
  <c r="H182" i="18"/>
  <c r="L187" i="18"/>
  <c r="P187" i="18"/>
  <c r="G183" i="18"/>
  <c r="H183" i="18"/>
  <c r="L188" i="18"/>
  <c r="P188" i="18"/>
  <c r="G184" i="18"/>
  <c r="H184" i="18"/>
  <c r="L189" i="18"/>
  <c r="P189" i="18"/>
  <c r="G185" i="18"/>
  <c r="H185" i="18"/>
  <c r="L190" i="18"/>
  <c r="P190" i="18"/>
  <c r="G186" i="18"/>
  <c r="H186" i="18"/>
  <c r="L191" i="18"/>
  <c r="P191" i="18"/>
  <c r="G187" i="18"/>
  <c r="H187" i="18"/>
  <c r="L192" i="18"/>
  <c r="P192" i="18"/>
  <c r="G188" i="18"/>
  <c r="H188" i="18"/>
  <c r="L193" i="18"/>
  <c r="P193" i="18"/>
  <c r="G189" i="18"/>
  <c r="H189" i="18"/>
  <c r="L194" i="18"/>
  <c r="P194" i="18"/>
  <c r="G190" i="18"/>
  <c r="H190" i="18"/>
  <c r="L195" i="18"/>
  <c r="P195" i="18"/>
  <c r="G191" i="18"/>
  <c r="H191" i="18"/>
  <c r="L196" i="18"/>
  <c r="P196" i="18"/>
  <c r="G192" i="18"/>
  <c r="H192" i="18"/>
  <c r="L197" i="18"/>
  <c r="P197" i="18"/>
  <c r="G193" i="18"/>
  <c r="H193" i="18"/>
  <c r="L198" i="18"/>
  <c r="P198" i="18"/>
  <c r="G194" i="18"/>
  <c r="H194" i="18"/>
  <c r="L199" i="18"/>
  <c r="P199" i="18"/>
  <c r="G195" i="18"/>
  <c r="H195" i="18"/>
  <c r="L200" i="18"/>
  <c r="P200" i="18"/>
  <c r="G196" i="18"/>
  <c r="H196" i="18"/>
  <c r="L201" i="18"/>
  <c r="P201" i="18"/>
  <c r="G197" i="18"/>
  <c r="H197" i="18"/>
  <c r="L202" i="18"/>
  <c r="P202" i="18"/>
  <c r="G198" i="18"/>
  <c r="H198" i="18"/>
  <c r="L203" i="18"/>
  <c r="P203" i="18"/>
  <c r="G199" i="18"/>
  <c r="H199" i="18"/>
  <c r="L204" i="18"/>
  <c r="P204" i="18"/>
  <c r="G200" i="18"/>
  <c r="H200" i="18"/>
  <c r="L205" i="18"/>
  <c r="P205" i="18"/>
  <c r="G201" i="18"/>
  <c r="H201" i="18"/>
  <c r="L206" i="18"/>
  <c r="P206" i="18"/>
  <c r="G202" i="18"/>
  <c r="H202" i="18"/>
  <c r="L207" i="18"/>
  <c r="P207" i="18"/>
  <c r="G203" i="18"/>
  <c r="H203" i="18"/>
  <c r="L208" i="18"/>
  <c r="P208" i="18"/>
  <c r="G204" i="18"/>
  <c r="H204" i="18"/>
  <c r="L209" i="18"/>
  <c r="P209" i="18"/>
  <c r="G205" i="18"/>
  <c r="H205" i="18"/>
  <c r="L210" i="18"/>
  <c r="P210" i="18"/>
  <c r="G206" i="18"/>
  <c r="H206" i="18"/>
  <c r="L211" i="18"/>
  <c r="P211" i="18"/>
  <c r="G207" i="18"/>
  <c r="H207" i="18"/>
  <c r="L212" i="18"/>
  <c r="P212" i="18"/>
  <c r="G208" i="18"/>
  <c r="D22" i="32" s="1"/>
  <c r="H208" i="18"/>
  <c r="L213" i="18"/>
  <c r="P213" i="18"/>
  <c r="P10" i="1"/>
  <c r="P11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L68" i="1"/>
  <c r="H69" i="1"/>
  <c r="L69" i="1"/>
  <c r="H70" i="1"/>
  <c r="L70" i="1"/>
  <c r="H71" i="1"/>
  <c r="H72" i="1"/>
  <c r="L72" i="1"/>
  <c r="H73" i="1"/>
  <c r="L73" i="1"/>
  <c r="H74" i="1"/>
  <c r="L74" i="1"/>
  <c r="H75" i="1"/>
  <c r="L75" i="1"/>
  <c r="H76" i="1"/>
  <c r="L76" i="1"/>
  <c r="H77" i="1"/>
  <c r="L77" i="1"/>
  <c r="H78" i="1"/>
  <c r="L78" i="1"/>
  <c r="H79" i="1"/>
  <c r="L79" i="1"/>
  <c r="H80" i="1"/>
  <c r="L80" i="1"/>
  <c r="H81" i="1"/>
  <c r="L81" i="1"/>
  <c r="H82" i="1"/>
  <c r="L82" i="1"/>
  <c r="H83" i="1"/>
  <c r="L83" i="1"/>
  <c r="H84" i="1"/>
  <c r="L84" i="1"/>
  <c r="H85" i="1"/>
  <c r="L85" i="1"/>
  <c r="H86" i="1"/>
  <c r="L86" i="1"/>
  <c r="H87" i="1"/>
  <c r="L87" i="1"/>
  <c r="H88" i="1"/>
  <c r="L88" i="1"/>
  <c r="H89" i="1"/>
  <c r="L89" i="1"/>
  <c r="H90" i="1"/>
  <c r="L90" i="1"/>
  <c r="H91" i="1"/>
  <c r="L91" i="1"/>
  <c r="H92" i="1"/>
  <c r="L92" i="1"/>
  <c r="H93" i="1"/>
  <c r="L93" i="1"/>
  <c r="H94" i="1"/>
  <c r="L94" i="1"/>
  <c r="H95" i="1"/>
  <c r="L95" i="1"/>
  <c r="H96" i="1"/>
  <c r="L96" i="1"/>
  <c r="H97" i="1"/>
  <c r="L97" i="1"/>
  <c r="H98" i="1"/>
  <c r="L98" i="1"/>
  <c r="H99" i="1"/>
  <c r="H100" i="1"/>
  <c r="L100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H119" i="1"/>
  <c r="L119" i="1"/>
  <c r="H120" i="1"/>
  <c r="L120" i="1"/>
  <c r="H121" i="1"/>
  <c r="L121" i="1"/>
  <c r="H122" i="1"/>
  <c r="L122" i="1"/>
  <c r="H123" i="1"/>
  <c r="L123" i="1"/>
  <c r="H124" i="1"/>
  <c r="L124" i="1"/>
  <c r="H125" i="1"/>
  <c r="L125" i="1"/>
  <c r="H126" i="1"/>
  <c r="L126" i="1"/>
  <c r="H127" i="1"/>
  <c r="L127" i="1"/>
  <c r="H128" i="1"/>
  <c r="L128" i="1"/>
  <c r="H129" i="1"/>
  <c r="L129" i="1"/>
  <c r="H130" i="1"/>
  <c r="L130" i="1"/>
  <c r="H131" i="1"/>
  <c r="L131" i="1"/>
  <c r="H132" i="1"/>
  <c r="L132" i="1"/>
  <c r="H133" i="1"/>
  <c r="L133" i="1"/>
  <c r="H134" i="1"/>
  <c r="L134" i="1"/>
  <c r="H135" i="1"/>
  <c r="L135" i="1"/>
  <c r="H136" i="1"/>
  <c r="L136" i="1"/>
  <c r="H137" i="1"/>
  <c r="L137" i="1"/>
  <c r="H138" i="1"/>
  <c r="L138" i="1"/>
  <c r="H139" i="1"/>
  <c r="L139" i="1"/>
  <c r="H140" i="1"/>
  <c r="L140" i="1"/>
  <c r="H141" i="1"/>
  <c r="L141" i="1"/>
  <c r="H142" i="1"/>
  <c r="L142" i="1"/>
  <c r="H143" i="1"/>
  <c r="L143" i="1"/>
  <c r="H144" i="1"/>
  <c r="L144" i="1"/>
  <c r="H145" i="1"/>
  <c r="L145" i="1"/>
  <c r="H146" i="1"/>
  <c r="L146" i="1"/>
  <c r="H147" i="1"/>
  <c r="L147" i="1"/>
  <c r="H148" i="1"/>
  <c r="L148" i="1"/>
  <c r="H149" i="1"/>
  <c r="L149" i="1"/>
  <c r="H150" i="1"/>
  <c r="L150" i="1"/>
  <c r="H151" i="1"/>
  <c r="L151" i="1"/>
  <c r="H152" i="1"/>
  <c r="L152" i="1"/>
  <c r="H153" i="1"/>
  <c r="L153" i="1"/>
  <c r="H154" i="1"/>
  <c r="L154" i="1"/>
  <c r="H155" i="1"/>
  <c r="L155" i="1"/>
  <c r="H156" i="1"/>
  <c r="L156" i="1"/>
  <c r="H157" i="1"/>
  <c r="L157" i="1"/>
  <c r="H158" i="1"/>
  <c r="L158" i="1"/>
  <c r="H159" i="1"/>
  <c r="L159" i="1"/>
  <c r="H160" i="1"/>
  <c r="L160" i="1"/>
  <c r="H161" i="1"/>
  <c r="L161" i="1"/>
  <c r="H162" i="1"/>
  <c r="L162" i="1"/>
  <c r="H163" i="1"/>
  <c r="L163" i="1"/>
  <c r="H164" i="1"/>
  <c r="L164" i="1"/>
  <c r="H165" i="1"/>
  <c r="L165" i="1"/>
  <c r="H166" i="1"/>
  <c r="L166" i="1"/>
  <c r="H167" i="1"/>
  <c r="L167" i="1"/>
  <c r="H168" i="1"/>
  <c r="L168" i="1"/>
  <c r="H169" i="1"/>
  <c r="L169" i="1"/>
  <c r="H170" i="1"/>
  <c r="L170" i="1"/>
  <c r="H171" i="1"/>
  <c r="L171" i="1"/>
  <c r="H172" i="1"/>
  <c r="L172" i="1"/>
  <c r="H173" i="1"/>
  <c r="L173" i="1"/>
  <c r="H174" i="1"/>
  <c r="L174" i="1"/>
  <c r="H175" i="1"/>
  <c r="L175" i="1"/>
  <c r="H176" i="1"/>
  <c r="L176" i="1"/>
  <c r="H177" i="1"/>
  <c r="L177" i="1"/>
  <c r="H178" i="1"/>
  <c r="L178" i="1"/>
  <c r="H179" i="1"/>
  <c r="L179" i="1"/>
  <c r="H180" i="1"/>
  <c r="L180" i="1"/>
  <c r="H181" i="1"/>
  <c r="L181" i="1"/>
  <c r="H182" i="1"/>
  <c r="L182" i="1"/>
  <c r="H183" i="1"/>
  <c r="L183" i="1"/>
  <c r="H184" i="1"/>
  <c r="L184" i="1"/>
  <c r="H185" i="1"/>
  <c r="L185" i="1"/>
  <c r="H186" i="1"/>
  <c r="L186" i="1"/>
  <c r="H187" i="1"/>
  <c r="L187" i="1"/>
  <c r="H188" i="1"/>
  <c r="L188" i="1"/>
  <c r="H189" i="1"/>
  <c r="L189" i="1"/>
  <c r="H190" i="1"/>
  <c r="L190" i="1"/>
  <c r="H191" i="1"/>
  <c r="L191" i="1"/>
  <c r="H192" i="1"/>
  <c r="L192" i="1"/>
  <c r="H193" i="1"/>
  <c r="L193" i="1"/>
  <c r="H194" i="1"/>
  <c r="L194" i="1"/>
  <c r="H195" i="1"/>
  <c r="L195" i="1"/>
  <c r="H196" i="1"/>
  <c r="L196" i="1"/>
  <c r="H197" i="1"/>
  <c r="L197" i="1"/>
  <c r="H198" i="1"/>
  <c r="L198" i="1"/>
  <c r="H199" i="1"/>
  <c r="L199" i="1"/>
  <c r="H200" i="1"/>
  <c r="L200" i="1"/>
  <c r="H201" i="1"/>
  <c r="L201" i="1"/>
  <c r="H202" i="1"/>
  <c r="L202" i="1"/>
  <c r="H203" i="1"/>
  <c r="L203" i="1"/>
  <c r="H204" i="1"/>
  <c r="L204" i="1"/>
  <c r="H205" i="1"/>
  <c r="L205" i="1"/>
  <c r="H206" i="1"/>
  <c r="L206" i="1"/>
  <c r="H207" i="1"/>
  <c r="L207" i="1"/>
  <c r="H208" i="1"/>
  <c r="L208" i="1"/>
  <c r="H209" i="1"/>
  <c r="L209" i="1"/>
  <c r="H210" i="1"/>
  <c r="E8" i="32" s="1"/>
  <c r="L210" i="1"/>
  <c r="P9" i="38"/>
  <c r="L9" i="38"/>
  <c r="L10" i="38"/>
  <c r="L11" i="38"/>
  <c r="L12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L59" i="38"/>
  <c r="L60" i="38"/>
  <c r="L61" i="38"/>
  <c r="L62" i="38"/>
  <c r="L63" i="38"/>
  <c r="L64" i="38"/>
  <c r="L65" i="38"/>
  <c r="L66" i="38"/>
  <c r="L67" i="38"/>
  <c r="L68" i="38"/>
  <c r="L69" i="38"/>
  <c r="L70" i="38"/>
  <c r="L71" i="38"/>
  <c r="L72" i="38"/>
  <c r="L73" i="38"/>
  <c r="L74" i="38"/>
  <c r="L75" i="38"/>
  <c r="L76" i="38"/>
  <c r="L77" i="38"/>
  <c r="L78" i="38"/>
  <c r="L79" i="38"/>
  <c r="L80" i="38"/>
  <c r="L81" i="38"/>
  <c r="L82" i="38"/>
  <c r="L83" i="38"/>
  <c r="L84" i="38"/>
  <c r="L85" i="38"/>
  <c r="L86" i="38"/>
  <c r="L87" i="38"/>
  <c r="L88" i="38"/>
  <c r="H89" i="38"/>
  <c r="L89" i="38"/>
  <c r="H90" i="38"/>
  <c r="L90" i="38"/>
  <c r="H91" i="38"/>
  <c r="L91" i="38"/>
  <c r="H92" i="38"/>
  <c r="L92" i="38"/>
  <c r="H93" i="38"/>
  <c r="L93" i="38"/>
  <c r="H94" i="38"/>
  <c r="L94" i="38"/>
  <c r="H95" i="38"/>
  <c r="L95" i="38"/>
  <c r="H96" i="38"/>
  <c r="L96" i="38"/>
  <c r="H97" i="38"/>
  <c r="L97" i="38"/>
  <c r="H98" i="38"/>
  <c r="L98" i="38"/>
  <c r="H99" i="38"/>
  <c r="L99" i="38"/>
  <c r="H100" i="38"/>
  <c r="L100" i="38"/>
  <c r="H101" i="38"/>
  <c r="L101" i="38"/>
  <c r="H102" i="38"/>
  <c r="L102" i="38"/>
  <c r="H103" i="38"/>
  <c r="L103" i="38"/>
  <c r="H104" i="38"/>
  <c r="L104" i="38"/>
  <c r="H105" i="38"/>
  <c r="L105" i="38"/>
  <c r="H106" i="38"/>
  <c r="L106" i="38"/>
  <c r="H107" i="38"/>
  <c r="L107" i="38"/>
  <c r="H108" i="38"/>
  <c r="L108" i="38"/>
  <c r="H109" i="38"/>
  <c r="L109" i="38"/>
  <c r="H110" i="38"/>
  <c r="L110" i="38"/>
  <c r="H111" i="38"/>
  <c r="L111" i="38"/>
  <c r="H112" i="38"/>
  <c r="L112" i="38"/>
  <c r="H113" i="38"/>
  <c r="L113" i="38"/>
  <c r="H114" i="38"/>
  <c r="L114" i="38"/>
  <c r="H115" i="38"/>
  <c r="L115" i="38"/>
  <c r="H116" i="38"/>
  <c r="L116" i="38"/>
  <c r="H117" i="38"/>
  <c r="L117" i="38"/>
  <c r="H118" i="38"/>
  <c r="L118" i="38"/>
  <c r="H119" i="38"/>
  <c r="L119" i="38"/>
  <c r="H120" i="38"/>
  <c r="L120" i="38"/>
  <c r="H121" i="38"/>
  <c r="L121" i="38"/>
  <c r="H122" i="38"/>
  <c r="L122" i="38"/>
  <c r="H123" i="38"/>
  <c r="L123" i="38"/>
  <c r="H124" i="38"/>
  <c r="L124" i="38"/>
  <c r="H125" i="38"/>
  <c r="L125" i="38"/>
  <c r="H126" i="38"/>
  <c r="L126" i="38"/>
  <c r="H127" i="38"/>
  <c r="L127" i="38"/>
  <c r="H128" i="38"/>
  <c r="L128" i="38"/>
  <c r="H129" i="38"/>
  <c r="L129" i="38"/>
  <c r="H130" i="38"/>
  <c r="L130" i="38"/>
  <c r="H131" i="38"/>
  <c r="L131" i="38"/>
  <c r="H132" i="38"/>
  <c r="L132" i="38"/>
  <c r="H133" i="38"/>
  <c r="L133" i="38"/>
  <c r="H134" i="38"/>
  <c r="L134" i="38"/>
  <c r="H135" i="38"/>
  <c r="L135" i="38"/>
  <c r="H136" i="38"/>
  <c r="L136" i="38"/>
  <c r="H137" i="38"/>
  <c r="L137" i="38"/>
  <c r="H138" i="38"/>
  <c r="L138" i="38"/>
  <c r="H139" i="38"/>
  <c r="L139" i="38"/>
  <c r="H140" i="38"/>
  <c r="L140" i="38"/>
  <c r="H141" i="38"/>
  <c r="L141" i="38"/>
  <c r="H142" i="38"/>
  <c r="L142" i="38"/>
  <c r="H143" i="38"/>
  <c r="L143" i="38"/>
  <c r="H144" i="38"/>
  <c r="L144" i="38"/>
  <c r="H145" i="38"/>
  <c r="L145" i="38"/>
  <c r="H146" i="38"/>
  <c r="L146" i="38"/>
  <c r="H147" i="38"/>
  <c r="L147" i="38"/>
  <c r="H148" i="38"/>
  <c r="L148" i="38"/>
  <c r="H149" i="38"/>
  <c r="L149" i="38"/>
  <c r="H150" i="38"/>
  <c r="L150" i="38"/>
  <c r="H151" i="38"/>
  <c r="L151" i="38"/>
  <c r="H152" i="38"/>
  <c r="L152" i="38"/>
  <c r="H153" i="38"/>
  <c r="L153" i="38"/>
  <c r="H154" i="38"/>
  <c r="L154" i="38"/>
  <c r="H155" i="38"/>
  <c r="L155" i="38"/>
  <c r="H156" i="38"/>
  <c r="L156" i="38"/>
  <c r="H157" i="38"/>
  <c r="L157" i="38"/>
  <c r="H158" i="38"/>
  <c r="L158" i="38"/>
  <c r="H159" i="38"/>
  <c r="L159" i="38"/>
  <c r="H160" i="38"/>
  <c r="L160" i="38"/>
  <c r="H161" i="38"/>
  <c r="L161" i="38"/>
  <c r="H162" i="38"/>
  <c r="L162" i="38"/>
  <c r="H163" i="38"/>
  <c r="L163" i="38"/>
  <c r="H164" i="38"/>
  <c r="L164" i="38"/>
  <c r="H165" i="38"/>
  <c r="L165" i="38"/>
  <c r="H166" i="38"/>
  <c r="L166" i="38"/>
  <c r="H167" i="38"/>
  <c r="L167" i="38"/>
  <c r="H168" i="38"/>
  <c r="L168" i="38"/>
  <c r="H169" i="38"/>
  <c r="L169" i="38"/>
  <c r="H170" i="38"/>
  <c r="L170" i="38"/>
  <c r="H171" i="38"/>
  <c r="L171" i="38"/>
  <c r="H172" i="38"/>
  <c r="L172" i="38"/>
  <c r="H173" i="38"/>
  <c r="L173" i="38"/>
  <c r="H174" i="38"/>
  <c r="L174" i="38"/>
  <c r="H175" i="38"/>
  <c r="L175" i="38"/>
  <c r="H176" i="38"/>
  <c r="L176" i="38"/>
  <c r="H177" i="38"/>
  <c r="L177" i="38"/>
  <c r="H178" i="38"/>
  <c r="L178" i="38"/>
  <c r="H179" i="38"/>
  <c r="L179" i="38"/>
  <c r="H180" i="38"/>
  <c r="L180" i="38"/>
  <c r="H181" i="38"/>
  <c r="L181" i="38"/>
  <c r="H182" i="38"/>
  <c r="L182" i="38"/>
  <c r="H183" i="38"/>
  <c r="L183" i="38"/>
  <c r="H184" i="38"/>
  <c r="L184" i="38"/>
  <c r="H185" i="38"/>
  <c r="L185" i="38"/>
  <c r="H186" i="38"/>
  <c r="L186" i="38"/>
  <c r="H187" i="38"/>
  <c r="L187" i="38"/>
  <c r="H188" i="38"/>
  <c r="L188" i="38"/>
  <c r="H189" i="38"/>
  <c r="L189" i="38"/>
  <c r="H190" i="38"/>
  <c r="L190" i="38"/>
  <c r="H191" i="38"/>
  <c r="L191" i="38"/>
  <c r="H192" i="38"/>
  <c r="L192" i="38"/>
  <c r="H193" i="38"/>
  <c r="L193" i="38"/>
  <c r="H194" i="38"/>
  <c r="L194" i="38"/>
  <c r="H195" i="38"/>
  <c r="L195" i="38"/>
  <c r="H196" i="38"/>
  <c r="L196" i="38"/>
  <c r="H197" i="38"/>
  <c r="L197" i="38"/>
  <c r="E22" i="32"/>
  <c r="B18" i="32"/>
  <c r="E12" i="32"/>
  <c r="M12" i="32" s="1"/>
  <c r="E27" i="32"/>
  <c r="B10" i="32"/>
  <c r="B14" i="32"/>
  <c r="E14" i="32"/>
  <c r="B20" i="32"/>
  <c r="B23" i="32"/>
  <c r="B15" i="32"/>
  <c r="P15" i="26"/>
  <c r="P16" i="26"/>
  <c r="P17" i="26"/>
  <c r="P18" i="26"/>
  <c r="P19" i="26"/>
  <c r="P20" i="26"/>
  <c r="P21" i="26"/>
  <c r="P22" i="26"/>
  <c r="G23" i="26"/>
  <c r="P23" i="26"/>
  <c r="G24" i="26"/>
  <c r="P24" i="26"/>
  <c r="G25" i="26"/>
  <c r="P25" i="26"/>
  <c r="G26" i="26"/>
  <c r="P26" i="26" s="1"/>
  <c r="G27" i="26"/>
  <c r="P27" i="26" s="1"/>
  <c r="G28" i="26"/>
  <c r="P28" i="26" s="1"/>
  <c r="G29" i="26"/>
  <c r="P29" i="26" s="1"/>
  <c r="G30" i="26"/>
  <c r="P30" i="26" s="1"/>
  <c r="G31" i="26"/>
  <c r="P31" i="26" s="1"/>
  <c r="G32" i="26"/>
  <c r="P32" i="26"/>
  <c r="G33" i="26"/>
  <c r="P33" i="26"/>
  <c r="G34" i="26"/>
  <c r="P34" i="26"/>
  <c r="G35" i="26"/>
  <c r="P35" i="26"/>
  <c r="G36" i="26"/>
  <c r="P36" i="26"/>
  <c r="G37" i="26"/>
  <c r="P37" i="26"/>
  <c r="G38" i="26"/>
  <c r="P38" i="26"/>
  <c r="G39" i="26"/>
  <c r="P39" i="26"/>
  <c r="G40" i="26"/>
  <c r="P40" i="26"/>
  <c r="G41" i="26"/>
  <c r="P41" i="26"/>
  <c r="G42" i="26"/>
  <c r="P42" i="26"/>
  <c r="G43" i="26"/>
  <c r="P43" i="26"/>
  <c r="G44" i="26"/>
  <c r="P44" i="26"/>
  <c r="G45" i="26"/>
  <c r="P45" i="26"/>
  <c r="G46" i="26"/>
  <c r="P46" i="26"/>
  <c r="G47" i="26"/>
  <c r="P47" i="26"/>
  <c r="G48" i="26"/>
  <c r="P48" i="26"/>
  <c r="G49" i="26"/>
  <c r="P49" i="26"/>
  <c r="G50" i="26"/>
  <c r="P50" i="26"/>
  <c r="G51" i="26"/>
  <c r="P51" i="26"/>
  <c r="G52" i="26"/>
  <c r="P52" i="26"/>
  <c r="G53" i="26"/>
  <c r="P53" i="26"/>
  <c r="G54" i="26"/>
  <c r="P54" i="26"/>
  <c r="G55" i="26"/>
  <c r="P55" i="26"/>
  <c r="G56" i="26"/>
  <c r="P56" i="26"/>
  <c r="G57" i="26"/>
  <c r="P57" i="26"/>
  <c r="G58" i="26"/>
  <c r="P58" i="26"/>
  <c r="G59" i="26"/>
  <c r="P59" i="26"/>
  <c r="G60" i="26"/>
  <c r="P60" i="26"/>
  <c r="G61" i="26"/>
  <c r="P61" i="26"/>
  <c r="G62" i="26"/>
  <c r="P62" i="26"/>
  <c r="G63" i="26"/>
  <c r="P63" i="26"/>
  <c r="G64" i="26"/>
  <c r="P64" i="26"/>
  <c r="G65" i="26"/>
  <c r="P65" i="26"/>
  <c r="G66" i="26"/>
  <c r="P66" i="26"/>
  <c r="G67" i="26"/>
  <c r="P67" i="26"/>
  <c r="G68" i="26"/>
  <c r="P68" i="26"/>
  <c r="G69" i="26"/>
  <c r="P69" i="26"/>
  <c r="G70" i="26"/>
  <c r="P70" i="26"/>
  <c r="G71" i="26"/>
  <c r="P71" i="26"/>
  <c r="G72" i="26"/>
  <c r="P72" i="26"/>
  <c r="G73" i="26"/>
  <c r="P73" i="26"/>
  <c r="G74" i="26"/>
  <c r="P74" i="26"/>
  <c r="G75" i="26"/>
  <c r="P75" i="26"/>
  <c r="G76" i="26"/>
  <c r="P76" i="26"/>
  <c r="G77" i="26"/>
  <c r="P77" i="26"/>
  <c r="G78" i="26"/>
  <c r="P78" i="26"/>
  <c r="G79" i="26"/>
  <c r="P79" i="26"/>
  <c r="G80" i="26"/>
  <c r="P80" i="26"/>
  <c r="G81" i="26"/>
  <c r="P81" i="26"/>
  <c r="G82" i="26"/>
  <c r="P82" i="26"/>
  <c r="G83" i="26"/>
  <c r="P83" i="26"/>
  <c r="G84" i="26"/>
  <c r="P84" i="26"/>
  <c r="G85" i="26"/>
  <c r="P85" i="26"/>
  <c r="G86" i="26"/>
  <c r="P86" i="26"/>
  <c r="G87" i="26"/>
  <c r="P87" i="26"/>
  <c r="G88" i="26"/>
  <c r="P88" i="26"/>
  <c r="G89" i="26"/>
  <c r="P89" i="26"/>
  <c r="G90" i="26"/>
  <c r="P90" i="26"/>
  <c r="G91" i="26"/>
  <c r="P91" i="26"/>
  <c r="G92" i="26"/>
  <c r="P92" i="26"/>
  <c r="G93" i="26"/>
  <c r="P93" i="26"/>
  <c r="G94" i="26"/>
  <c r="P94" i="26"/>
  <c r="G95" i="26"/>
  <c r="P95" i="26"/>
  <c r="G96" i="26"/>
  <c r="P96" i="26"/>
  <c r="G97" i="26"/>
  <c r="P97" i="26"/>
  <c r="G98" i="26"/>
  <c r="P98" i="26"/>
  <c r="G99" i="26"/>
  <c r="P99" i="26"/>
  <c r="G100" i="26"/>
  <c r="P100" i="26"/>
  <c r="G101" i="26"/>
  <c r="P101" i="26"/>
  <c r="G102" i="26"/>
  <c r="P102" i="26"/>
  <c r="G103" i="26"/>
  <c r="P103" i="26"/>
  <c r="G104" i="26"/>
  <c r="P104" i="26"/>
  <c r="G105" i="26"/>
  <c r="P105" i="26"/>
  <c r="G106" i="26"/>
  <c r="P106" i="26"/>
  <c r="G107" i="26"/>
  <c r="P107" i="26"/>
  <c r="G108" i="26"/>
  <c r="P108" i="26"/>
  <c r="G109" i="26"/>
  <c r="P109" i="26"/>
  <c r="G110" i="26"/>
  <c r="P110" i="26"/>
  <c r="G111" i="26"/>
  <c r="P111" i="26"/>
  <c r="G112" i="26"/>
  <c r="P112" i="26"/>
  <c r="G113" i="26"/>
  <c r="P113" i="26"/>
  <c r="G114" i="26"/>
  <c r="P114" i="26"/>
  <c r="G115" i="26"/>
  <c r="P115" i="26"/>
  <c r="G116" i="26"/>
  <c r="P116" i="26"/>
  <c r="G117" i="26"/>
  <c r="P117" i="26"/>
  <c r="G118" i="26"/>
  <c r="P118" i="26"/>
  <c r="G119" i="26"/>
  <c r="P119" i="26"/>
  <c r="G120" i="26"/>
  <c r="P120" i="26"/>
  <c r="G121" i="26"/>
  <c r="P121" i="26"/>
  <c r="G122" i="26"/>
  <c r="P122" i="26"/>
  <c r="G123" i="26"/>
  <c r="P123" i="26"/>
  <c r="G124" i="26"/>
  <c r="P124" i="26"/>
  <c r="G125" i="26"/>
  <c r="P125" i="26"/>
  <c r="G126" i="26"/>
  <c r="P126" i="26"/>
  <c r="G127" i="26"/>
  <c r="P127" i="26"/>
  <c r="G128" i="26"/>
  <c r="P128" i="26"/>
  <c r="G129" i="26"/>
  <c r="P129" i="26"/>
  <c r="G130" i="26"/>
  <c r="P130" i="26"/>
  <c r="G131" i="26"/>
  <c r="P131" i="26"/>
  <c r="G132" i="26"/>
  <c r="P132" i="26"/>
  <c r="G133" i="26"/>
  <c r="P133" i="26"/>
  <c r="G134" i="26"/>
  <c r="P134" i="26"/>
  <c r="G135" i="26"/>
  <c r="P135" i="26"/>
  <c r="G136" i="26"/>
  <c r="P136" i="26"/>
  <c r="G137" i="26"/>
  <c r="P137" i="26"/>
  <c r="G138" i="26"/>
  <c r="P138" i="26"/>
  <c r="G139" i="26"/>
  <c r="P139" i="26"/>
  <c r="G140" i="26"/>
  <c r="P140" i="26"/>
  <c r="G141" i="26"/>
  <c r="P141" i="26"/>
  <c r="G142" i="26"/>
  <c r="P142" i="26"/>
  <c r="G143" i="26"/>
  <c r="P143" i="26"/>
  <c r="G144" i="26"/>
  <c r="P144" i="26"/>
  <c r="G145" i="26"/>
  <c r="P145" i="26"/>
  <c r="G146" i="26"/>
  <c r="P146" i="26"/>
  <c r="G147" i="26"/>
  <c r="P147" i="26"/>
  <c r="G148" i="26"/>
  <c r="P148" i="26"/>
  <c r="G149" i="26"/>
  <c r="P149" i="26"/>
  <c r="G150" i="26"/>
  <c r="P150" i="26"/>
  <c r="G151" i="26"/>
  <c r="P151" i="26"/>
  <c r="G152" i="26"/>
  <c r="P152" i="26"/>
  <c r="G153" i="26"/>
  <c r="P153" i="26"/>
  <c r="G154" i="26"/>
  <c r="P154" i="26"/>
  <c r="G155" i="26"/>
  <c r="P155" i="26"/>
  <c r="G156" i="26"/>
  <c r="P156" i="26"/>
  <c r="G157" i="26"/>
  <c r="P157" i="26"/>
  <c r="G158" i="26"/>
  <c r="P158" i="26"/>
  <c r="G159" i="26"/>
  <c r="P159" i="26"/>
  <c r="G160" i="26"/>
  <c r="P160" i="26"/>
  <c r="G161" i="26"/>
  <c r="P161" i="26"/>
  <c r="G162" i="26"/>
  <c r="P162" i="26"/>
  <c r="G163" i="26"/>
  <c r="P163" i="26"/>
  <c r="G164" i="26"/>
  <c r="P164" i="26"/>
  <c r="G165" i="26"/>
  <c r="P165" i="26"/>
  <c r="G166" i="26"/>
  <c r="P166" i="26"/>
  <c r="G167" i="26"/>
  <c r="P167" i="26"/>
  <c r="G168" i="26"/>
  <c r="P168" i="26"/>
  <c r="G169" i="26"/>
  <c r="P169" i="26"/>
  <c r="G170" i="26"/>
  <c r="P170" i="26"/>
  <c r="G171" i="26"/>
  <c r="P171" i="26"/>
  <c r="G172" i="26"/>
  <c r="P172" i="26"/>
  <c r="G173" i="26"/>
  <c r="P173" i="26"/>
  <c r="G174" i="26"/>
  <c r="P174" i="26"/>
  <c r="G175" i="26"/>
  <c r="P175" i="26"/>
  <c r="G176" i="26"/>
  <c r="P176" i="26"/>
  <c r="G177" i="26"/>
  <c r="P177" i="26"/>
  <c r="G178" i="26"/>
  <c r="P178" i="26"/>
  <c r="G179" i="26"/>
  <c r="P179" i="26"/>
  <c r="G180" i="26"/>
  <c r="P180" i="26"/>
  <c r="G181" i="26"/>
  <c r="P181" i="26"/>
  <c r="G182" i="26"/>
  <c r="P182" i="26"/>
  <c r="G183" i="26"/>
  <c r="P183" i="26"/>
  <c r="G184" i="26"/>
  <c r="P184" i="26"/>
  <c r="G185" i="26"/>
  <c r="P185" i="26"/>
  <c r="G186" i="26"/>
  <c r="P186" i="26"/>
  <c r="G187" i="26"/>
  <c r="P187" i="26"/>
  <c r="G188" i="26"/>
  <c r="P188" i="26"/>
  <c r="G189" i="26"/>
  <c r="P189" i="26"/>
  <c r="G190" i="26"/>
  <c r="P190" i="26"/>
  <c r="G191" i="26"/>
  <c r="P191" i="26"/>
  <c r="G192" i="26"/>
  <c r="P192" i="26"/>
  <c r="G193" i="26"/>
  <c r="P193" i="26"/>
  <c r="G194" i="26"/>
  <c r="P194" i="26"/>
  <c r="G195" i="26"/>
  <c r="P195" i="26"/>
  <c r="G196" i="26"/>
  <c r="P196" i="26"/>
  <c r="G197" i="26"/>
  <c r="P197" i="26"/>
  <c r="G198" i="26"/>
  <c r="P198" i="26"/>
  <c r="G199" i="26"/>
  <c r="P199" i="26"/>
  <c r="G200" i="26"/>
  <c r="P200" i="26"/>
  <c r="G201" i="26"/>
  <c r="P201" i="26"/>
  <c r="G202" i="26"/>
  <c r="P202" i="26"/>
  <c r="G203" i="26"/>
  <c r="P203" i="26"/>
  <c r="G204" i="26"/>
  <c r="P204" i="26"/>
  <c r="G205" i="26"/>
  <c r="D24" i="32" s="1"/>
  <c r="L24" i="32" s="1"/>
  <c r="P205" i="26"/>
  <c r="G206" i="26"/>
  <c r="P206" i="26"/>
  <c r="G207" i="26"/>
  <c r="P207" i="26"/>
  <c r="G208" i="26"/>
  <c r="P208" i="26"/>
  <c r="P21" i="21"/>
  <c r="P22" i="21"/>
  <c r="P23" i="21"/>
  <c r="P24" i="21"/>
  <c r="P25" i="21"/>
  <c r="P26" i="21"/>
  <c r="P27" i="21"/>
  <c r="S215" i="21"/>
  <c r="T215" i="21"/>
  <c r="P11" i="39"/>
  <c r="P17" i="40"/>
  <c r="P12" i="39"/>
  <c r="P18" i="40"/>
  <c r="P13" i="39"/>
  <c r="P19" i="40"/>
  <c r="P14" i="39"/>
  <c r="P20" i="40"/>
  <c r="P15" i="39"/>
  <c r="P21" i="40"/>
  <c r="G22" i="40"/>
  <c r="P16" i="39"/>
  <c r="P22" i="40"/>
  <c r="G23" i="40"/>
  <c r="G24" i="40" s="1"/>
  <c r="G25" i="40" s="1"/>
  <c r="G26" i="40" s="1"/>
  <c r="G27" i="40" s="1"/>
  <c r="G28" i="40" s="1"/>
  <c r="G29" i="40" s="1"/>
  <c r="G30" i="40" s="1"/>
  <c r="G31" i="40" s="1"/>
  <c r="G32" i="40" s="1"/>
  <c r="G33" i="40" s="1"/>
  <c r="G34" i="40" s="1"/>
  <c r="G35" i="40" s="1"/>
  <c r="G36" i="40" s="1"/>
  <c r="G37" i="40" s="1"/>
  <c r="G38" i="40" s="1"/>
  <c r="G39" i="40" s="1"/>
  <c r="G40" i="40" s="1"/>
  <c r="G41" i="40" s="1"/>
  <c r="G42" i="40" s="1"/>
  <c r="G43" i="40" s="1"/>
  <c r="G44" i="40" s="1"/>
  <c r="G45" i="40" s="1"/>
  <c r="G46" i="40" s="1"/>
  <c r="G47" i="40" s="1"/>
  <c r="G48" i="40" s="1"/>
  <c r="G49" i="40" s="1"/>
  <c r="G50" i="40" s="1"/>
  <c r="G51" i="40" s="1"/>
  <c r="G52" i="40" s="1"/>
  <c r="G53" i="40" s="1"/>
  <c r="G54" i="40" s="1"/>
  <c r="G55" i="40" s="1"/>
  <c r="G56" i="40" s="1"/>
  <c r="G57" i="40" s="1"/>
  <c r="G58" i="40" s="1"/>
  <c r="G59" i="40" s="1"/>
  <c r="G60" i="40" s="1"/>
  <c r="G61" i="40" s="1"/>
  <c r="G62" i="40" s="1"/>
  <c r="G63" i="40" s="1"/>
  <c r="G64" i="40" s="1"/>
  <c r="G65" i="40" s="1"/>
  <c r="G66" i="40" s="1"/>
  <c r="G67" i="40" s="1"/>
  <c r="G68" i="40" s="1"/>
  <c r="G69" i="40" s="1"/>
  <c r="G70" i="40" s="1"/>
  <c r="G71" i="40" s="1"/>
  <c r="G72" i="40" s="1"/>
  <c r="P17" i="39"/>
  <c r="P23" i="40"/>
  <c r="P24" i="40"/>
  <c r="P25" i="40"/>
  <c r="P26" i="40"/>
  <c r="P27" i="40"/>
  <c r="P28" i="40"/>
  <c r="P29" i="40"/>
  <c r="P30" i="40"/>
  <c r="P31" i="40"/>
  <c r="P32" i="40"/>
  <c r="P33" i="40"/>
  <c r="P34" i="40"/>
  <c r="P35" i="40"/>
  <c r="P36" i="40"/>
  <c r="P37" i="40"/>
  <c r="P38" i="40"/>
  <c r="P39" i="40"/>
  <c r="P40" i="40"/>
  <c r="P41" i="40"/>
  <c r="P42" i="40"/>
  <c r="P43" i="40"/>
  <c r="P44" i="40"/>
  <c r="P45" i="40"/>
  <c r="P46" i="40"/>
  <c r="P47" i="40"/>
  <c r="P48" i="40"/>
  <c r="P49" i="40"/>
  <c r="P50" i="40"/>
  <c r="P51" i="40"/>
  <c r="P52" i="40"/>
  <c r="P53" i="40"/>
  <c r="P54" i="40"/>
  <c r="P55" i="40"/>
  <c r="P56" i="40"/>
  <c r="P57" i="40"/>
  <c r="P58" i="40"/>
  <c r="P59" i="40"/>
  <c r="P60" i="40"/>
  <c r="P61" i="40"/>
  <c r="P62" i="40"/>
  <c r="P63" i="40"/>
  <c r="P64" i="40"/>
  <c r="P65" i="40"/>
  <c r="P66" i="40"/>
  <c r="P67" i="40"/>
  <c r="P68" i="40"/>
  <c r="P69" i="40"/>
  <c r="P70" i="40"/>
  <c r="P71" i="40"/>
  <c r="P72" i="40"/>
  <c r="G73" i="40"/>
  <c r="P73" i="40"/>
  <c r="G74" i="40"/>
  <c r="P74" i="40"/>
  <c r="G75" i="40"/>
  <c r="P75" i="40"/>
  <c r="G76" i="40"/>
  <c r="P76" i="40"/>
  <c r="G77" i="40"/>
  <c r="P77" i="40"/>
  <c r="G78" i="40"/>
  <c r="P78" i="40"/>
  <c r="G79" i="40"/>
  <c r="P79" i="40"/>
  <c r="G80" i="40"/>
  <c r="P80" i="40"/>
  <c r="G81" i="40"/>
  <c r="P81" i="40"/>
  <c r="G82" i="40"/>
  <c r="P82" i="40"/>
  <c r="G83" i="40"/>
  <c r="P83" i="40"/>
  <c r="G84" i="40"/>
  <c r="P84" i="40"/>
  <c r="G85" i="40"/>
  <c r="P85" i="40"/>
  <c r="G86" i="40"/>
  <c r="P86" i="40"/>
  <c r="G87" i="40"/>
  <c r="P87" i="40"/>
  <c r="G88" i="40"/>
  <c r="P88" i="40"/>
  <c r="G89" i="40"/>
  <c r="P89" i="40"/>
  <c r="G90" i="40"/>
  <c r="P90" i="40"/>
  <c r="G91" i="40"/>
  <c r="P91" i="40"/>
  <c r="G92" i="40"/>
  <c r="P92" i="40"/>
  <c r="G93" i="40"/>
  <c r="P93" i="40"/>
  <c r="G94" i="40"/>
  <c r="P94" i="40"/>
  <c r="G95" i="40"/>
  <c r="P95" i="40"/>
  <c r="G96" i="40"/>
  <c r="P96" i="40"/>
  <c r="G97" i="40"/>
  <c r="P97" i="40"/>
  <c r="G98" i="40"/>
  <c r="P98" i="40"/>
  <c r="G99" i="40"/>
  <c r="P99" i="40"/>
  <c r="G100" i="40"/>
  <c r="P100" i="40"/>
  <c r="G101" i="40"/>
  <c r="P101" i="40"/>
  <c r="G102" i="40"/>
  <c r="P102" i="40"/>
  <c r="G103" i="40"/>
  <c r="P103" i="40"/>
  <c r="G104" i="40"/>
  <c r="P104" i="40"/>
  <c r="G105" i="40"/>
  <c r="P105" i="40"/>
  <c r="G106" i="40"/>
  <c r="P106" i="40"/>
  <c r="G107" i="40"/>
  <c r="P107" i="40"/>
  <c r="G108" i="40"/>
  <c r="P108" i="40"/>
  <c r="G109" i="40"/>
  <c r="P109" i="40"/>
  <c r="G110" i="40"/>
  <c r="P110" i="40"/>
  <c r="G111" i="40"/>
  <c r="P111" i="40"/>
  <c r="G112" i="40"/>
  <c r="P112" i="40"/>
  <c r="G113" i="40"/>
  <c r="P113" i="40"/>
  <c r="G114" i="40"/>
  <c r="P114" i="40"/>
  <c r="G115" i="40"/>
  <c r="P115" i="40"/>
  <c r="G116" i="40"/>
  <c r="P116" i="40"/>
  <c r="G117" i="40"/>
  <c r="P117" i="40"/>
  <c r="G118" i="40"/>
  <c r="P118" i="40"/>
  <c r="G119" i="40"/>
  <c r="P119" i="40"/>
  <c r="G120" i="40"/>
  <c r="P120" i="40"/>
  <c r="G121" i="40"/>
  <c r="P121" i="40"/>
  <c r="G122" i="40"/>
  <c r="P122" i="40"/>
  <c r="G123" i="40"/>
  <c r="P123" i="40"/>
  <c r="G124" i="40"/>
  <c r="P124" i="40"/>
  <c r="G125" i="40"/>
  <c r="P125" i="40"/>
  <c r="G126" i="40"/>
  <c r="P126" i="40"/>
  <c r="G127" i="40"/>
  <c r="P127" i="40"/>
  <c r="G128" i="40"/>
  <c r="P128" i="40"/>
  <c r="G129" i="40"/>
  <c r="P129" i="40"/>
  <c r="G130" i="40"/>
  <c r="P130" i="40"/>
  <c r="G131" i="40"/>
  <c r="P131" i="40"/>
  <c r="G132" i="40"/>
  <c r="P132" i="40"/>
  <c r="G133" i="40"/>
  <c r="P133" i="40"/>
  <c r="G134" i="40"/>
  <c r="P134" i="40"/>
  <c r="G135" i="40"/>
  <c r="P135" i="40"/>
  <c r="G136" i="40"/>
  <c r="P136" i="40"/>
  <c r="G137" i="40"/>
  <c r="P137" i="40"/>
  <c r="G138" i="40"/>
  <c r="P138" i="40"/>
  <c r="G139" i="40"/>
  <c r="P139" i="40"/>
  <c r="G140" i="40"/>
  <c r="P140" i="40"/>
  <c r="G141" i="40"/>
  <c r="P141" i="40"/>
  <c r="G142" i="40"/>
  <c r="P142" i="40"/>
  <c r="G143" i="40"/>
  <c r="P143" i="40"/>
  <c r="G144" i="40"/>
  <c r="P144" i="40"/>
  <c r="G145" i="40"/>
  <c r="P145" i="40"/>
  <c r="G146" i="40"/>
  <c r="P146" i="40"/>
  <c r="G147" i="40"/>
  <c r="P147" i="40"/>
  <c r="G148" i="40"/>
  <c r="P148" i="40"/>
  <c r="G149" i="40"/>
  <c r="P149" i="40"/>
  <c r="G150" i="40"/>
  <c r="P150" i="40"/>
  <c r="G151" i="40"/>
  <c r="P151" i="40"/>
  <c r="G152" i="40"/>
  <c r="P152" i="40"/>
  <c r="G153" i="40"/>
  <c r="P153" i="40"/>
  <c r="G154" i="40"/>
  <c r="P154" i="40"/>
  <c r="G155" i="40"/>
  <c r="P155" i="40"/>
  <c r="G156" i="40"/>
  <c r="P156" i="40"/>
  <c r="G157" i="40"/>
  <c r="P157" i="40"/>
  <c r="G158" i="40"/>
  <c r="P158" i="40"/>
  <c r="G159" i="40"/>
  <c r="P159" i="40"/>
  <c r="G160" i="40"/>
  <c r="P160" i="40"/>
  <c r="G161" i="40"/>
  <c r="P161" i="40"/>
  <c r="G162" i="40"/>
  <c r="P162" i="40"/>
  <c r="G163" i="40"/>
  <c r="P163" i="40"/>
  <c r="G164" i="40"/>
  <c r="P164" i="40"/>
  <c r="G165" i="40"/>
  <c r="P165" i="40"/>
  <c r="G166" i="40"/>
  <c r="P166" i="40"/>
  <c r="G167" i="40"/>
  <c r="P167" i="40"/>
  <c r="G168" i="40"/>
  <c r="P168" i="40"/>
  <c r="G169" i="40"/>
  <c r="P169" i="40"/>
  <c r="G170" i="40"/>
  <c r="P170" i="40"/>
  <c r="G171" i="40"/>
  <c r="P171" i="40"/>
  <c r="G172" i="40"/>
  <c r="P172" i="40"/>
  <c r="G173" i="40"/>
  <c r="P173" i="40"/>
  <c r="G174" i="40"/>
  <c r="P174" i="40"/>
  <c r="G175" i="40"/>
  <c r="P175" i="40"/>
  <c r="G176" i="40"/>
  <c r="P176" i="40"/>
  <c r="G177" i="40"/>
  <c r="P177" i="40"/>
  <c r="G178" i="40"/>
  <c r="P178" i="40"/>
  <c r="G179" i="40"/>
  <c r="P179" i="40"/>
  <c r="G180" i="40"/>
  <c r="P180" i="40"/>
  <c r="G181" i="40"/>
  <c r="P181" i="40"/>
  <c r="G182" i="40"/>
  <c r="P182" i="40"/>
  <c r="G183" i="40"/>
  <c r="P183" i="40"/>
  <c r="G184" i="40"/>
  <c r="P184" i="40"/>
  <c r="G185" i="40"/>
  <c r="P185" i="40"/>
  <c r="G186" i="40"/>
  <c r="P186" i="40"/>
  <c r="G187" i="40"/>
  <c r="P187" i="40"/>
  <c r="G188" i="40"/>
  <c r="P188" i="40"/>
  <c r="G189" i="40"/>
  <c r="P189" i="40"/>
  <c r="G190" i="40"/>
  <c r="P190" i="40"/>
  <c r="G191" i="40"/>
  <c r="P191" i="40"/>
  <c r="G192" i="40"/>
  <c r="P192" i="40"/>
  <c r="G193" i="40"/>
  <c r="P193" i="40"/>
  <c r="G194" i="40"/>
  <c r="P194" i="40"/>
  <c r="G195" i="40"/>
  <c r="P195" i="40"/>
  <c r="G196" i="40"/>
  <c r="P196" i="40"/>
  <c r="G197" i="40"/>
  <c r="P197" i="40"/>
  <c r="G198" i="40"/>
  <c r="P198" i="40"/>
  <c r="G199" i="40"/>
  <c r="P199" i="40"/>
  <c r="G200" i="40"/>
  <c r="P200" i="40"/>
  <c r="G201" i="40"/>
  <c r="P201" i="40"/>
  <c r="G202" i="40"/>
  <c r="P202" i="40"/>
  <c r="G203" i="40"/>
  <c r="P203" i="40"/>
  <c r="G204" i="40"/>
  <c r="P204" i="40"/>
  <c r="G205" i="40"/>
  <c r="P205" i="40"/>
  <c r="G206" i="40"/>
  <c r="P206" i="40"/>
  <c r="G207" i="40"/>
  <c r="P207" i="40"/>
  <c r="G208" i="40"/>
  <c r="P208" i="40"/>
  <c r="P12" i="42"/>
  <c r="P13" i="42"/>
  <c r="P14" i="42"/>
  <c r="P15" i="42"/>
  <c r="P16" i="42"/>
  <c r="P17" i="42"/>
  <c r="P18" i="42"/>
  <c r="P19" i="42"/>
  <c r="P20" i="42"/>
  <c r="P21" i="42"/>
  <c r="P22" i="42"/>
  <c r="P23" i="42"/>
  <c r="G37" i="42"/>
  <c r="G38" i="42" s="1"/>
  <c r="G39" i="42" s="1"/>
  <c r="G40" i="42" s="1"/>
  <c r="G41" i="42" s="1"/>
  <c r="G42" i="42" s="1"/>
  <c r="G43" i="42" s="1"/>
  <c r="G44" i="42" s="1"/>
  <c r="G45" i="42" s="1"/>
  <c r="G46" i="42" s="1"/>
  <c r="G47" i="42" s="1"/>
  <c r="G48" i="42" s="1"/>
  <c r="G49" i="42" s="1"/>
  <c r="G50" i="42" s="1"/>
  <c r="G51" i="42" s="1"/>
  <c r="G52" i="42" s="1"/>
  <c r="G53" i="42" s="1"/>
  <c r="G54" i="42" s="1"/>
  <c r="G55" i="42" s="1"/>
  <c r="G56" i="42" s="1"/>
  <c r="G57" i="42" s="1"/>
  <c r="G58" i="42" s="1"/>
  <c r="G59" i="42" s="1"/>
  <c r="G60" i="42" s="1"/>
  <c r="G61" i="42" s="1"/>
  <c r="G62" i="42" s="1"/>
  <c r="G63" i="42" s="1"/>
  <c r="G64" i="42" s="1"/>
  <c r="G65" i="42" s="1"/>
  <c r="G66" i="42" s="1"/>
  <c r="G67" i="42" s="1"/>
  <c r="G68" i="42" s="1"/>
  <c r="G69" i="42" s="1"/>
  <c r="G70" i="42" s="1"/>
  <c r="G71" i="42" s="1"/>
  <c r="G72" i="42" s="1"/>
  <c r="G73" i="42" s="1"/>
  <c r="G74" i="42" s="1"/>
  <c r="G75" i="42" s="1"/>
  <c r="G76" i="42" s="1"/>
  <c r="G77" i="42" s="1"/>
  <c r="G78" i="42" s="1"/>
  <c r="P24" i="42"/>
  <c r="P25" i="42"/>
  <c r="P26" i="42"/>
  <c r="P27" i="42"/>
  <c r="P28" i="42"/>
  <c r="P29" i="42"/>
  <c r="P30" i="42"/>
  <c r="P31" i="42"/>
  <c r="P32" i="42"/>
  <c r="P33" i="42"/>
  <c r="P34" i="42"/>
  <c r="P35" i="42"/>
  <c r="P36" i="42"/>
  <c r="P37" i="42"/>
  <c r="P38" i="42"/>
  <c r="P39" i="42"/>
  <c r="P40" i="42"/>
  <c r="P41" i="42"/>
  <c r="P42" i="42"/>
  <c r="P43" i="42"/>
  <c r="P44" i="42"/>
  <c r="P45" i="42"/>
  <c r="P46" i="42"/>
  <c r="P47" i="42"/>
  <c r="P48" i="42"/>
  <c r="P49" i="42"/>
  <c r="P50" i="42"/>
  <c r="P51" i="42"/>
  <c r="P52" i="42"/>
  <c r="P53" i="42"/>
  <c r="P54" i="42"/>
  <c r="P55" i="42"/>
  <c r="P56" i="42"/>
  <c r="P57" i="42"/>
  <c r="P58" i="42"/>
  <c r="P59" i="42"/>
  <c r="P60" i="42"/>
  <c r="P61" i="42"/>
  <c r="P62" i="42"/>
  <c r="P63" i="42"/>
  <c r="P64" i="42"/>
  <c r="P65" i="42"/>
  <c r="P66" i="42"/>
  <c r="P67" i="42"/>
  <c r="P68" i="42"/>
  <c r="P69" i="42"/>
  <c r="P70" i="42"/>
  <c r="P71" i="42"/>
  <c r="P72" i="42"/>
  <c r="P73" i="42"/>
  <c r="P74" i="42"/>
  <c r="P75" i="42"/>
  <c r="P76" i="42"/>
  <c r="P77" i="42"/>
  <c r="P78" i="42"/>
  <c r="G79" i="42"/>
  <c r="P79" i="42"/>
  <c r="G80" i="42"/>
  <c r="P80" i="42"/>
  <c r="G81" i="42"/>
  <c r="P81" i="42"/>
  <c r="G82" i="42"/>
  <c r="P82" i="42"/>
  <c r="G83" i="42"/>
  <c r="P83" i="42"/>
  <c r="G84" i="42"/>
  <c r="P84" i="42"/>
  <c r="G85" i="42"/>
  <c r="P85" i="42"/>
  <c r="G86" i="42"/>
  <c r="P86" i="42"/>
  <c r="G87" i="42"/>
  <c r="P87" i="42"/>
  <c r="G88" i="42"/>
  <c r="P88" i="42"/>
  <c r="G89" i="42"/>
  <c r="P89" i="42"/>
  <c r="G90" i="42"/>
  <c r="P90" i="42"/>
  <c r="G91" i="42"/>
  <c r="P91" i="42"/>
  <c r="G92" i="42"/>
  <c r="P92" i="42"/>
  <c r="G93" i="42"/>
  <c r="P93" i="42"/>
  <c r="G94" i="42"/>
  <c r="P94" i="42"/>
  <c r="G95" i="42"/>
  <c r="P95" i="42"/>
  <c r="G96" i="42"/>
  <c r="P96" i="42"/>
  <c r="G97" i="42"/>
  <c r="P97" i="42"/>
  <c r="G98" i="42"/>
  <c r="P98" i="42"/>
  <c r="G99" i="42"/>
  <c r="P99" i="42"/>
  <c r="G100" i="42"/>
  <c r="P100" i="42"/>
  <c r="G101" i="42"/>
  <c r="P101" i="42"/>
  <c r="G102" i="42"/>
  <c r="P102" i="42"/>
  <c r="G103" i="42"/>
  <c r="P103" i="42"/>
  <c r="G104" i="42"/>
  <c r="P104" i="42"/>
  <c r="G105" i="42"/>
  <c r="P105" i="42"/>
  <c r="G106" i="42"/>
  <c r="P106" i="42"/>
  <c r="G107" i="42"/>
  <c r="P107" i="42"/>
  <c r="G108" i="42"/>
  <c r="P108" i="42"/>
  <c r="G109" i="42"/>
  <c r="P109" i="42"/>
  <c r="G110" i="42"/>
  <c r="P110" i="42"/>
  <c r="G111" i="42"/>
  <c r="P111" i="42"/>
  <c r="G112" i="42"/>
  <c r="P112" i="42"/>
  <c r="G113" i="42"/>
  <c r="P113" i="42"/>
  <c r="G114" i="42"/>
  <c r="P114" i="42"/>
  <c r="G115" i="42"/>
  <c r="P115" i="42"/>
  <c r="G116" i="42"/>
  <c r="P116" i="42"/>
  <c r="G117" i="42"/>
  <c r="P117" i="42"/>
  <c r="G118" i="42"/>
  <c r="P118" i="42"/>
  <c r="G119" i="42"/>
  <c r="P119" i="42"/>
  <c r="G120" i="42"/>
  <c r="P120" i="42"/>
  <c r="G121" i="42"/>
  <c r="P121" i="42"/>
  <c r="G122" i="42"/>
  <c r="P122" i="42"/>
  <c r="G123" i="42"/>
  <c r="P123" i="42"/>
  <c r="G124" i="42"/>
  <c r="P124" i="42"/>
  <c r="G125" i="42"/>
  <c r="P125" i="42"/>
  <c r="G126" i="42"/>
  <c r="P126" i="42"/>
  <c r="G127" i="42"/>
  <c r="P127" i="42"/>
  <c r="G128" i="42"/>
  <c r="P128" i="42"/>
  <c r="G129" i="42"/>
  <c r="P129" i="42"/>
  <c r="G130" i="42"/>
  <c r="P130" i="42"/>
  <c r="G131" i="42"/>
  <c r="P131" i="42"/>
  <c r="G132" i="42"/>
  <c r="P132" i="42"/>
  <c r="G133" i="42"/>
  <c r="P133" i="42"/>
  <c r="G134" i="42"/>
  <c r="P134" i="42"/>
  <c r="G135" i="42"/>
  <c r="P135" i="42"/>
  <c r="G136" i="42"/>
  <c r="P136" i="42"/>
  <c r="G137" i="42"/>
  <c r="P137" i="42"/>
  <c r="G138" i="42"/>
  <c r="P138" i="42"/>
  <c r="G139" i="42"/>
  <c r="P139" i="42"/>
  <c r="G140" i="42"/>
  <c r="P140" i="42"/>
  <c r="G141" i="42"/>
  <c r="P141" i="42"/>
  <c r="G142" i="42"/>
  <c r="P142" i="42"/>
  <c r="G143" i="42"/>
  <c r="P143" i="42"/>
  <c r="G144" i="42"/>
  <c r="P144" i="42"/>
  <c r="G145" i="42"/>
  <c r="P145" i="42"/>
  <c r="G146" i="42"/>
  <c r="P146" i="42"/>
  <c r="G147" i="42"/>
  <c r="P147" i="42"/>
  <c r="G148" i="42"/>
  <c r="P148" i="42"/>
  <c r="G149" i="42"/>
  <c r="P149" i="42"/>
  <c r="G150" i="42"/>
  <c r="P150" i="42"/>
  <c r="G151" i="42"/>
  <c r="P151" i="42"/>
  <c r="G152" i="42"/>
  <c r="P152" i="42"/>
  <c r="G153" i="42"/>
  <c r="P153" i="42"/>
  <c r="G154" i="42"/>
  <c r="P154" i="42"/>
  <c r="G155" i="42"/>
  <c r="P155" i="42"/>
  <c r="G156" i="42"/>
  <c r="P156" i="42"/>
  <c r="G157" i="42"/>
  <c r="P157" i="42"/>
  <c r="G158" i="42"/>
  <c r="P158" i="42"/>
  <c r="G159" i="42"/>
  <c r="P159" i="42"/>
  <c r="G160" i="42"/>
  <c r="P160" i="42"/>
  <c r="G161" i="42"/>
  <c r="P161" i="42"/>
  <c r="G162" i="42"/>
  <c r="P162" i="42"/>
  <c r="G163" i="42"/>
  <c r="P163" i="42"/>
  <c r="G164" i="42"/>
  <c r="P164" i="42"/>
  <c r="G165" i="42"/>
  <c r="P165" i="42"/>
  <c r="G166" i="42"/>
  <c r="P166" i="42"/>
  <c r="G167" i="42"/>
  <c r="P167" i="42"/>
  <c r="G168" i="42"/>
  <c r="P168" i="42"/>
  <c r="G169" i="42"/>
  <c r="P169" i="42"/>
  <c r="G170" i="42"/>
  <c r="P170" i="42"/>
  <c r="G171" i="42"/>
  <c r="P171" i="42"/>
  <c r="G172" i="42"/>
  <c r="P172" i="42"/>
  <c r="G173" i="42"/>
  <c r="P173" i="42"/>
  <c r="G174" i="42"/>
  <c r="P174" i="42"/>
  <c r="G175" i="42"/>
  <c r="P175" i="42"/>
  <c r="G176" i="42"/>
  <c r="P176" i="42"/>
  <c r="G177" i="42"/>
  <c r="P177" i="42"/>
  <c r="G178" i="42"/>
  <c r="P178" i="42"/>
  <c r="G179" i="42"/>
  <c r="P179" i="42"/>
  <c r="G180" i="42"/>
  <c r="P180" i="42"/>
  <c r="G181" i="42"/>
  <c r="P181" i="42"/>
  <c r="G182" i="42"/>
  <c r="P182" i="42"/>
  <c r="G183" i="42"/>
  <c r="P183" i="42"/>
  <c r="G184" i="42"/>
  <c r="P184" i="42"/>
  <c r="G185" i="42"/>
  <c r="P185" i="42"/>
  <c r="G186" i="42"/>
  <c r="P186" i="42"/>
  <c r="G187" i="42"/>
  <c r="P187" i="42"/>
  <c r="G188" i="42"/>
  <c r="P188" i="42"/>
  <c r="G189" i="42"/>
  <c r="P189" i="42"/>
  <c r="G190" i="42"/>
  <c r="P190" i="42"/>
  <c r="G191" i="42"/>
  <c r="P191" i="42"/>
  <c r="G192" i="42"/>
  <c r="P192" i="42"/>
  <c r="G193" i="42"/>
  <c r="P193" i="42"/>
  <c r="G194" i="42"/>
  <c r="P194" i="42"/>
  <c r="G195" i="42"/>
  <c r="P195" i="42"/>
  <c r="G196" i="42"/>
  <c r="P196" i="42"/>
  <c r="G197" i="42"/>
  <c r="P197" i="42"/>
  <c r="G198" i="42"/>
  <c r="P198" i="42"/>
  <c r="G199" i="42"/>
  <c r="P199" i="42"/>
  <c r="G200" i="42"/>
  <c r="P200" i="42"/>
  <c r="G201" i="42"/>
  <c r="P201" i="42"/>
  <c r="G202" i="42"/>
  <c r="P202" i="42"/>
  <c r="G203" i="42"/>
  <c r="P203" i="42"/>
  <c r="G204" i="42"/>
  <c r="P204" i="42"/>
  <c r="G205" i="42"/>
  <c r="P205" i="42"/>
  <c r="G206" i="42"/>
  <c r="P206" i="42"/>
  <c r="G207" i="42"/>
  <c r="P207" i="42"/>
  <c r="G208" i="42"/>
  <c r="P208" i="42"/>
  <c r="P15" i="38"/>
  <c r="P16" i="38"/>
  <c r="P17" i="38"/>
  <c r="P18" i="38"/>
  <c r="P19" i="38"/>
  <c r="P20" i="38"/>
  <c r="P21" i="38"/>
  <c r="P22" i="38"/>
  <c r="P23" i="38"/>
  <c r="P24" i="38"/>
  <c r="P25" i="38"/>
  <c r="P26" i="38"/>
  <c r="P27" i="38"/>
  <c r="G19" i="38"/>
  <c r="P28" i="38"/>
  <c r="G20" i="38"/>
  <c r="P29" i="38"/>
  <c r="G21" i="38"/>
  <c r="P30" i="38"/>
  <c r="G22" i="38"/>
  <c r="P31" i="38"/>
  <c r="G23" i="38"/>
  <c r="P32" i="38"/>
  <c r="G24" i="38"/>
  <c r="P33" i="38"/>
  <c r="G25" i="38"/>
  <c r="P34" i="38"/>
  <c r="G26" i="38"/>
  <c r="P35" i="38"/>
  <c r="G27" i="38"/>
  <c r="P36" i="38"/>
  <c r="G28" i="38"/>
  <c r="P37" i="38"/>
  <c r="G29" i="38"/>
  <c r="P38" i="38"/>
  <c r="G30" i="38"/>
  <c r="P39" i="38"/>
  <c r="G31" i="38"/>
  <c r="P40" i="38"/>
  <c r="G32" i="38"/>
  <c r="P41" i="38"/>
  <c r="G33" i="38"/>
  <c r="P42" i="38"/>
  <c r="G34" i="38"/>
  <c r="P43" i="38"/>
  <c r="G35" i="38"/>
  <c r="P44" i="38"/>
  <c r="G36" i="38"/>
  <c r="P45" i="38"/>
  <c r="G37" i="38"/>
  <c r="P46" i="38"/>
  <c r="G38" i="38"/>
  <c r="P47" i="38"/>
  <c r="G39" i="38"/>
  <c r="P48" i="38"/>
  <c r="G40" i="38"/>
  <c r="P49" i="38"/>
  <c r="G41" i="38"/>
  <c r="P50" i="38"/>
  <c r="G42" i="38"/>
  <c r="P51" i="38"/>
  <c r="G43" i="38"/>
  <c r="P52" i="38"/>
  <c r="G44" i="38"/>
  <c r="P53" i="38"/>
  <c r="P54" i="38"/>
  <c r="G45" i="38"/>
  <c r="P55" i="38"/>
  <c r="G46" i="38"/>
  <c r="P56" i="38"/>
  <c r="G47" i="38"/>
  <c r="P57" i="38"/>
  <c r="G48" i="38"/>
  <c r="P58" i="38"/>
  <c r="G49" i="38"/>
  <c r="P59" i="38"/>
  <c r="G50" i="38"/>
  <c r="P60" i="38"/>
  <c r="G51" i="38"/>
  <c r="P61" i="38"/>
  <c r="G52" i="38"/>
  <c r="P62" i="38"/>
  <c r="G53" i="38"/>
  <c r="P63" i="38"/>
  <c r="G54" i="38"/>
  <c r="P64" i="38"/>
  <c r="G55" i="38"/>
  <c r="P65" i="38"/>
  <c r="G56" i="38"/>
  <c r="P66" i="38"/>
  <c r="G57" i="38"/>
  <c r="P67" i="38"/>
  <c r="G58" i="38"/>
  <c r="P68" i="38"/>
  <c r="G59" i="38"/>
  <c r="P69" i="38"/>
  <c r="G60" i="38"/>
  <c r="P70" i="38"/>
  <c r="G61" i="38"/>
  <c r="P71" i="38"/>
  <c r="G62" i="38"/>
  <c r="P72" i="38"/>
  <c r="G63" i="38"/>
  <c r="P73" i="38"/>
  <c r="G64" i="38"/>
  <c r="P74" i="38"/>
  <c r="G65" i="38"/>
  <c r="P75" i="38"/>
  <c r="G66" i="38"/>
  <c r="P76" i="38"/>
  <c r="G67" i="38"/>
  <c r="P77" i="38"/>
  <c r="G68" i="38"/>
  <c r="P78" i="38"/>
  <c r="G69" i="38"/>
  <c r="P79" i="38"/>
  <c r="G70" i="38"/>
  <c r="P80" i="38"/>
  <c r="G71" i="38"/>
  <c r="P81" i="38"/>
  <c r="G72" i="38"/>
  <c r="P82" i="38"/>
  <c r="G73" i="38"/>
  <c r="P83" i="38"/>
  <c r="G74" i="38"/>
  <c r="P84" i="38"/>
  <c r="G75" i="38"/>
  <c r="P85" i="38"/>
  <c r="G76" i="38"/>
  <c r="P86" i="38"/>
  <c r="G77" i="38"/>
  <c r="P87" i="38"/>
  <c r="G78" i="38"/>
  <c r="P88" i="38"/>
  <c r="G79" i="38"/>
  <c r="P89" i="38"/>
  <c r="G80" i="38"/>
  <c r="P90" i="38"/>
  <c r="G81" i="38"/>
  <c r="P91" i="38"/>
  <c r="G82" i="38"/>
  <c r="P92" i="38"/>
  <c r="G83" i="38"/>
  <c r="P93" i="38"/>
  <c r="G84" i="38"/>
  <c r="P94" i="38"/>
  <c r="G85" i="38"/>
  <c r="P95" i="38"/>
  <c r="G86" i="38"/>
  <c r="P96" i="38"/>
  <c r="G87" i="38"/>
  <c r="P97" i="38"/>
  <c r="G88" i="38"/>
  <c r="P98" i="38"/>
  <c r="G89" i="38"/>
  <c r="P99" i="38"/>
  <c r="G90" i="38"/>
  <c r="P100" i="38"/>
  <c r="G91" i="38"/>
  <c r="P101" i="38"/>
  <c r="G92" i="38"/>
  <c r="P102" i="38"/>
  <c r="G93" i="38"/>
  <c r="P103" i="38"/>
  <c r="G94" i="38"/>
  <c r="P104" i="38"/>
  <c r="G95" i="38"/>
  <c r="P105" i="38"/>
  <c r="G96" i="38"/>
  <c r="P106" i="38"/>
  <c r="G97" i="38"/>
  <c r="P107" i="38"/>
  <c r="G98" i="38"/>
  <c r="P108" i="38"/>
  <c r="G99" i="38"/>
  <c r="P109" i="38"/>
  <c r="G100" i="38"/>
  <c r="P110" i="38"/>
  <c r="G101" i="38"/>
  <c r="P111" i="38"/>
  <c r="G102" i="38"/>
  <c r="P112" i="38"/>
  <c r="G103" i="38"/>
  <c r="P113" i="38"/>
  <c r="G104" i="38"/>
  <c r="P114" i="38"/>
  <c r="G105" i="38"/>
  <c r="P115" i="38"/>
  <c r="G106" i="38"/>
  <c r="P116" i="38"/>
  <c r="G107" i="38"/>
  <c r="P117" i="38"/>
  <c r="G108" i="38"/>
  <c r="P118" i="38"/>
  <c r="G109" i="38"/>
  <c r="P119" i="38"/>
  <c r="G110" i="38"/>
  <c r="P120" i="38"/>
  <c r="G111" i="38"/>
  <c r="P121" i="38"/>
  <c r="G112" i="38"/>
  <c r="P122" i="38"/>
  <c r="G113" i="38"/>
  <c r="P123" i="38"/>
  <c r="G114" i="38"/>
  <c r="P124" i="38"/>
  <c r="G115" i="38"/>
  <c r="P125" i="38"/>
  <c r="G116" i="38"/>
  <c r="P126" i="38"/>
  <c r="G117" i="38"/>
  <c r="P127" i="38"/>
  <c r="G118" i="38"/>
  <c r="P128" i="38"/>
  <c r="G119" i="38"/>
  <c r="P129" i="38"/>
  <c r="G120" i="38"/>
  <c r="P130" i="38"/>
  <c r="G121" i="38"/>
  <c r="P131" i="38"/>
  <c r="G122" i="38"/>
  <c r="P132" i="38"/>
  <c r="G123" i="38"/>
  <c r="P133" i="38"/>
  <c r="G124" i="38"/>
  <c r="P134" i="38"/>
  <c r="G125" i="38"/>
  <c r="P135" i="38"/>
  <c r="G126" i="38"/>
  <c r="P136" i="38"/>
  <c r="G127" i="38"/>
  <c r="P137" i="38"/>
  <c r="G128" i="38"/>
  <c r="P138" i="38"/>
  <c r="G129" i="38"/>
  <c r="P139" i="38"/>
  <c r="G130" i="38"/>
  <c r="P140" i="38"/>
  <c r="G131" i="38"/>
  <c r="P141" i="38"/>
  <c r="G132" i="38"/>
  <c r="P142" i="38"/>
  <c r="G133" i="38"/>
  <c r="P143" i="38"/>
  <c r="G134" i="38"/>
  <c r="P144" i="38"/>
  <c r="G135" i="38"/>
  <c r="P145" i="38"/>
  <c r="G136" i="38"/>
  <c r="P146" i="38"/>
  <c r="G137" i="38"/>
  <c r="P147" i="38"/>
  <c r="G138" i="38"/>
  <c r="P148" i="38"/>
  <c r="G139" i="38"/>
  <c r="P149" i="38"/>
  <c r="G140" i="38"/>
  <c r="P150" i="38"/>
  <c r="G141" i="38"/>
  <c r="P151" i="38"/>
  <c r="G142" i="38"/>
  <c r="P152" i="38"/>
  <c r="G143" i="38"/>
  <c r="P153" i="38"/>
  <c r="G144" i="38"/>
  <c r="P154" i="38"/>
  <c r="G145" i="38"/>
  <c r="P155" i="38"/>
  <c r="G146" i="38"/>
  <c r="P156" i="38"/>
  <c r="G147" i="38"/>
  <c r="P157" i="38"/>
  <c r="G148" i="38"/>
  <c r="P158" i="38"/>
  <c r="G149" i="38"/>
  <c r="P159" i="38"/>
  <c r="G150" i="38"/>
  <c r="P160" i="38"/>
  <c r="G151" i="38"/>
  <c r="P161" i="38"/>
  <c r="G152" i="38"/>
  <c r="P162" i="38"/>
  <c r="G153" i="38"/>
  <c r="P163" i="38"/>
  <c r="G154" i="38"/>
  <c r="P164" i="38"/>
  <c r="G155" i="38"/>
  <c r="P165" i="38"/>
  <c r="G156" i="38"/>
  <c r="P166" i="38"/>
  <c r="G157" i="38"/>
  <c r="P167" i="38"/>
  <c r="G158" i="38"/>
  <c r="P168" i="38"/>
  <c r="G159" i="38"/>
  <c r="P169" i="38"/>
  <c r="G160" i="38"/>
  <c r="P170" i="38"/>
  <c r="G161" i="38"/>
  <c r="P171" i="38"/>
  <c r="G162" i="38"/>
  <c r="P172" i="38"/>
  <c r="G163" i="38"/>
  <c r="P173" i="38"/>
  <c r="G164" i="38"/>
  <c r="P174" i="38"/>
  <c r="G165" i="38"/>
  <c r="P175" i="38"/>
  <c r="G166" i="38"/>
  <c r="P176" i="38"/>
  <c r="G167" i="38"/>
  <c r="P177" i="38"/>
  <c r="G168" i="38"/>
  <c r="P178" i="38"/>
  <c r="G169" i="38"/>
  <c r="P179" i="38"/>
  <c r="G170" i="38"/>
  <c r="P180" i="38"/>
  <c r="G171" i="38"/>
  <c r="P181" i="38"/>
  <c r="G172" i="38"/>
  <c r="P182" i="38"/>
  <c r="G173" i="38"/>
  <c r="P183" i="38"/>
  <c r="G174" i="38"/>
  <c r="P184" i="38"/>
  <c r="G175" i="38"/>
  <c r="P185" i="38"/>
  <c r="G176" i="38"/>
  <c r="P186" i="38"/>
  <c r="G177" i="38"/>
  <c r="P187" i="38"/>
  <c r="G178" i="38"/>
  <c r="P188" i="38"/>
  <c r="G179" i="38"/>
  <c r="P189" i="38"/>
  <c r="G180" i="38"/>
  <c r="P190" i="38"/>
  <c r="G181" i="38"/>
  <c r="P191" i="38"/>
  <c r="G182" i="38"/>
  <c r="P192" i="38"/>
  <c r="G183" i="38"/>
  <c r="P193" i="38"/>
  <c r="G184" i="38"/>
  <c r="P194" i="38"/>
  <c r="G185" i="38"/>
  <c r="P195" i="38"/>
  <c r="G186" i="38"/>
  <c r="P196" i="38"/>
  <c r="G187" i="38"/>
  <c r="P197" i="38"/>
  <c r="G188" i="38"/>
  <c r="P198" i="38"/>
  <c r="G189" i="38"/>
  <c r="P199" i="38"/>
  <c r="G190" i="38"/>
  <c r="P200" i="38"/>
  <c r="G191" i="38"/>
  <c r="P201" i="38"/>
  <c r="G192" i="38"/>
  <c r="P202" i="38"/>
  <c r="G193" i="38"/>
  <c r="P203" i="38"/>
  <c r="G194" i="38"/>
  <c r="P204" i="38"/>
  <c r="G195" i="38"/>
  <c r="P205" i="38"/>
  <c r="G196" i="38"/>
  <c r="P206" i="38"/>
  <c r="G197" i="38"/>
  <c r="D12" i="32" s="1"/>
  <c r="L12" i="32" s="1"/>
  <c r="P207" i="38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R186" i="35"/>
  <c r="S186" i="35"/>
  <c r="D6" i="32" l="1"/>
  <c r="L6" i="32" s="1"/>
  <c r="G11" i="17"/>
  <c r="G10" i="31"/>
  <c r="G11" i="31" s="1"/>
  <c r="G12" i="31" s="1"/>
  <c r="H10" i="36"/>
  <c r="G21" i="35"/>
  <c r="G22" i="35" s="1"/>
  <c r="G23" i="35" s="1"/>
  <c r="G24" i="35" s="1"/>
  <c r="G25" i="35" s="1"/>
  <c r="G26" i="35" s="1"/>
  <c r="G27" i="35" s="1"/>
  <c r="G28" i="35" s="1"/>
  <c r="G29" i="35" s="1"/>
  <c r="H38" i="16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H61" i="16" s="1"/>
  <c r="H62" i="16" s="1"/>
  <c r="H63" i="16" s="1"/>
  <c r="H64" i="16" s="1"/>
  <c r="H65" i="16" s="1"/>
  <c r="H66" i="16" s="1"/>
  <c r="H67" i="16" s="1"/>
  <c r="H68" i="16" s="1"/>
  <c r="H69" i="16" s="1"/>
  <c r="H70" i="16" s="1"/>
  <c r="H71" i="16" s="1"/>
  <c r="H72" i="16" s="1"/>
  <c r="H73" i="16" s="1"/>
  <c r="H74" i="16" s="1"/>
  <c r="H75" i="16" s="1"/>
  <c r="H76" i="16" s="1"/>
  <c r="H77" i="16" s="1"/>
  <c r="H78" i="16" s="1"/>
  <c r="H79" i="16" s="1"/>
  <c r="H80" i="16" s="1"/>
  <c r="H81" i="16" s="1"/>
  <c r="H82" i="16" s="1"/>
  <c r="H83" i="16" s="1"/>
  <c r="H84" i="16" s="1"/>
  <c r="H85" i="16" s="1"/>
  <c r="H86" i="16" s="1"/>
  <c r="H87" i="16" s="1"/>
  <c r="H88" i="16" s="1"/>
  <c r="H89" i="16" s="1"/>
  <c r="H90" i="16" s="1"/>
  <c r="P12" i="1"/>
  <c r="G13" i="1"/>
  <c r="H12" i="40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48" i="40" s="1"/>
  <c r="H49" i="40" s="1"/>
  <c r="H50" i="40" s="1"/>
  <c r="H51" i="40" s="1"/>
  <c r="H52" i="40" s="1"/>
  <c r="H53" i="40" s="1"/>
  <c r="H54" i="40" s="1"/>
  <c r="H55" i="40" s="1"/>
  <c r="H56" i="40" s="1"/>
  <c r="H57" i="40" s="1"/>
  <c r="H58" i="40" s="1"/>
  <c r="H59" i="40" s="1"/>
  <c r="H60" i="40" s="1"/>
  <c r="H61" i="40" s="1"/>
  <c r="H62" i="40" s="1"/>
  <c r="H63" i="40" s="1"/>
  <c r="H64" i="40" s="1"/>
  <c r="H65" i="40" s="1"/>
  <c r="H66" i="40" s="1"/>
  <c r="H67" i="40" s="1"/>
  <c r="H68" i="40" s="1"/>
  <c r="H69" i="40" s="1"/>
  <c r="H70" i="40" s="1"/>
  <c r="H71" i="40" s="1"/>
  <c r="H72" i="40" s="1"/>
  <c r="H73" i="40" s="1"/>
  <c r="H74" i="40" s="1"/>
  <c r="H75" i="40" s="1"/>
  <c r="H76" i="40" s="1"/>
  <c r="H77" i="40" s="1"/>
  <c r="H78" i="40" s="1"/>
  <c r="H79" i="40" s="1"/>
  <c r="H80" i="40" s="1"/>
  <c r="H81" i="40" s="1"/>
  <c r="H82" i="40" s="1"/>
  <c r="H83" i="40" s="1"/>
  <c r="H84" i="40" s="1"/>
  <c r="H85" i="40" s="1"/>
  <c r="H86" i="40" s="1"/>
  <c r="H87" i="40" s="1"/>
  <c r="H88" i="40" s="1"/>
  <c r="H89" i="40" s="1"/>
  <c r="H90" i="40" s="1"/>
  <c r="H91" i="40" s="1"/>
  <c r="H92" i="40" s="1"/>
  <c r="H93" i="40" s="1"/>
  <c r="H94" i="40" s="1"/>
  <c r="H95" i="40" s="1"/>
  <c r="H96" i="40" s="1"/>
  <c r="H97" i="40" s="1"/>
  <c r="H98" i="40" s="1"/>
  <c r="H99" i="40" s="1"/>
  <c r="H100" i="40" s="1"/>
  <c r="H101" i="40" s="1"/>
  <c r="H102" i="40" s="1"/>
  <c r="H103" i="40" s="1"/>
  <c r="H104" i="40" s="1"/>
  <c r="H105" i="40" s="1"/>
  <c r="H106" i="40" s="1"/>
  <c r="H107" i="40" s="1"/>
  <c r="H108" i="40" s="1"/>
  <c r="H109" i="40" s="1"/>
  <c r="H110" i="40" s="1"/>
  <c r="H111" i="40" s="1"/>
  <c r="H112" i="40" s="1"/>
  <c r="H113" i="40" s="1"/>
  <c r="H114" i="40" s="1"/>
  <c r="H115" i="40" s="1"/>
  <c r="H116" i="40" s="1"/>
  <c r="H117" i="40" s="1"/>
  <c r="H118" i="40" s="1"/>
  <c r="H119" i="40" s="1"/>
  <c r="H120" i="40" s="1"/>
  <c r="H121" i="40" s="1"/>
  <c r="H122" i="40" s="1"/>
  <c r="H123" i="40" s="1"/>
  <c r="H124" i="40" s="1"/>
  <c r="H125" i="40" s="1"/>
  <c r="H126" i="40" s="1"/>
  <c r="H127" i="40" s="1"/>
  <c r="H128" i="40" s="1"/>
  <c r="H129" i="40" s="1"/>
  <c r="H130" i="40" s="1"/>
  <c r="H131" i="40" s="1"/>
  <c r="H132" i="40" s="1"/>
  <c r="H133" i="40" s="1"/>
  <c r="H134" i="40" s="1"/>
  <c r="H135" i="40" s="1"/>
  <c r="H136" i="40" s="1"/>
  <c r="H137" i="40" s="1"/>
  <c r="H138" i="40" s="1"/>
  <c r="H139" i="40" s="1"/>
  <c r="H140" i="40" s="1"/>
  <c r="H141" i="40" s="1"/>
  <c r="H142" i="40" s="1"/>
  <c r="H143" i="40" s="1"/>
  <c r="H144" i="40" s="1"/>
  <c r="H145" i="40" s="1"/>
  <c r="H146" i="40" s="1"/>
  <c r="H147" i="40" s="1"/>
  <c r="H148" i="40" s="1"/>
  <c r="H149" i="40" s="1"/>
  <c r="H150" i="40" s="1"/>
  <c r="H151" i="40" s="1"/>
  <c r="H152" i="40" s="1"/>
  <c r="H153" i="40" s="1"/>
  <c r="H154" i="40" s="1"/>
  <c r="H155" i="40" s="1"/>
  <c r="H156" i="40" s="1"/>
  <c r="H157" i="40" s="1"/>
  <c r="H158" i="40" s="1"/>
  <c r="H159" i="40" s="1"/>
  <c r="H160" i="40" s="1"/>
  <c r="H161" i="40" s="1"/>
  <c r="H162" i="40" s="1"/>
  <c r="H163" i="40" s="1"/>
  <c r="H164" i="40" s="1"/>
  <c r="H165" i="40" s="1"/>
  <c r="H166" i="40" s="1"/>
  <c r="H167" i="40" s="1"/>
  <c r="H168" i="40" s="1"/>
  <c r="H169" i="40" s="1"/>
  <c r="H170" i="40" s="1"/>
  <c r="H171" i="40" s="1"/>
  <c r="H172" i="40" s="1"/>
  <c r="H173" i="40" s="1"/>
  <c r="H174" i="40" s="1"/>
  <c r="H175" i="40" s="1"/>
  <c r="H176" i="40" s="1"/>
  <c r="H177" i="40" s="1"/>
  <c r="H178" i="40" s="1"/>
  <c r="H179" i="40" s="1"/>
  <c r="H180" i="40" s="1"/>
  <c r="H181" i="40" s="1"/>
  <c r="H182" i="40" s="1"/>
  <c r="H183" i="40" s="1"/>
  <c r="H184" i="40" s="1"/>
  <c r="H185" i="40" s="1"/>
  <c r="H186" i="40" s="1"/>
  <c r="H187" i="40" s="1"/>
  <c r="H188" i="40" s="1"/>
  <c r="H189" i="40" s="1"/>
  <c r="H190" i="40" s="1"/>
  <c r="H191" i="40" s="1"/>
  <c r="H192" i="40" s="1"/>
  <c r="H193" i="40" s="1"/>
  <c r="H194" i="40" s="1"/>
  <c r="H195" i="40" s="1"/>
  <c r="H196" i="40" s="1"/>
  <c r="H197" i="40" s="1"/>
  <c r="H198" i="40" s="1"/>
  <c r="H199" i="40" s="1"/>
  <c r="H200" i="40" s="1"/>
  <c r="H201" i="40" s="1"/>
  <c r="H202" i="40" s="1"/>
  <c r="H203" i="40" s="1"/>
  <c r="H204" i="40" s="1"/>
  <c r="H205" i="40" s="1"/>
  <c r="H206" i="40" s="1"/>
  <c r="H207" i="40" s="1"/>
  <c r="H208" i="40" s="1"/>
  <c r="H22" i="21"/>
  <c r="H23" i="21" s="1"/>
  <c r="H24" i="21" s="1"/>
  <c r="H25" i="21" s="1"/>
  <c r="H22" i="25"/>
  <c r="H23" i="25" s="1"/>
  <c r="H24" i="25" s="1"/>
  <c r="H25" i="25" s="1"/>
  <c r="H26" i="25" s="1"/>
  <c r="H35" i="25" s="1"/>
  <c r="H36" i="25" s="1"/>
  <c r="H37" i="25" s="1"/>
  <c r="H38" i="25" s="1"/>
  <c r="H39" i="25" s="1"/>
  <c r="H23" i="15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H135" i="15" s="1"/>
  <c r="H136" i="15" s="1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63" i="15" s="1"/>
  <c r="H164" i="15" s="1"/>
  <c r="H165" i="15" s="1"/>
  <c r="H166" i="15" s="1"/>
  <c r="H167" i="15" s="1"/>
  <c r="H168" i="15" s="1"/>
  <c r="H169" i="15" s="1"/>
  <c r="H170" i="15" s="1"/>
  <c r="H171" i="15" s="1"/>
  <c r="H172" i="15" s="1"/>
  <c r="H173" i="15" s="1"/>
  <c r="H174" i="15" s="1"/>
  <c r="H175" i="15" s="1"/>
  <c r="H176" i="15" s="1"/>
  <c r="H177" i="15" s="1"/>
  <c r="H178" i="15" s="1"/>
  <c r="H179" i="15" s="1"/>
  <c r="H180" i="15" s="1"/>
  <c r="H181" i="15" s="1"/>
  <c r="H182" i="15" s="1"/>
  <c r="H183" i="15" s="1"/>
  <c r="H184" i="15" s="1"/>
  <c r="H185" i="15" s="1"/>
  <c r="H186" i="15" s="1"/>
  <c r="H187" i="15" s="1"/>
  <c r="H188" i="15" s="1"/>
  <c r="H189" i="15" s="1"/>
  <c r="H190" i="15" s="1"/>
  <c r="H191" i="15" s="1"/>
  <c r="H192" i="15" s="1"/>
  <c r="H193" i="15" s="1"/>
  <c r="H194" i="15" s="1"/>
  <c r="H195" i="15" s="1"/>
  <c r="H196" i="15" s="1"/>
  <c r="H197" i="15" s="1"/>
  <c r="H198" i="15" s="1"/>
  <c r="H199" i="15" s="1"/>
  <c r="H200" i="15" s="1"/>
  <c r="H201" i="15" s="1"/>
  <c r="H202" i="15" s="1"/>
  <c r="H203" i="15" s="1"/>
  <c r="H204" i="15" s="1"/>
  <c r="H205" i="15" s="1"/>
  <c r="H206" i="15" s="1"/>
  <c r="H207" i="15" s="1"/>
  <c r="H208" i="15" s="1"/>
  <c r="H209" i="15" s="1"/>
  <c r="H210" i="15" s="1"/>
  <c r="H211" i="15" s="1"/>
  <c r="H212" i="15" s="1"/>
  <c r="E16" i="32" s="1"/>
  <c r="M16" i="32" s="1"/>
  <c r="H209" i="42"/>
  <c r="H210" i="42" s="1"/>
  <c r="H211" i="42" s="1"/>
  <c r="H212" i="42" s="1"/>
  <c r="H213" i="42" s="1"/>
  <c r="G209" i="42"/>
  <c r="P22" i="39"/>
  <c r="G93" i="52"/>
  <c r="P92" i="52"/>
  <c r="H11" i="36" l="1"/>
  <c r="H12" i="36" s="1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55" i="36" s="1"/>
  <c r="H56" i="36" s="1"/>
  <c r="H57" i="36" s="1"/>
  <c r="H58" i="36" s="1"/>
  <c r="H59" i="36" s="1"/>
  <c r="H60" i="36" s="1"/>
  <c r="H61" i="36" s="1"/>
  <c r="H62" i="36" s="1"/>
  <c r="H63" i="36" s="1"/>
  <c r="H64" i="36" s="1"/>
  <c r="H65" i="36" s="1"/>
  <c r="H66" i="36" s="1"/>
  <c r="H67" i="36" s="1"/>
  <c r="H68" i="36" s="1"/>
  <c r="H69" i="36" s="1"/>
  <c r="H70" i="36" s="1"/>
  <c r="H71" i="36" s="1"/>
  <c r="H72" i="36" s="1"/>
  <c r="H73" i="36" s="1"/>
  <c r="H74" i="36" s="1"/>
  <c r="H75" i="36" s="1"/>
  <c r="H76" i="36" s="1"/>
  <c r="H77" i="36" s="1"/>
  <c r="H78" i="36" s="1"/>
  <c r="H79" i="36" s="1"/>
  <c r="H80" i="36" s="1"/>
  <c r="H81" i="36" s="1"/>
  <c r="H82" i="36" s="1"/>
  <c r="H83" i="36" s="1"/>
  <c r="H84" i="36" s="1"/>
  <c r="H85" i="36" s="1"/>
  <c r="H86" i="36" s="1"/>
  <c r="H87" i="36" s="1"/>
  <c r="H88" i="36" s="1"/>
  <c r="H89" i="36" s="1"/>
  <c r="H90" i="36" s="1"/>
  <c r="H91" i="36" s="1"/>
  <c r="H92" i="36" s="1"/>
  <c r="H93" i="36" s="1"/>
  <c r="H94" i="36" s="1"/>
  <c r="H95" i="36" s="1"/>
  <c r="H96" i="36" s="1"/>
  <c r="H97" i="36" s="1"/>
  <c r="H98" i="36" s="1"/>
  <c r="H99" i="36" s="1"/>
  <c r="H100" i="36" s="1"/>
  <c r="H101" i="36" s="1"/>
  <c r="H102" i="36" s="1"/>
  <c r="H103" i="36" s="1"/>
  <c r="H104" i="36" s="1"/>
  <c r="H105" i="36" s="1"/>
  <c r="H106" i="36" s="1"/>
  <c r="H107" i="36" s="1"/>
  <c r="H108" i="36" s="1"/>
  <c r="H109" i="36" s="1"/>
  <c r="H110" i="36" s="1"/>
  <c r="H111" i="36" s="1"/>
  <c r="H112" i="36" s="1"/>
  <c r="H113" i="36" s="1"/>
  <c r="H114" i="36" s="1"/>
  <c r="H115" i="36" s="1"/>
  <c r="H116" i="36" s="1"/>
  <c r="H117" i="36" s="1"/>
  <c r="H118" i="36" s="1"/>
  <c r="H119" i="36" s="1"/>
  <c r="H120" i="36" s="1"/>
  <c r="H121" i="36" s="1"/>
  <c r="H122" i="36" s="1"/>
  <c r="H123" i="36" s="1"/>
  <c r="H124" i="36" s="1"/>
  <c r="H125" i="36" s="1"/>
  <c r="H126" i="36" s="1"/>
  <c r="H127" i="36" s="1"/>
  <c r="H128" i="36" s="1"/>
  <c r="H129" i="36" s="1"/>
  <c r="H130" i="36" s="1"/>
  <c r="H131" i="36" s="1"/>
  <c r="H132" i="36" s="1"/>
  <c r="H133" i="36" s="1"/>
  <c r="H134" i="36" s="1"/>
  <c r="H135" i="36" s="1"/>
  <c r="H136" i="36" s="1"/>
  <c r="H137" i="36" s="1"/>
  <c r="H138" i="36" s="1"/>
  <c r="H139" i="36" s="1"/>
  <c r="H140" i="36" s="1"/>
  <c r="H141" i="36" s="1"/>
  <c r="H142" i="36" s="1"/>
  <c r="H143" i="36" s="1"/>
  <c r="H144" i="36" s="1"/>
  <c r="H145" i="36" s="1"/>
  <c r="H146" i="36" s="1"/>
  <c r="H147" i="36" s="1"/>
  <c r="H148" i="36" s="1"/>
  <c r="H149" i="36" s="1"/>
  <c r="H150" i="36" s="1"/>
  <c r="H151" i="36" s="1"/>
  <c r="H152" i="36" s="1"/>
  <c r="H153" i="36" s="1"/>
  <c r="H154" i="36" s="1"/>
  <c r="H155" i="36" s="1"/>
  <c r="H156" i="36" s="1"/>
  <c r="H157" i="36" s="1"/>
  <c r="H158" i="36" s="1"/>
  <c r="H159" i="36" s="1"/>
  <c r="H160" i="36" s="1"/>
  <c r="H161" i="36" s="1"/>
  <c r="H162" i="36" s="1"/>
  <c r="H163" i="36" s="1"/>
  <c r="H164" i="36" s="1"/>
  <c r="H165" i="36" s="1"/>
  <c r="H166" i="36" s="1"/>
  <c r="H167" i="36" s="1"/>
  <c r="H168" i="36" s="1"/>
  <c r="H169" i="36" s="1"/>
  <c r="H170" i="36" s="1"/>
  <c r="H171" i="36" s="1"/>
  <c r="H172" i="36" s="1"/>
  <c r="H173" i="36" s="1"/>
  <c r="H174" i="36" s="1"/>
  <c r="H175" i="36" s="1"/>
  <c r="H176" i="36" s="1"/>
  <c r="H177" i="36" s="1"/>
  <c r="H178" i="36" s="1"/>
  <c r="H179" i="36" s="1"/>
  <c r="H180" i="36" s="1"/>
  <c r="H181" i="36" s="1"/>
  <c r="H182" i="36" s="1"/>
  <c r="H183" i="36" s="1"/>
  <c r="H184" i="36" s="1"/>
  <c r="H185" i="36" s="1"/>
  <c r="H186" i="36" s="1"/>
  <c r="H187" i="36" s="1"/>
  <c r="H188" i="36" s="1"/>
  <c r="H189" i="36" s="1"/>
  <c r="H190" i="36" s="1"/>
  <c r="H191" i="36" s="1"/>
  <c r="H192" i="36" s="1"/>
  <c r="H193" i="36" s="1"/>
  <c r="H194" i="36" s="1"/>
  <c r="H195" i="36" s="1"/>
  <c r="H196" i="36" s="1"/>
  <c r="H197" i="36" s="1"/>
  <c r="H198" i="36" s="1"/>
  <c r="H199" i="36" s="1"/>
  <c r="H200" i="36" s="1"/>
  <c r="H201" i="36" s="1"/>
  <c r="H202" i="36" s="1"/>
  <c r="H203" i="36" s="1"/>
  <c r="H204" i="36" s="1"/>
  <c r="H205" i="36" s="1"/>
  <c r="H206" i="36" s="1"/>
  <c r="E25" i="32" s="1"/>
  <c r="M25" i="32" s="1"/>
  <c r="G12" i="17"/>
  <c r="G30" i="35"/>
  <c r="G31" i="35" s="1"/>
  <c r="G13" i="31"/>
  <c r="G14" i="31" s="1"/>
  <c r="G15" i="31" s="1"/>
  <c r="G16" i="31" s="1"/>
  <c r="G17" i="31" s="1"/>
  <c r="G18" i="31" s="1"/>
  <c r="G19" i="31" s="1"/>
  <c r="P11" i="36"/>
  <c r="G10" i="15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E6" i="32"/>
  <c r="M6" i="32" s="1"/>
  <c r="H91" i="16"/>
  <c r="H92" i="16" s="1"/>
  <c r="H93" i="16" s="1"/>
  <c r="H94" i="16" s="1"/>
  <c r="H95" i="16" s="1"/>
  <c r="H96" i="16" s="1"/>
  <c r="H97" i="16" s="1"/>
  <c r="H98" i="16" s="1"/>
  <c r="H99" i="16" s="1"/>
  <c r="H100" i="16" s="1"/>
  <c r="H101" i="16" s="1"/>
  <c r="H102" i="16" s="1"/>
  <c r="H103" i="16" s="1"/>
  <c r="H104" i="16" s="1"/>
  <c r="H105" i="16" s="1"/>
  <c r="H106" i="16" s="1"/>
  <c r="H107" i="16" s="1"/>
  <c r="H108" i="16" s="1"/>
  <c r="H109" i="16" s="1"/>
  <c r="H110" i="16" s="1"/>
  <c r="H111" i="16" s="1"/>
  <c r="H112" i="16" s="1"/>
  <c r="H113" i="16" s="1"/>
  <c r="H114" i="16" s="1"/>
  <c r="H115" i="16" s="1"/>
  <c r="H116" i="16" s="1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H130" i="16" s="1"/>
  <c r="H131" i="16" s="1"/>
  <c r="H132" i="16" s="1"/>
  <c r="H133" i="16" s="1"/>
  <c r="H134" i="16" s="1"/>
  <c r="H135" i="16" s="1"/>
  <c r="H136" i="16" s="1"/>
  <c r="H137" i="16" s="1"/>
  <c r="H138" i="16" s="1"/>
  <c r="H139" i="16" s="1"/>
  <c r="H140" i="16" s="1"/>
  <c r="H141" i="16" s="1"/>
  <c r="H142" i="16" s="1"/>
  <c r="H143" i="16" s="1"/>
  <c r="H144" i="16" s="1"/>
  <c r="H145" i="16" s="1"/>
  <c r="H146" i="16" s="1"/>
  <c r="H147" i="16" s="1"/>
  <c r="H148" i="16" s="1"/>
  <c r="H149" i="16" s="1"/>
  <c r="H150" i="16" s="1"/>
  <c r="H151" i="16" s="1"/>
  <c r="H152" i="16" s="1"/>
  <c r="H153" i="16" s="1"/>
  <c r="H154" i="16" s="1"/>
  <c r="H155" i="16" s="1"/>
  <c r="H156" i="16" s="1"/>
  <c r="H157" i="16" s="1"/>
  <c r="H158" i="16" s="1"/>
  <c r="H159" i="16" s="1"/>
  <c r="H160" i="16" s="1"/>
  <c r="H161" i="16" s="1"/>
  <c r="H162" i="16" s="1"/>
  <c r="H163" i="16" s="1"/>
  <c r="H164" i="16" s="1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78" i="16" s="1"/>
  <c r="H10" i="29"/>
  <c r="H11" i="29" s="1"/>
  <c r="H12" i="29" s="1"/>
  <c r="H13" i="29" s="1"/>
  <c r="H14" i="29" s="1"/>
  <c r="H15" i="29" s="1"/>
  <c r="H16" i="29" s="1"/>
  <c r="H17" i="29" s="1"/>
  <c r="P13" i="1"/>
  <c r="G14" i="1"/>
  <c r="H26" i="2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H67" i="21" s="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H85" i="21" s="1"/>
  <c r="H86" i="21" s="1"/>
  <c r="H87" i="21" s="1"/>
  <c r="H88" i="21" s="1"/>
  <c r="H89" i="21" s="1"/>
  <c r="H90" i="21" s="1"/>
  <c r="H91" i="21" s="1"/>
  <c r="H92" i="21" s="1"/>
  <c r="H93" i="21" s="1"/>
  <c r="H94" i="21" s="1"/>
  <c r="H95" i="21" s="1"/>
  <c r="H96" i="21" s="1"/>
  <c r="H97" i="21" s="1"/>
  <c r="H98" i="21" s="1"/>
  <c r="P28" i="21"/>
  <c r="G210" i="42"/>
  <c r="G211" i="42" s="1"/>
  <c r="G212" i="42" s="1"/>
  <c r="G213" i="42" s="1"/>
  <c r="P209" i="42"/>
  <c r="H40" i="25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H130" i="25" s="1"/>
  <c r="H131" i="25" s="1"/>
  <c r="H132" i="25" s="1"/>
  <c r="H133" i="25" s="1"/>
  <c r="H134" i="25" s="1"/>
  <c r="H135" i="25" s="1"/>
  <c r="H136" i="25" s="1"/>
  <c r="H137" i="25" s="1"/>
  <c r="H138" i="25" s="1"/>
  <c r="H139" i="25" s="1"/>
  <c r="H140" i="25" s="1"/>
  <c r="H141" i="25" s="1"/>
  <c r="H142" i="25" s="1"/>
  <c r="H143" i="25" s="1"/>
  <c r="H144" i="25" s="1"/>
  <c r="H145" i="25" s="1"/>
  <c r="H146" i="25" s="1"/>
  <c r="H147" i="25" s="1"/>
  <c r="H148" i="25" s="1"/>
  <c r="H149" i="25" s="1"/>
  <c r="H150" i="25" s="1"/>
  <c r="H151" i="25" s="1"/>
  <c r="H152" i="25" s="1"/>
  <c r="H153" i="25" s="1"/>
  <c r="H154" i="25" s="1"/>
  <c r="H155" i="25" s="1"/>
  <c r="H156" i="25" s="1"/>
  <c r="H157" i="25" s="1"/>
  <c r="H158" i="25" s="1"/>
  <c r="H159" i="25" s="1"/>
  <c r="H160" i="25" s="1"/>
  <c r="H161" i="25" s="1"/>
  <c r="H162" i="25" s="1"/>
  <c r="H163" i="25" s="1"/>
  <c r="H164" i="25" s="1"/>
  <c r="H165" i="25" s="1"/>
  <c r="H166" i="25" s="1"/>
  <c r="H167" i="25" s="1"/>
  <c r="H168" i="25" s="1"/>
  <c r="H169" i="25" s="1"/>
  <c r="H170" i="25" s="1"/>
  <c r="H171" i="25" s="1"/>
  <c r="H172" i="25" s="1"/>
  <c r="H173" i="25" s="1"/>
  <c r="H174" i="25" s="1"/>
  <c r="H175" i="25" s="1"/>
  <c r="H176" i="25" s="1"/>
  <c r="H177" i="25" s="1"/>
  <c r="H178" i="25" s="1"/>
  <c r="H179" i="25" s="1"/>
  <c r="H180" i="25" s="1"/>
  <c r="H181" i="25" s="1"/>
  <c r="H182" i="25" s="1"/>
  <c r="H183" i="25" s="1"/>
  <c r="H184" i="25" s="1"/>
  <c r="H185" i="25" s="1"/>
  <c r="H186" i="25" s="1"/>
  <c r="H187" i="25" s="1"/>
  <c r="H188" i="25" s="1"/>
  <c r="H189" i="25" s="1"/>
  <c r="H190" i="25" s="1"/>
  <c r="H27" i="17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P23" i="39"/>
  <c r="G94" i="52"/>
  <c r="P93" i="52"/>
  <c r="G13" i="17" l="1"/>
  <c r="H18" i="29"/>
  <c r="H19" i="29" s="1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 s="1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4" i="29" s="1"/>
  <c r="H65" i="29" s="1"/>
  <c r="H66" i="29" s="1"/>
  <c r="H67" i="29" s="1"/>
  <c r="H68" i="29" s="1"/>
  <c r="H69" i="29" s="1"/>
  <c r="H70" i="29" s="1"/>
  <c r="H71" i="29" s="1"/>
  <c r="H72" i="29" s="1"/>
  <c r="H73" i="29" s="1"/>
  <c r="H74" i="29" s="1"/>
  <c r="H75" i="29" s="1"/>
  <c r="H76" i="29" s="1"/>
  <c r="H77" i="29" s="1"/>
  <c r="H78" i="29" s="1"/>
  <c r="H79" i="29" s="1"/>
  <c r="H80" i="29" s="1"/>
  <c r="H81" i="29" s="1"/>
  <c r="H82" i="29" s="1"/>
  <c r="H83" i="29" s="1"/>
  <c r="H84" i="29" s="1"/>
  <c r="H85" i="29" s="1"/>
  <c r="H86" i="29" s="1"/>
  <c r="H87" i="29" s="1"/>
  <c r="H88" i="29" s="1"/>
  <c r="H89" i="29" s="1"/>
  <c r="H90" i="29" s="1"/>
  <c r="H91" i="29" s="1"/>
  <c r="H92" i="29" s="1"/>
  <c r="H93" i="29" s="1"/>
  <c r="H94" i="29" s="1"/>
  <c r="H95" i="29" s="1"/>
  <c r="H96" i="29" s="1"/>
  <c r="H97" i="29" s="1"/>
  <c r="H98" i="29" s="1"/>
  <c r="H99" i="29" s="1"/>
  <c r="H100" i="29" s="1"/>
  <c r="H101" i="29" s="1"/>
  <c r="H102" i="29" s="1"/>
  <c r="H103" i="29" s="1"/>
  <c r="H104" i="29" s="1"/>
  <c r="H105" i="29" s="1"/>
  <c r="H106" i="29" s="1"/>
  <c r="H107" i="29" s="1"/>
  <c r="H108" i="29" s="1"/>
  <c r="H109" i="29" s="1"/>
  <c r="H110" i="29" s="1"/>
  <c r="H111" i="29" s="1"/>
  <c r="H112" i="29" s="1"/>
  <c r="H113" i="29" s="1"/>
  <c r="H114" i="29" s="1"/>
  <c r="H115" i="29" s="1"/>
  <c r="H116" i="29" s="1"/>
  <c r="H117" i="29" s="1"/>
  <c r="H118" i="29" s="1"/>
  <c r="H119" i="29" s="1"/>
  <c r="H120" i="29" s="1"/>
  <c r="H121" i="29" s="1"/>
  <c r="H122" i="29" s="1"/>
  <c r="H123" i="29" s="1"/>
  <c r="H124" i="29" s="1"/>
  <c r="H125" i="29" s="1"/>
  <c r="H126" i="29" s="1"/>
  <c r="H127" i="29" s="1"/>
  <c r="H128" i="29" s="1"/>
  <c r="H129" i="29" s="1"/>
  <c r="H130" i="29" s="1"/>
  <c r="H131" i="29" s="1"/>
  <c r="H132" i="29" s="1"/>
  <c r="H133" i="29" s="1"/>
  <c r="H134" i="29" s="1"/>
  <c r="H135" i="29" s="1"/>
  <c r="H136" i="29" s="1"/>
  <c r="H137" i="29" s="1"/>
  <c r="H138" i="29" s="1"/>
  <c r="H139" i="29" s="1"/>
  <c r="H140" i="29" s="1"/>
  <c r="H141" i="29" s="1"/>
  <c r="H142" i="29" s="1"/>
  <c r="H143" i="29" s="1"/>
  <c r="H144" i="29" s="1"/>
  <c r="H145" i="29" s="1"/>
  <c r="H146" i="29" s="1"/>
  <c r="H147" i="29" s="1"/>
  <c r="H148" i="29" s="1"/>
  <c r="H149" i="29" s="1"/>
  <c r="H150" i="29" s="1"/>
  <c r="H151" i="29" s="1"/>
  <c r="H152" i="29" s="1"/>
  <c r="H153" i="29" s="1"/>
  <c r="H154" i="29" s="1"/>
  <c r="H155" i="29" s="1"/>
  <c r="H156" i="29" s="1"/>
  <c r="H157" i="29" s="1"/>
  <c r="H158" i="29" s="1"/>
  <c r="H159" i="29" s="1"/>
  <c r="H160" i="29" s="1"/>
  <c r="H161" i="29" s="1"/>
  <c r="H162" i="29" s="1"/>
  <c r="H163" i="29" s="1"/>
  <c r="H164" i="29" s="1"/>
  <c r="H165" i="29" s="1"/>
  <c r="H166" i="29" s="1"/>
  <c r="H167" i="29" s="1"/>
  <c r="H168" i="29" s="1"/>
  <c r="H169" i="29" s="1"/>
  <c r="H170" i="29" s="1"/>
  <c r="H171" i="29" s="1"/>
  <c r="H172" i="29" s="1"/>
  <c r="H173" i="29" s="1"/>
  <c r="H174" i="29" s="1"/>
  <c r="H175" i="29" s="1"/>
  <c r="H176" i="29" s="1"/>
  <c r="H177" i="29" s="1"/>
  <c r="H178" i="29" s="1"/>
  <c r="H179" i="29" s="1"/>
  <c r="H180" i="29" s="1"/>
  <c r="H181" i="29" s="1"/>
  <c r="H182" i="29" s="1"/>
  <c r="H183" i="29" s="1"/>
  <c r="H184" i="29" s="1"/>
  <c r="H185" i="29" s="1"/>
  <c r="H186" i="29" s="1"/>
  <c r="H187" i="29" s="1"/>
  <c r="H188" i="29" s="1"/>
  <c r="H189" i="29" s="1"/>
  <c r="H190" i="29" s="1"/>
  <c r="H191" i="29" s="1"/>
  <c r="E20" i="32" s="1"/>
  <c r="M20" i="32" s="1"/>
  <c r="E19" i="32"/>
  <c r="M19" i="32" s="1"/>
  <c r="G20" i="31"/>
  <c r="G21" i="31" s="1"/>
  <c r="G22" i="31" s="1"/>
  <c r="G23" i="31" s="1"/>
  <c r="G24" i="31" s="1"/>
  <c r="H10" i="39"/>
  <c r="H11" i="39" s="1"/>
  <c r="H12" i="39" s="1"/>
  <c r="H13" i="39" s="1"/>
  <c r="H14" i="39" s="1"/>
  <c r="G10" i="36"/>
  <c r="G11" i="36" s="1"/>
  <c r="G12" i="36" s="1"/>
  <c r="G13" i="36" s="1"/>
  <c r="G14" i="36" s="1"/>
  <c r="G15" i="36" s="1"/>
  <c r="G16" i="36" s="1"/>
  <c r="G17" i="36" s="1"/>
  <c r="G18" i="36" s="1"/>
  <c r="G19" i="36" s="1"/>
  <c r="P12" i="36"/>
  <c r="H99" i="21"/>
  <c r="H100" i="21" s="1"/>
  <c r="H101" i="21" s="1"/>
  <c r="H102" i="21" s="1"/>
  <c r="H103" i="21" s="1"/>
  <c r="H104" i="21" s="1"/>
  <c r="H105" i="21" s="1"/>
  <c r="H106" i="21" s="1"/>
  <c r="H107" i="21" s="1"/>
  <c r="H108" i="21" s="1"/>
  <c r="H109" i="21" s="1"/>
  <c r="H110" i="21" s="1"/>
  <c r="H111" i="21" s="1"/>
  <c r="H112" i="21" s="1"/>
  <c r="H113" i="21" s="1"/>
  <c r="H114" i="21" s="1"/>
  <c r="H115" i="21" s="1"/>
  <c r="H116" i="21" s="1"/>
  <c r="H117" i="21" s="1"/>
  <c r="H118" i="21" s="1"/>
  <c r="H119" i="21" s="1"/>
  <c r="H120" i="21" s="1"/>
  <c r="H121" i="21" s="1"/>
  <c r="H122" i="21" s="1"/>
  <c r="H123" i="21" s="1"/>
  <c r="H124" i="21" s="1"/>
  <c r="H125" i="21" s="1"/>
  <c r="H126" i="21" s="1"/>
  <c r="H127" i="21" s="1"/>
  <c r="H128" i="21" s="1"/>
  <c r="H129" i="21" s="1"/>
  <c r="H130" i="21" s="1"/>
  <c r="H131" i="21" s="1"/>
  <c r="H132" i="21" s="1"/>
  <c r="H133" i="21" s="1"/>
  <c r="H134" i="21" s="1"/>
  <c r="H135" i="21" s="1"/>
  <c r="H136" i="21" s="1"/>
  <c r="H137" i="21" s="1"/>
  <c r="H138" i="21" s="1"/>
  <c r="H139" i="21" s="1"/>
  <c r="H140" i="21" s="1"/>
  <c r="H141" i="21" s="1"/>
  <c r="H142" i="21" s="1"/>
  <c r="H143" i="21" s="1"/>
  <c r="H144" i="21" s="1"/>
  <c r="H145" i="21" s="1"/>
  <c r="H146" i="21" s="1"/>
  <c r="H147" i="21" s="1"/>
  <c r="H148" i="21" s="1"/>
  <c r="H149" i="21" s="1"/>
  <c r="H150" i="21" s="1"/>
  <c r="H151" i="21" s="1"/>
  <c r="H152" i="21" s="1"/>
  <c r="H153" i="21" s="1"/>
  <c r="H154" i="21" s="1"/>
  <c r="H155" i="21" s="1"/>
  <c r="H156" i="21" s="1"/>
  <c r="H157" i="21" s="1"/>
  <c r="H158" i="21" s="1"/>
  <c r="H159" i="21" s="1"/>
  <c r="H160" i="21" s="1"/>
  <c r="H161" i="21" s="1"/>
  <c r="H162" i="21" s="1"/>
  <c r="H163" i="21" s="1"/>
  <c r="H164" i="21" s="1"/>
  <c r="H165" i="21" s="1"/>
  <c r="H166" i="21" s="1"/>
  <c r="H167" i="21" s="1"/>
  <c r="H168" i="21" s="1"/>
  <c r="H169" i="21" s="1"/>
  <c r="H170" i="21" s="1"/>
  <c r="H171" i="21" s="1"/>
  <c r="H172" i="21" s="1"/>
  <c r="H173" i="21" s="1"/>
  <c r="H174" i="21" s="1"/>
  <c r="H175" i="21" s="1"/>
  <c r="H176" i="21" s="1"/>
  <c r="H177" i="21" s="1"/>
  <c r="H178" i="21" s="1"/>
  <c r="H179" i="21" s="1"/>
  <c r="H180" i="21" s="1"/>
  <c r="H181" i="21" s="1"/>
  <c r="H182" i="21" s="1"/>
  <c r="H183" i="21" s="1"/>
  <c r="H184" i="21" s="1"/>
  <c r="H185" i="21" s="1"/>
  <c r="H186" i="21" s="1"/>
  <c r="H187" i="21" s="1"/>
  <c r="H188" i="21" s="1"/>
  <c r="H189" i="21" s="1"/>
  <c r="H190" i="21" s="1"/>
  <c r="H191" i="21" s="1"/>
  <c r="H192" i="21" s="1"/>
  <c r="H193" i="21" s="1"/>
  <c r="H194" i="21" s="1"/>
  <c r="H195" i="21" s="1"/>
  <c r="H196" i="21" s="1"/>
  <c r="H197" i="21" s="1"/>
  <c r="H198" i="21" s="1"/>
  <c r="H199" i="21" s="1"/>
  <c r="H200" i="21" s="1"/>
  <c r="H201" i="21" s="1"/>
  <c r="H202" i="21" s="1"/>
  <c r="H203" i="21" s="1"/>
  <c r="H204" i="21" s="1"/>
  <c r="H205" i="21" s="1"/>
  <c r="H206" i="21" s="1"/>
  <c r="H207" i="21" s="1"/>
  <c r="H208" i="21" s="1"/>
  <c r="H209" i="21" s="1"/>
  <c r="H210" i="21" s="1"/>
  <c r="H211" i="21" s="1"/>
  <c r="H212" i="21" s="1"/>
  <c r="E18" i="32"/>
  <c r="H89" i="17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H101" i="17" s="1"/>
  <c r="H102" i="17" s="1"/>
  <c r="H103" i="17" s="1"/>
  <c r="H104" i="17" s="1"/>
  <c r="H105" i="17" s="1"/>
  <c r="H106" i="17" s="1"/>
  <c r="H107" i="17" s="1"/>
  <c r="H108" i="17" s="1"/>
  <c r="H109" i="17" s="1"/>
  <c r="H110" i="17" s="1"/>
  <c r="H111" i="17" s="1"/>
  <c r="H112" i="17" s="1"/>
  <c r="H113" i="17" s="1"/>
  <c r="H114" i="17" s="1"/>
  <c r="H115" i="17" s="1"/>
  <c r="H116" i="17" s="1"/>
  <c r="H117" i="17" s="1"/>
  <c r="H118" i="17" s="1"/>
  <c r="H119" i="17" s="1"/>
  <c r="H120" i="17" s="1"/>
  <c r="H121" i="17" s="1"/>
  <c r="H122" i="17" s="1"/>
  <c r="H123" i="17" s="1"/>
  <c r="H124" i="17" s="1"/>
  <c r="H125" i="17" s="1"/>
  <c r="H126" i="17" s="1"/>
  <c r="H127" i="17" s="1"/>
  <c r="H128" i="17" s="1"/>
  <c r="H129" i="17" s="1"/>
  <c r="H130" i="17" s="1"/>
  <c r="H131" i="17" s="1"/>
  <c r="H132" i="17" s="1"/>
  <c r="H133" i="17" s="1"/>
  <c r="H134" i="17" s="1"/>
  <c r="H135" i="17" s="1"/>
  <c r="H136" i="17" s="1"/>
  <c r="H137" i="17" s="1"/>
  <c r="H138" i="17" s="1"/>
  <c r="H139" i="17" s="1"/>
  <c r="H140" i="17" s="1"/>
  <c r="H141" i="17" s="1"/>
  <c r="H142" i="17" s="1"/>
  <c r="H143" i="17" s="1"/>
  <c r="H144" i="17" s="1"/>
  <c r="H145" i="17" s="1"/>
  <c r="H146" i="17" s="1"/>
  <c r="H147" i="17" s="1"/>
  <c r="H148" i="17" s="1"/>
  <c r="H149" i="17" s="1"/>
  <c r="H150" i="17" s="1"/>
  <c r="H151" i="17" s="1"/>
  <c r="E17" i="32"/>
  <c r="G32" i="35"/>
  <c r="G33" i="35" s="1"/>
  <c r="G34" i="35" s="1"/>
  <c r="P14" i="1"/>
  <c r="G15" i="1"/>
  <c r="P29" i="21"/>
  <c r="H83" i="35"/>
  <c r="H84" i="35" s="1"/>
  <c r="H85" i="35" s="1"/>
  <c r="H86" i="35" s="1"/>
  <c r="H87" i="35" s="1"/>
  <c r="H88" i="35" s="1"/>
  <c r="H89" i="35" s="1"/>
  <c r="H90" i="35" s="1"/>
  <c r="H91" i="35" s="1"/>
  <c r="H92" i="35" s="1"/>
  <c r="H93" i="35" s="1"/>
  <c r="H94" i="35" s="1"/>
  <c r="H95" i="35" s="1"/>
  <c r="H96" i="35" s="1"/>
  <c r="H97" i="35" s="1"/>
  <c r="H98" i="35" s="1"/>
  <c r="H99" i="35" s="1"/>
  <c r="H100" i="35" s="1"/>
  <c r="H101" i="35" s="1"/>
  <c r="H102" i="35" s="1"/>
  <c r="H103" i="35" s="1"/>
  <c r="H104" i="35" s="1"/>
  <c r="H105" i="35" s="1"/>
  <c r="H106" i="35" s="1"/>
  <c r="H107" i="35" s="1"/>
  <c r="H108" i="35" s="1"/>
  <c r="H109" i="35" s="1"/>
  <c r="H110" i="35" s="1"/>
  <c r="H111" i="35" s="1"/>
  <c r="H112" i="35" s="1"/>
  <c r="H113" i="35" s="1"/>
  <c r="H114" i="35" s="1"/>
  <c r="H115" i="35" s="1"/>
  <c r="H116" i="35" s="1"/>
  <c r="H117" i="35" s="1"/>
  <c r="H118" i="35" s="1"/>
  <c r="H119" i="35" s="1"/>
  <c r="H120" i="35" s="1"/>
  <c r="H121" i="35" s="1"/>
  <c r="H122" i="35" s="1"/>
  <c r="H123" i="35" s="1"/>
  <c r="H124" i="35" s="1"/>
  <c r="H125" i="35" s="1"/>
  <c r="H126" i="35" s="1"/>
  <c r="H127" i="35" s="1"/>
  <c r="H128" i="35" s="1"/>
  <c r="H129" i="35" s="1"/>
  <c r="H130" i="35" s="1"/>
  <c r="H131" i="35" s="1"/>
  <c r="H132" i="35" s="1"/>
  <c r="H133" i="35" s="1"/>
  <c r="H134" i="35" s="1"/>
  <c r="H135" i="35" s="1"/>
  <c r="H136" i="35" s="1"/>
  <c r="H137" i="35" s="1"/>
  <c r="H138" i="35" s="1"/>
  <c r="H139" i="35" s="1"/>
  <c r="H140" i="35" s="1"/>
  <c r="H141" i="35" s="1"/>
  <c r="H142" i="35" s="1"/>
  <c r="H143" i="35" s="1"/>
  <c r="H144" i="35" s="1"/>
  <c r="H145" i="35" s="1"/>
  <c r="H146" i="35" s="1"/>
  <c r="H147" i="35" s="1"/>
  <c r="H148" i="35" s="1"/>
  <c r="H149" i="35" s="1"/>
  <c r="H150" i="35" s="1"/>
  <c r="H151" i="35" s="1"/>
  <c r="H152" i="35" s="1"/>
  <c r="H153" i="35" s="1"/>
  <c r="H154" i="35" s="1"/>
  <c r="H155" i="35" s="1"/>
  <c r="H156" i="35" s="1"/>
  <c r="H157" i="35" s="1"/>
  <c r="H158" i="35" s="1"/>
  <c r="H159" i="35" s="1"/>
  <c r="H160" i="35" s="1"/>
  <c r="H161" i="35" s="1"/>
  <c r="H162" i="35" s="1"/>
  <c r="H163" i="35" s="1"/>
  <c r="H164" i="35" s="1"/>
  <c r="H165" i="35" s="1"/>
  <c r="H166" i="35" s="1"/>
  <c r="H167" i="35" s="1"/>
  <c r="H168" i="35" s="1"/>
  <c r="H169" i="35" s="1"/>
  <c r="H170" i="35" s="1"/>
  <c r="H171" i="35" s="1"/>
  <c r="H172" i="35" s="1"/>
  <c r="H173" i="35" s="1"/>
  <c r="H174" i="35" s="1"/>
  <c r="H175" i="35" s="1"/>
  <c r="H176" i="35" s="1"/>
  <c r="H177" i="35" s="1"/>
  <c r="H178" i="35" s="1"/>
  <c r="H179" i="35" s="1"/>
  <c r="H180" i="35" s="1"/>
  <c r="H181" i="35" s="1"/>
  <c r="H182" i="35" s="1"/>
  <c r="H183" i="35" s="1"/>
  <c r="H184" i="35" s="1"/>
  <c r="H185" i="35" s="1"/>
  <c r="E9" i="32" s="1"/>
  <c r="P24" i="39"/>
  <c r="G95" i="52"/>
  <c r="P94" i="52"/>
  <c r="G14" i="17" l="1"/>
  <c r="H152" i="17"/>
  <c r="H153" i="17" s="1"/>
  <c r="H154" i="17" s="1"/>
  <c r="H155" i="17" s="1"/>
  <c r="H156" i="17" s="1"/>
  <c r="H157" i="17" s="1"/>
  <c r="H158" i="17" s="1"/>
  <c r="H159" i="17" s="1"/>
  <c r="H160" i="17" s="1"/>
  <c r="H161" i="17" s="1"/>
  <c r="H162" i="17" s="1"/>
  <c r="H163" i="17" s="1"/>
  <c r="H164" i="17" s="1"/>
  <c r="H165" i="17" s="1"/>
  <c r="H166" i="17" s="1"/>
  <c r="H167" i="17" s="1"/>
  <c r="H168" i="17" s="1"/>
  <c r="H169" i="17" s="1"/>
  <c r="H170" i="17" s="1"/>
  <c r="H171" i="17" s="1"/>
  <c r="H172" i="17" s="1"/>
  <c r="H173" i="17" s="1"/>
  <c r="H174" i="17" s="1"/>
  <c r="H175" i="17" s="1"/>
  <c r="H176" i="17" s="1"/>
  <c r="H177" i="17" s="1"/>
  <c r="H178" i="17" s="1"/>
  <c r="H179" i="17" s="1"/>
  <c r="H180" i="17" s="1"/>
  <c r="H181" i="17" s="1"/>
  <c r="H182" i="17" s="1"/>
  <c r="H183" i="17" s="1"/>
  <c r="H184" i="17" s="1"/>
  <c r="H185" i="17" s="1"/>
  <c r="H186" i="17" s="1"/>
  <c r="H187" i="17" s="1"/>
  <c r="H188" i="17" s="1"/>
  <c r="H189" i="17" s="1"/>
  <c r="H190" i="17" s="1"/>
  <c r="H191" i="17" s="1"/>
  <c r="H192" i="17" s="1"/>
  <c r="H193" i="17" s="1"/>
  <c r="H194" i="17" s="1"/>
  <c r="H195" i="17" s="1"/>
  <c r="H196" i="17" s="1"/>
  <c r="H197" i="17" s="1"/>
  <c r="G25" i="31"/>
  <c r="G26" i="31" s="1"/>
  <c r="G27" i="31" s="1"/>
  <c r="H26" i="12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P13" i="36"/>
  <c r="H15" i="39"/>
  <c r="H16" i="39" s="1"/>
  <c r="H17" i="39" s="1"/>
  <c r="H18" i="39" s="1"/>
  <c r="H19" i="39" s="1"/>
  <c r="H20" i="39" s="1"/>
  <c r="H21" i="39" s="1"/>
  <c r="H22" i="39" s="1"/>
  <c r="H23" i="39" s="1"/>
  <c r="H24" i="39" s="1"/>
  <c r="H25" i="39" s="1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56" i="39" s="1"/>
  <c r="H57" i="39" s="1"/>
  <c r="H58" i="39" s="1"/>
  <c r="H59" i="39" s="1"/>
  <c r="H60" i="39" s="1"/>
  <c r="H61" i="39" s="1"/>
  <c r="H62" i="39" s="1"/>
  <c r="H63" i="39" s="1"/>
  <c r="H64" i="39" s="1"/>
  <c r="H65" i="39" s="1"/>
  <c r="H66" i="39" s="1"/>
  <c r="H67" i="39" s="1"/>
  <c r="H68" i="39" s="1"/>
  <c r="H69" i="39" s="1"/>
  <c r="H70" i="39" s="1"/>
  <c r="H71" i="39" s="1"/>
  <c r="H72" i="39" s="1"/>
  <c r="H73" i="39" s="1"/>
  <c r="H74" i="39" s="1"/>
  <c r="H75" i="39" s="1"/>
  <c r="H76" i="39" s="1"/>
  <c r="H77" i="39" s="1"/>
  <c r="H78" i="39" s="1"/>
  <c r="H79" i="39" s="1"/>
  <c r="H80" i="39" s="1"/>
  <c r="H81" i="39" s="1"/>
  <c r="H82" i="39" s="1"/>
  <c r="H83" i="39" s="1"/>
  <c r="H84" i="39" s="1"/>
  <c r="H85" i="39" s="1"/>
  <c r="H86" i="39" s="1"/>
  <c r="H87" i="39" s="1"/>
  <c r="H88" i="39" s="1"/>
  <c r="H89" i="39" s="1"/>
  <c r="H90" i="39" s="1"/>
  <c r="H91" i="39" s="1"/>
  <c r="H92" i="39" s="1"/>
  <c r="H93" i="39" s="1"/>
  <c r="H94" i="39" s="1"/>
  <c r="H95" i="39" s="1"/>
  <c r="H96" i="39" s="1"/>
  <c r="H97" i="39" s="1"/>
  <c r="H98" i="39" s="1"/>
  <c r="H99" i="39" s="1"/>
  <c r="H100" i="39" s="1"/>
  <c r="H101" i="39" s="1"/>
  <c r="H102" i="39" s="1"/>
  <c r="H103" i="39" s="1"/>
  <c r="H104" i="39" s="1"/>
  <c r="H105" i="39" s="1"/>
  <c r="H106" i="39" s="1"/>
  <c r="H107" i="39" s="1"/>
  <c r="H108" i="39" s="1"/>
  <c r="H109" i="39" s="1"/>
  <c r="H110" i="39" s="1"/>
  <c r="H111" i="39" s="1"/>
  <c r="H112" i="39" s="1"/>
  <c r="H113" i="39" s="1"/>
  <c r="H114" i="39" s="1"/>
  <c r="H115" i="39" s="1"/>
  <c r="H116" i="39" s="1"/>
  <c r="H117" i="39" s="1"/>
  <c r="H118" i="39" s="1"/>
  <c r="H119" i="39" s="1"/>
  <c r="H120" i="39" s="1"/>
  <c r="H121" i="39" s="1"/>
  <c r="H122" i="39" s="1"/>
  <c r="H123" i="39" s="1"/>
  <c r="H124" i="39" s="1"/>
  <c r="H125" i="39" s="1"/>
  <c r="H126" i="39" s="1"/>
  <c r="H127" i="39" s="1"/>
  <c r="H128" i="39" s="1"/>
  <c r="H129" i="39" s="1"/>
  <c r="H130" i="39" s="1"/>
  <c r="H131" i="39" s="1"/>
  <c r="H132" i="39" s="1"/>
  <c r="H133" i="39" s="1"/>
  <c r="H134" i="39" s="1"/>
  <c r="H135" i="39" s="1"/>
  <c r="H136" i="39" s="1"/>
  <c r="H137" i="39" s="1"/>
  <c r="H138" i="39" s="1"/>
  <c r="H139" i="39" s="1"/>
  <c r="H140" i="39" s="1"/>
  <c r="H141" i="39" s="1"/>
  <c r="H142" i="39" s="1"/>
  <c r="P15" i="1"/>
  <c r="G16" i="1"/>
  <c r="P30" i="21"/>
  <c r="P9" i="35"/>
  <c r="P25" i="39"/>
  <c r="G96" i="52"/>
  <c r="P95" i="52"/>
  <c r="H84" i="12" l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H158" i="12" s="1"/>
  <c r="H159" i="12" s="1"/>
  <c r="H160" i="12" s="1"/>
  <c r="H161" i="12" s="1"/>
  <c r="H162" i="12" s="1"/>
  <c r="H163" i="12" s="1"/>
  <c r="H164" i="12" s="1"/>
  <c r="H165" i="12" s="1"/>
  <c r="H166" i="12" s="1"/>
  <c r="H167" i="12" s="1"/>
  <c r="H168" i="12" s="1"/>
  <c r="H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H194" i="12" s="1"/>
  <c r="H195" i="12" s="1"/>
  <c r="H196" i="12" s="1"/>
  <c r="H197" i="12" s="1"/>
  <c r="H198" i="12" s="1"/>
  <c r="H199" i="12" s="1"/>
  <c r="H200" i="12" s="1"/>
  <c r="H201" i="12" s="1"/>
  <c r="E15" i="32" s="1"/>
  <c r="G15" i="17"/>
  <c r="G28" i="31"/>
  <c r="E10" i="32"/>
  <c r="M10" i="32" s="1"/>
  <c r="H143" i="39"/>
  <c r="H144" i="39" s="1"/>
  <c r="H145" i="39" s="1"/>
  <c r="H146" i="39" s="1"/>
  <c r="H147" i="39" s="1"/>
  <c r="H148" i="39" s="1"/>
  <c r="H149" i="39" s="1"/>
  <c r="H150" i="39" s="1"/>
  <c r="H151" i="39" s="1"/>
  <c r="H152" i="39" s="1"/>
  <c r="H153" i="39" s="1"/>
  <c r="H154" i="39" s="1"/>
  <c r="H155" i="39" s="1"/>
  <c r="H156" i="39" s="1"/>
  <c r="H157" i="39" s="1"/>
  <c r="H158" i="39" s="1"/>
  <c r="H159" i="39" s="1"/>
  <c r="H160" i="39" s="1"/>
  <c r="H161" i="39" s="1"/>
  <c r="H162" i="39" s="1"/>
  <c r="H163" i="39" s="1"/>
  <c r="H164" i="39" s="1"/>
  <c r="H165" i="39" s="1"/>
  <c r="H166" i="39" s="1"/>
  <c r="H167" i="39" s="1"/>
  <c r="H168" i="39" s="1"/>
  <c r="H169" i="39" s="1"/>
  <c r="H170" i="39" s="1"/>
  <c r="H171" i="39" s="1"/>
  <c r="H172" i="39" s="1"/>
  <c r="H173" i="39" s="1"/>
  <c r="H174" i="39" s="1"/>
  <c r="H175" i="39" s="1"/>
  <c r="H176" i="39" s="1"/>
  <c r="H177" i="39" s="1"/>
  <c r="H178" i="39" s="1"/>
  <c r="H179" i="39" s="1"/>
  <c r="H180" i="39" s="1"/>
  <c r="H181" i="39" s="1"/>
  <c r="H182" i="39" s="1"/>
  <c r="H183" i="39" s="1"/>
  <c r="H184" i="39" s="1"/>
  <c r="H185" i="39" s="1"/>
  <c r="H186" i="39" s="1"/>
  <c r="H187" i="39" s="1"/>
  <c r="H188" i="39" s="1"/>
  <c r="H189" i="39" s="1"/>
  <c r="H190" i="39" s="1"/>
  <c r="H191" i="39" s="1"/>
  <c r="H192" i="39" s="1"/>
  <c r="H193" i="39" s="1"/>
  <c r="H194" i="39" s="1"/>
  <c r="H195" i="39" s="1"/>
  <c r="H196" i="39" s="1"/>
  <c r="H197" i="39" s="1"/>
  <c r="H198" i="39" s="1"/>
  <c r="H199" i="39" s="1"/>
  <c r="H200" i="39" s="1"/>
  <c r="H201" i="39" s="1"/>
  <c r="H202" i="39" s="1"/>
  <c r="H203" i="39" s="1"/>
  <c r="H204" i="39" s="1"/>
  <c r="H205" i="39" s="1"/>
  <c r="H206" i="39" s="1"/>
  <c r="H207" i="39" s="1"/>
  <c r="H208" i="39" s="1"/>
  <c r="H209" i="39" s="1"/>
  <c r="H210" i="39" s="1"/>
  <c r="H211" i="39" s="1"/>
  <c r="H212" i="39" s="1"/>
  <c r="H213" i="39" s="1"/>
  <c r="H214" i="39" s="1"/>
  <c r="H215" i="39" s="1"/>
  <c r="H216" i="39" s="1"/>
  <c r="H217" i="39" s="1"/>
  <c r="H218" i="39" s="1"/>
  <c r="H219" i="39" s="1"/>
  <c r="H220" i="39" s="1"/>
  <c r="H221" i="39" s="1"/>
  <c r="H222" i="39" s="1"/>
  <c r="H223" i="39" s="1"/>
  <c r="H224" i="39" s="1"/>
  <c r="H225" i="39" s="1"/>
  <c r="H226" i="39" s="1"/>
  <c r="H227" i="39" s="1"/>
  <c r="H228" i="39" s="1"/>
  <c r="H229" i="39" s="1"/>
  <c r="H230" i="39" s="1"/>
  <c r="H231" i="39" s="1"/>
  <c r="H232" i="39" s="1"/>
  <c r="H233" i="39" s="1"/>
  <c r="H234" i="39" s="1"/>
  <c r="H235" i="39" s="1"/>
  <c r="H236" i="39" s="1"/>
  <c r="H237" i="39" s="1"/>
  <c r="H238" i="39" s="1"/>
  <c r="H239" i="39" s="1"/>
  <c r="H240" i="39" s="1"/>
  <c r="H241" i="39" s="1"/>
  <c r="H242" i="39" s="1"/>
  <c r="H243" i="39" s="1"/>
  <c r="H244" i="39" s="1"/>
  <c r="H245" i="39" s="1"/>
  <c r="H246" i="39" s="1"/>
  <c r="H247" i="39" s="1"/>
  <c r="H248" i="39" s="1"/>
  <c r="H249" i="39" s="1"/>
  <c r="H250" i="39" s="1"/>
  <c r="H251" i="39" s="1"/>
  <c r="H252" i="39" s="1"/>
  <c r="H253" i="39" s="1"/>
  <c r="H254" i="39" s="1"/>
  <c r="H255" i="39" s="1"/>
  <c r="H256" i="39" s="1"/>
  <c r="H257" i="39" s="1"/>
  <c r="H258" i="39" s="1"/>
  <c r="H259" i="39" s="1"/>
  <c r="H260" i="39" s="1"/>
  <c r="H261" i="39" s="1"/>
  <c r="H262" i="39" s="1"/>
  <c r="H263" i="39" s="1"/>
  <c r="H264" i="39" s="1"/>
  <c r="H265" i="39" s="1"/>
  <c r="H266" i="39" s="1"/>
  <c r="H267" i="39" s="1"/>
  <c r="H268" i="39" s="1"/>
  <c r="H269" i="39" s="1"/>
  <c r="H270" i="39" s="1"/>
  <c r="H271" i="39" s="1"/>
  <c r="H272" i="39" s="1"/>
  <c r="H273" i="39" s="1"/>
  <c r="H274" i="39" s="1"/>
  <c r="H275" i="39" s="1"/>
  <c r="H276" i="39" s="1"/>
  <c r="H277" i="39" s="1"/>
  <c r="H278" i="39" s="1"/>
  <c r="H279" i="39" s="1"/>
  <c r="H280" i="39" s="1"/>
  <c r="H281" i="39" s="1"/>
  <c r="H282" i="39" s="1"/>
  <c r="H283" i="39" s="1"/>
  <c r="H284" i="39" s="1"/>
  <c r="H285" i="39" s="1"/>
  <c r="H286" i="39" s="1"/>
  <c r="H287" i="39" s="1"/>
  <c r="H288" i="39" s="1"/>
  <c r="H289" i="39" s="1"/>
  <c r="H290" i="39" s="1"/>
  <c r="H291" i="39" s="1"/>
  <c r="H292" i="39" s="1"/>
  <c r="H293" i="39" s="1"/>
  <c r="H294" i="39" s="1"/>
  <c r="H295" i="39" s="1"/>
  <c r="H296" i="39" s="1"/>
  <c r="H297" i="39" s="1"/>
  <c r="H298" i="39" s="1"/>
  <c r="H299" i="39" s="1"/>
  <c r="H300" i="39" s="1"/>
  <c r="H301" i="39" s="1"/>
  <c r="H302" i="39" s="1"/>
  <c r="H303" i="39" s="1"/>
  <c r="H304" i="39" s="1"/>
  <c r="H305" i="39" s="1"/>
  <c r="H306" i="39" s="1"/>
  <c r="H307" i="39" s="1"/>
  <c r="H308" i="39" s="1"/>
  <c r="H309" i="39" s="1"/>
  <c r="H310" i="39" s="1"/>
  <c r="H311" i="39" s="1"/>
  <c r="H312" i="39" s="1"/>
  <c r="H313" i="39" s="1"/>
  <c r="H314" i="39" s="1"/>
  <c r="H315" i="39" s="1"/>
  <c r="H316" i="39" s="1"/>
  <c r="H317" i="39" s="1"/>
  <c r="H318" i="39" s="1"/>
  <c r="H319" i="39" s="1"/>
  <c r="H320" i="39" s="1"/>
  <c r="H321" i="39" s="1"/>
  <c r="H322" i="39" s="1"/>
  <c r="H323" i="39" s="1"/>
  <c r="H324" i="39" s="1"/>
  <c r="H325" i="39" s="1"/>
  <c r="H326" i="39" s="1"/>
  <c r="H327" i="39" s="1"/>
  <c r="H328" i="39" s="1"/>
  <c r="H329" i="39" s="1"/>
  <c r="H330" i="39" s="1"/>
  <c r="H331" i="39" s="1"/>
  <c r="H332" i="39" s="1"/>
  <c r="H333" i="39" s="1"/>
  <c r="H334" i="39" s="1"/>
  <c r="H335" i="39" s="1"/>
  <c r="H336" i="39" s="1"/>
  <c r="H337" i="39" s="1"/>
  <c r="H338" i="39" s="1"/>
  <c r="H339" i="39" s="1"/>
  <c r="H340" i="39" s="1"/>
  <c r="H341" i="39" s="1"/>
  <c r="H342" i="39" s="1"/>
  <c r="H343" i="39" s="1"/>
  <c r="H344" i="39" s="1"/>
  <c r="H345" i="39" s="1"/>
  <c r="H346" i="39" s="1"/>
  <c r="H347" i="39" s="1"/>
  <c r="H348" i="39" s="1"/>
  <c r="H349" i="39" s="1"/>
  <c r="H350" i="39" s="1"/>
  <c r="H351" i="39" s="1"/>
  <c r="H352" i="39" s="1"/>
  <c r="H353" i="39" s="1"/>
  <c r="H354" i="39" s="1"/>
  <c r="H355" i="39" s="1"/>
  <c r="H356" i="39" s="1"/>
  <c r="H357" i="39" s="1"/>
  <c r="H358" i="39" s="1"/>
  <c r="H359" i="39" s="1"/>
  <c r="H360" i="39" s="1"/>
  <c r="H361" i="39" s="1"/>
  <c r="H362" i="39" s="1"/>
  <c r="H363" i="39" s="1"/>
  <c r="H364" i="39" s="1"/>
  <c r="H365" i="39" s="1"/>
  <c r="H366" i="39" s="1"/>
  <c r="H367" i="39" s="1"/>
  <c r="H368" i="39" s="1"/>
  <c r="H369" i="39" s="1"/>
  <c r="H370" i="39" s="1"/>
  <c r="H371" i="39" s="1"/>
  <c r="H372" i="39" s="1"/>
  <c r="H373" i="39" s="1"/>
  <c r="H374" i="39" s="1"/>
  <c r="H375" i="39" s="1"/>
  <c r="P14" i="36"/>
  <c r="P16" i="1"/>
  <c r="G17" i="1"/>
  <c r="P31" i="21"/>
  <c r="P26" i="39"/>
  <c r="G97" i="52"/>
  <c r="P96" i="52"/>
  <c r="G16" i="17" l="1"/>
  <c r="G29" i="31"/>
  <c r="P15" i="36"/>
  <c r="P17" i="1"/>
  <c r="G18" i="1"/>
  <c r="P32" i="21"/>
  <c r="P27" i="39"/>
  <c r="G98" i="52"/>
  <c r="P97" i="52"/>
  <c r="G17" i="17" l="1"/>
  <c r="G30" i="31"/>
  <c r="P16" i="36"/>
  <c r="P18" i="1"/>
  <c r="G19" i="1"/>
  <c r="P33" i="21"/>
  <c r="P28" i="39"/>
  <c r="G99" i="52"/>
  <c r="P98" i="52"/>
  <c r="G18" i="17" l="1"/>
  <c r="G31" i="31"/>
  <c r="P17" i="36"/>
  <c r="P19" i="1"/>
  <c r="G20" i="1"/>
  <c r="P34" i="21"/>
  <c r="P29" i="39"/>
  <c r="G100" i="52"/>
  <c r="P99" i="52"/>
  <c r="G19" i="17" l="1"/>
  <c r="G32" i="31"/>
  <c r="P18" i="36"/>
  <c r="P20" i="1"/>
  <c r="G21" i="1"/>
  <c r="P35" i="21"/>
  <c r="P27" i="15"/>
  <c r="P35" i="39"/>
  <c r="G101" i="52"/>
  <c r="P100" i="52"/>
  <c r="G20" i="17" l="1"/>
  <c r="G33" i="31"/>
  <c r="P19" i="36"/>
  <c r="P21" i="1"/>
  <c r="G22" i="1"/>
  <c r="P36" i="21"/>
  <c r="P22" i="25"/>
  <c r="P29" i="15"/>
  <c r="P36" i="39"/>
  <c r="G102" i="52"/>
  <c r="P101" i="52"/>
  <c r="G21" i="17" l="1"/>
  <c r="G34" i="31"/>
  <c r="P20" i="36"/>
  <c r="P22" i="1"/>
  <c r="G23" i="1"/>
  <c r="P37" i="21"/>
  <c r="P23" i="25"/>
  <c r="P30" i="15"/>
  <c r="P37" i="39"/>
  <c r="G103" i="52"/>
  <c r="P102" i="52"/>
  <c r="G22" i="17" l="1"/>
  <c r="G35" i="31"/>
  <c r="G20" i="36"/>
  <c r="P21" i="36"/>
  <c r="P38" i="39"/>
  <c r="G10" i="29"/>
  <c r="P23" i="1"/>
  <c r="G24" i="1"/>
  <c r="P38" i="21"/>
  <c r="P24" i="25"/>
  <c r="P31" i="15"/>
  <c r="G104" i="52"/>
  <c r="P103" i="52"/>
  <c r="G23" i="17" l="1"/>
  <c r="G36" i="31"/>
  <c r="G21" i="36"/>
  <c r="G22" i="36" s="1"/>
  <c r="P23" i="36"/>
  <c r="G11" i="29"/>
  <c r="P24" i="1"/>
  <c r="G25" i="1"/>
  <c r="P39" i="21"/>
  <c r="P25" i="25"/>
  <c r="P32" i="15"/>
  <c r="P39" i="39"/>
  <c r="G105" i="52"/>
  <c r="P104" i="52"/>
  <c r="G24" i="17" l="1"/>
  <c r="G37" i="31"/>
  <c r="G23" i="36"/>
  <c r="P25" i="36"/>
  <c r="G12" i="29"/>
  <c r="P25" i="1"/>
  <c r="G26" i="1"/>
  <c r="G39" i="21"/>
  <c r="P40" i="21"/>
  <c r="P26" i="25"/>
  <c r="P33" i="15"/>
  <c r="P40" i="39"/>
  <c r="G106" i="52"/>
  <c r="P105" i="52"/>
  <c r="G25" i="17" l="1"/>
  <c r="G38" i="31"/>
  <c r="G24" i="36"/>
  <c r="P26" i="36"/>
  <c r="G13" i="29"/>
  <c r="P26" i="1"/>
  <c r="G27" i="1"/>
  <c r="G18" i="12"/>
  <c r="P18" i="12" s="1"/>
  <c r="G40" i="21"/>
  <c r="P41" i="21"/>
  <c r="P27" i="25"/>
  <c r="P34" i="15"/>
  <c r="P43" i="39"/>
  <c r="G107" i="52"/>
  <c r="P106" i="52"/>
  <c r="G26" i="17" l="1"/>
  <c r="G39" i="31"/>
  <c r="G25" i="36"/>
  <c r="P27" i="36"/>
  <c r="G14" i="29"/>
  <c r="P27" i="1"/>
  <c r="G28" i="1"/>
  <c r="G19" i="12"/>
  <c r="P19" i="12" s="1"/>
  <c r="G41" i="21"/>
  <c r="P42" i="21"/>
  <c r="P29" i="25"/>
  <c r="P35" i="15"/>
  <c r="P44" i="39"/>
  <c r="G108" i="52"/>
  <c r="P107" i="52"/>
  <c r="G27" i="17" l="1"/>
  <c r="G40" i="31"/>
  <c r="G26" i="36"/>
  <c r="P28" i="36"/>
  <c r="G15" i="29"/>
  <c r="P28" i="1"/>
  <c r="G29" i="1"/>
  <c r="G20" i="12"/>
  <c r="P20" i="12" s="1"/>
  <c r="G42" i="21"/>
  <c r="P43" i="21"/>
  <c r="P30" i="25"/>
  <c r="P36" i="15"/>
  <c r="P45" i="39"/>
  <c r="G109" i="52"/>
  <c r="P108" i="52"/>
  <c r="G28" i="17" l="1"/>
  <c r="G41" i="31"/>
  <c r="G27" i="36"/>
  <c r="P29" i="36"/>
  <c r="G16" i="29"/>
  <c r="P29" i="1"/>
  <c r="G30" i="1"/>
  <c r="G21" i="12"/>
  <c r="G43" i="21"/>
  <c r="P44" i="21"/>
  <c r="P31" i="25"/>
  <c r="P37" i="15"/>
  <c r="P46" i="39"/>
  <c r="G110" i="52"/>
  <c r="P109" i="52"/>
  <c r="G22" i="12" l="1"/>
  <c r="P21" i="12"/>
  <c r="G29" i="17"/>
  <c r="G42" i="31"/>
  <c r="G28" i="36"/>
  <c r="P30" i="36"/>
  <c r="G17" i="29"/>
  <c r="P30" i="1"/>
  <c r="G31" i="1"/>
  <c r="G44" i="21"/>
  <c r="P45" i="21"/>
  <c r="P33" i="25"/>
  <c r="P38" i="15"/>
  <c r="P47" i="39"/>
  <c r="G111" i="52"/>
  <c r="P110" i="52"/>
  <c r="G23" i="12" l="1"/>
  <c r="P22" i="12"/>
  <c r="G30" i="17"/>
  <c r="G43" i="31"/>
  <c r="G29" i="36"/>
  <c r="P31" i="36"/>
  <c r="G18" i="29"/>
  <c r="G19" i="29" s="1"/>
  <c r="G20" i="29" s="1"/>
  <c r="G21" i="29" s="1"/>
  <c r="G22" i="29" s="1"/>
  <c r="G23" i="29" s="1"/>
  <c r="G24" i="29" s="1"/>
  <c r="P31" i="1"/>
  <c r="G32" i="1"/>
  <c r="G45" i="21"/>
  <c r="P46" i="21"/>
  <c r="P34" i="25"/>
  <c r="P39" i="15"/>
  <c r="P48" i="39"/>
  <c r="G112" i="52"/>
  <c r="P111" i="52"/>
  <c r="G24" i="12" l="1"/>
  <c r="P23" i="12"/>
  <c r="G31" i="17"/>
  <c r="G44" i="31"/>
  <c r="G30" i="36"/>
  <c r="P32" i="36"/>
  <c r="P32" i="1"/>
  <c r="G33" i="1"/>
  <c r="G46" i="21"/>
  <c r="P47" i="21"/>
  <c r="P35" i="25"/>
  <c r="P40" i="15"/>
  <c r="P51" i="39"/>
  <c r="G113" i="52"/>
  <c r="P112" i="52"/>
  <c r="G25" i="12" l="1"/>
  <c r="P25" i="12" s="1"/>
  <c r="P24" i="12"/>
  <c r="G32" i="17"/>
  <c r="G45" i="31"/>
  <c r="G31" i="36"/>
  <c r="P33" i="36"/>
  <c r="P33" i="1"/>
  <c r="G34" i="1"/>
  <c r="P48" i="21"/>
  <c r="G47" i="21"/>
  <c r="P36" i="25"/>
  <c r="P41" i="15"/>
  <c r="P52" i="39"/>
  <c r="G114" i="52"/>
  <c r="P113" i="52"/>
  <c r="G33" i="17" l="1"/>
  <c r="G46" i="31"/>
  <c r="G32" i="36"/>
  <c r="P34" i="36"/>
  <c r="P34" i="1"/>
  <c r="G35" i="1"/>
  <c r="G26" i="12"/>
  <c r="P26" i="12" s="1"/>
  <c r="G48" i="21"/>
  <c r="P49" i="21"/>
  <c r="P37" i="25"/>
  <c r="P42" i="15"/>
  <c r="P53" i="39"/>
  <c r="G115" i="52"/>
  <c r="P114" i="52"/>
  <c r="G34" i="17" l="1"/>
  <c r="G47" i="31"/>
  <c r="G33" i="36"/>
  <c r="P35" i="36"/>
  <c r="P35" i="1"/>
  <c r="G36" i="1"/>
  <c r="P35" i="12"/>
  <c r="G27" i="12"/>
  <c r="P27" i="12" s="1"/>
  <c r="G49" i="21"/>
  <c r="P50" i="21"/>
  <c r="P38" i="25"/>
  <c r="P43" i="15"/>
  <c r="P54" i="39"/>
  <c r="G116" i="52"/>
  <c r="P115" i="52"/>
  <c r="G35" i="17" l="1"/>
  <c r="G48" i="31"/>
  <c r="G34" i="36"/>
  <c r="P36" i="36"/>
  <c r="P36" i="1"/>
  <c r="G37" i="1"/>
  <c r="P36" i="12"/>
  <c r="G28" i="12"/>
  <c r="P28" i="12" s="1"/>
  <c r="G50" i="21"/>
  <c r="P51" i="21"/>
  <c r="P39" i="25"/>
  <c r="P44" i="15"/>
  <c r="P55" i="39"/>
  <c r="G117" i="52"/>
  <c r="P116" i="52"/>
  <c r="G36" i="17" l="1"/>
  <c r="G49" i="31"/>
  <c r="P37" i="36"/>
  <c r="G35" i="36"/>
  <c r="P37" i="1"/>
  <c r="G38" i="1"/>
  <c r="P37" i="12"/>
  <c r="G29" i="12"/>
  <c r="P29" i="12" s="1"/>
  <c r="G51" i="21"/>
  <c r="P52" i="21"/>
  <c r="P40" i="25"/>
  <c r="P45" i="15"/>
  <c r="P56" i="39"/>
  <c r="G118" i="52"/>
  <c r="P117" i="52"/>
  <c r="G37" i="17" l="1"/>
  <c r="G50" i="31"/>
  <c r="P38" i="36"/>
  <c r="G36" i="36"/>
  <c r="G25" i="29"/>
  <c r="P38" i="1"/>
  <c r="G39" i="1"/>
  <c r="P38" i="12"/>
  <c r="G30" i="12"/>
  <c r="P30" i="12" s="1"/>
  <c r="G52" i="21"/>
  <c r="P53" i="21"/>
  <c r="P41" i="25"/>
  <c r="P47" i="15"/>
  <c r="P57" i="39"/>
  <c r="G119" i="52"/>
  <c r="P118" i="52"/>
  <c r="G38" i="17" l="1"/>
  <c r="G51" i="31"/>
  <c r="P39" i="36"/>
  <c r="G37" i="36"/>
  <c r="G26" i="29"/>
  <c r="P39" i="1"/>
  <c r="G40" i="1"/>
  <c r="P39" i="12"/>
  <c r="G31" i="12"/>
  <c r="P31" i="12" s="1"/>
  <c r="G53" i="21"/>
  <c r="P54" i="21"/>
  <c r="P42" i="25"/>
  <c r="P48" i="15"/>
  <c r="P10" i="35"/>
  <c r="P58" i="39"/>
  <c r="G120" i="52"/>
  <c r="P119" i="52"/>
  <c r="G39" i="17" l="1"/>
  <c r="G52" i="31"/>
  <c r="P40" i="36"/>
  <c r="G38" i="36"/>
  <c r="G27" i="29"/>
  <c r="P40" i="1"/>
  <c r="G41" i="1"/>
  <c r="P40" i="12"/>
  <c r="G32" i="12"/>
  <c r="P32" i="12" s="1"/>
  <c r="G54" i="21"/>
  <c r="P55" i="21"/>
  <c r="G21" i="25"/>
  <c r="P43" i="25"/>
  <c r="P49" i="15"/>
  <c r="P12" i="35"/>
  <c r="P59" i="39"/>
  <c r="G121" i="52"/>
  <c r="P120" i="52"/>
  <c r="G40" i="17" l="1"/>
  <c r="G53" i="31"/>
  <c r="P41" i="36"/>
  <c r="G39" i="36"/>
  <c r="G28" i="29"/>
  <c r="P41" i="1"/>
  <c r="G42" i="1"/>
  <c r="P41" i="12"/>
  <c r="G33" i="12"/>
  <c r="P33" i="12" s="1"/>
  <c r="G55" i="21"/>
  <c r="P56" i="21"/>
  <c r="G22" i="25"/>
  <c r="P44" i="25"/>
  <c r="G33" i="15"/>
  <c r="P50" i="15"/>
  <c r="P13" i="35"/>
  <c r="P60" i="39"/>
  <c r="G122" i="52"/>
  <c r="P121" i="52"/>
  <c r="G41" i="17" l="1"/>
  <c r="G54" i="31"/>
  <c r="P42" i="36"/>
  <c r="G40" i="36"/>
  <c r="G29" i="29"/>
  <c r="P42" i="1"/>
  <c r="G43" i="1"/>
  <c r="P42" i="12"/>
  <c r="G34" i="12"/>
  <c r="P34" i="12" s="1"/>
  <c r="G56" i="21"/>
  <c r="P57" i="21"/>
  <c r="G23" i="25"/>
  <c r="P45" i="25"/>
  <c r="G34" i="15"/>
  <c r="G35" i="15" s="1"/>
  <c r="P51" i="15"/>
  <c r="P15" i="35"/>
  <c r="P61" i="39"/>
  <c r="G123" i="52"/>
  <c r="P122" i="52"/>
  <c r="G42" i="17" l="1"/>
  <c r="G55" i="31"/>
  <c r="P43" i="36"/>
  <c r="G41" i="36"/>
  <c r="G30" i="29"/>
  <c r="P43" i="1"/>
  <c r="G44" i="1"/>
  <c r="P43" i="12"/>
  <c r="G35" i="12"/>
  <c r="G57" i="21"/>
  <c r="P58" i="21"/>
  <c r="G24" i="25"/>
  <c r="P46" i="25"/>
  <c r="P53" i="15"/>
  <c r="G36" i="15"/>
  <c r="P16" i="35"/>
  <c r="P62" i="39"/>
  <c r="G124" i="52"/>
  <c r="P123" i="52"/>
  <c r="G43" i="17" l="1"/>
  <c r="G56" i="31"/>
  <c r="P44" i="36"/>
  <c r="G42" i="36"/>
  <c r="G31" i="29"/>
  <c r="P44" i="1"/>
  <c r="G45" i="1"/>
  <c r="P44" i="12"/>
  <c r="G36" i="12"/>
  <c r="P59" i="21"/>
  <c r="G58" i="21"/>
  <c r="G25" i="25"/>
  <c r="P47" i="25"/>
  <c r="P54" i="15"/>
  <c r="G37" i="15"/>
  <c r="P17" i="35"/>
  <c r="P67" i="39"/>
  <c r="G125" i="52"/>
  <c r="P124" i="52"/>
  <c r="G44" i="17" l="1"/>
  <c r="G57" i="31"/>
  <c r="P45" i="36"/>
  <c r="G43" i="36"/>
  <c r="G32" i="29"/>
  <c r="P45" i="1"/>
  <c r="G46" i="1"/>
  <c r="P45" i="12"/>
  <c r="G37" i="12"/>
  <c r="P60" i="21"/>
  <c r="G59" i="21"/>
  <c r="G26" i="25"/>
  <c r="P48" i="25"/>
  <c r="P55" i="15"/>
  <c r="G38" i="15"/>
  <c r="P18" i="35"/>
  <c r="P68" i="39"/>
  <c r="G126" i="52"/>
  <c r="P125" i="52"/>
  <c r="G45" i="17" l="1"/>
  <c r="G58" i="31"/>
  <c r="P46" i="36"/>
  <c r="G44" i="36"/>
  <c r="G33" i="29"/>
  <c r="P46" i="1"/>
  <c r="G47" i="1"/>
  <c r="P46" i="12"/>
  <c r="G38" i="12"/>
  <c r="P61" i="21"/>
  <c r="G60" i="21"/>
  <c r="P49" i="25"/>
  <c r="P56" i="15"/>
  <c r="G39" i="15"/>
  <c r="P21" i="35"/>
  <c r="P69" i="39"/>
  <c r="G127" i="52"/>
  <c r="P126" i="52"/>
  <c r="G46" i="17" l="1"/>
  <c r="G59" i="31"/>
  <c r="P47" i="36"/>
  <c r="G45" i="36"/>
  <c r="G34" i="29"/>
  <c r="P47" i="1"/>
  <c r="G48" i="1"/>
  <c r="P47" i="12"/>
  <c r="G39" i="12"/>
  <c r="P62" i="21"/>
  <c r="G61" i="21"/>
  <c r="P50" i="25"/>
  <c r="P57" i="15"/>
  <c r="G40" i="15"/>
  <c r="P22" i="35"/>
  <c r="P70" i="39"/>
  <c r="G128" i="52"/>
  <c r="P127" i="52"/>
  <c r="G47" i="17" l="1"/>
  <c r="G60" i="31"/>
  <c r="P48" i="36"/>
  <c r="G46" i="36"/>
  <c r="G35" i="29"/>
  <c r="P48" i="1"/>
  <c r="G49" i="1"/>
  <c r="P48" i="12"/>
  <c r="G40" i="12"/>
  <c r="P63" i="21"/>
  <c r="G62" i="21"/>
  <c r="P51" i="25"/>
  <c r="P58" i="15"/>
  <c r="G41" i="15"/>
  <c r="P23" i="35"/>
  <c r="P72" i="39"/>
  <c r="G129" i="52"/>
  <c r="P128" i="52"/>
  <c r="G48" i="17" l="1"/>
  <c r="G61" i="31"/>
  <c r="P49" i="36"/>
  <c r="G47" i="36"/>
  <c r="G36" i="29"/>
  <c r="P49" i="1"/>
  <c r="G50" i="1"/>
  <c r="G51" i="1" s="1"/>
  <c r="P49" i="12"/>
  <c r="G41" i="12"/>
  <c r="P64" i="21"/>
  <c r="G63" i="21"/>
  <c r="P52" i="25"/>
  <c r="P59" i="15"/>
  <c r="G42" i="15"/>
  <c r="P24" i="35"/>
  <c r="P73" i="39"/>
  <c r="G130" i="52"/>
  <c r="P129" i="52"/>
  <c r="G49" i="17" l="1"/>
  <c r="G62" i="31"/>
  <c r="P50" i="36"/>
  <c r="G48" i="36"/>
  <c r="G37" i="29"/>
  <c r="P51" i="1"/>
  <c r="G52" i="1"/>
  <c r="P50" i="12"/>
  <c r="G42" i="12"/>
  <c r="P65" i="21"/>
  <c r="G64" i="21"/>
  <c r="P53" i="25"/>
  <c r="P60" i="15"/>
  <c r="G43" i="15"/>
  <c r="P25" i="35"/>
  <c r="P74" i="39"/>
  <c r="G131" i="52"/>
  <c r="P130" i="52"/>
  <c r="G50" i="17" l="1"/>
  <c r="G63" i="31"/>
  <c r="P51" i="36"/>
  <c r="G49" i="36"/>
  <c r="G38" i="29"/>
  <c r="P52" i="1"/>
  <c r="G53" i="1"/>
  <c r="P51" i="12"/>
  <c r="G43" i="12"/>
  <c r="P66" i="21"/>
  <c r="G65" i="21"/>
  <c r="P54" i="25"/>
  <c r="P61" i="15"/>
  <c r="G44" i="15"/>
  <c r="P26" i="35"/>
  <c r="P79" i="39"/>
  <c r="G132" i="52"/>
  <c r="P131" i="52"/>
  <c r="G51" i="17" l="1"/>
  <c r="G64" i="31"/>
  <c r="P52" i="36"/>
  <c r="G50" i="36"/>
  <c r="G39" i="29"/>
  <c r="P53" i="1"/>
  <c r="G54" i="1"/>
  <c r="P52" i="12"/>
  <c r="G44" i="12"/>
  <c r="P67" i="21"/>
  <c r="G66" i="21"/>
  <c r="P55" i="25"/>
  <c r="P62" i="15"/>
  <c r="G45" i="15"/>
  <c r="P27" i="35"/>
  <c r="P80" i="39"/>
  <c r="P83" i="39"/>
  <c r="G133" i="52"/>
  <c r="P132" i="52"/>
  <c r="G52" i="17" l="1"/>
  <c r="G65" i="31"/>
  <c r="P53" i="36"/>
  <c r="G51" i="36"/>
  <c r="G40" i="29"/>
  <c r="P54" i="1"/>
  <c r="G55" i="1"/>
  <c r="P53" i="12"/>
  <c r="G45" i="12"/>
  <c r="P68" i="21"/>
  <c r="G67" i="21"/>
  <c r="G35" i="25"/>
  <c r="P56" i="25"/>
  <c r="P63" i="15"/>
  <c r="G46" i="15"/>
  <c r="P28" i="35"/>
  <c r="P82" i="39"/>
  <c r="P84" i="39"/>
  <c r="G134" i="52"/>
  <c r="P133" i="52"/>
  <c r="G53" i="17" l="1"/>
  <c r="G66" i="31"/>
  <c r="P54" i="36"/>
  <c r="G52" i="36"/>
  <c r="G41" i="29"/>
  <c r="P55" i="1"/>
  <c r="G56" i="1"/>
  <c r="P54" i="12"/>
  <c r="G46" i="12"/>
  <c r="P69" i="21"/>
  <c r="G68" i="21"/>
  <c r="G36" i="25"/>
  <c r="P57" i="25"/>
  <c r="P64" i="15"/>
  <c r="G47" i="15"/>
  <c r="P29" i="35"/>
  <c r="P85" i="39"/>
  <c r="G135" i="52"/>
  <c r="P134" i="52"/>
  <c r="G54" i="17" l="1"/>
  <c r="G67" i="31"/>
  <c r="P55" i="36"/>
  <c r="G53" i="36"/>
  <c r="G42" i="29"/>
  <c r="P56" i="1"/>
  <c r="G57" i="1"/>
  <c r="P55" i="12"/>
  <c r="G47" i="12"/>
  <c r="P70" i="21"/>
  <c r="G69" i="21"/>
  <c r="G37" i="25"/>
  <c r="P58" i="25"/>
  <c r="P65" i="15"/>
  <c r="G48" i="15"/>
  <c r="P30" i="35"/>
  <c r="P86" i="39"/>
  <c r="G136" i="52"/>
  <c r="P135" i="52"/>
  <c r="G55" i="17" l="1"/>
  <c r="G68" i="31"/>
  <c r="P56" i="36"/>
  <c r="G54" i="36"/>
  <c r="G43" i="29"/>
  <c r="P57" i="1"/>
  <c r="G58" i="1"/>
  <c r="P56" i="12"/>
  <c r="G48" i="12"/>
  <c r="P71" i="21"/>
  <c r="G70" i="21"/>
  <c r="G38" i="25"/>
  <c r="P59" i="25"/>
  <c r="P66" i="15"/>
  <c r="G49" i="15"/>
  <c r="P32" i="35"/>
  <c r="P87" i="39"/>
  <c r="G137" i="52"/>
  <c r="P136" i="52"/>
  <c r="G56" i="17" l="1"/>
  <c r="G69" i="31"/>
  <c r="P57" i="36"/>
  <c r="G55" i="36"/>
  <c r="G44" i="29"/>
  <c r="P58" i="1"/>
  <c r="G59" i="1"/>
  <c r="P57" i="12"/>
  <c r="G49" i="12"/>
  <c r="P72" i="21"/>
  <c r="G71" i="21"/>
  <c r="G39" i="25"/>
  <c r="P60" i="25"/>
  <c r="P67" i="15"/>
  <c r="G50" i="15"/>
  <c r="P33" i="35"/>
  <c r="P88" i="39"/>
  <c r="G138" i="52"/>
  <c r="P137" i="52"/>
  <c r="G57" i="17" l="1"/>
  <c r="G70" i="31"/>
  <c r="P58" i="36"/>
  <c r="G56" i="36"/>
  <c r="G45" i="29"/>
  <c r="P59" i="1"/>
  <c r="G60" i="1"/>
  <c r="P58" i="12"/>
  <c r="G50" i="12"/>
  <c r="P73" i="21"/>
  <c r="G72" i="21"/>
  <c r="G40" i="25"/>
  <c r="P61" i="25"/>
  <c r="P68" i="15"/>
  <c r="G51" i="15"/>
  <c r="G35" i="35"/>
  <c r="P34" i="35"/>
  <c r="P89" i="39"/>
  <c r="G139" i="52"/>
  <c r="P138" i="52"/>
  <c r="G58" i="17" l="1"/>
  <c r="G71" i="31"/>
  <c r="P59" i="36"/>
  <c r="G57" i="36"/>
  <c r="G46" i="29"/>
  <c r="P60" i="1"/>
  <c r="G61" i="1"/>
  <c r="P59" i="12"/>
  <c r="G51" i="12"/>
  <c r="P74" i="21"/>
  <c r="G73" i="21"/>
  <c r="G41" i="25"/>
  <c r="P62" i="25"/>
  <c r="P69" i="15"/>
  <c r="G52" i="15"/>
  <c r="G36" i="35"/>
  <c r="P35" i="35"/>
  <c r="P90" i="39"/>
  <c r="G140" i="52"/>
  <c r="P139" i="52"/>
  <c r="G59" i="17" l="1"/>
  <c r="G72" i="31"/>
  <c r="P60" i="36"/>
  <c r="G58" i="36"/>
  <c r="G47" i="29"/>
  <c r="P61" i="1"/>
  <c r="G62" i="1"/>
  <c r="P60" i="12"/>
  <c r="G52" i="12"/>
  <c r="P75" i="21"/>
  <c r="G74" i="21"/>
  <c r="G42" i="25"/>
  <c r="P63" i="25"/>
  <c r="P70" i="15"/>
  <c r="G53" i="15"/>
  <c r="G54" i="15" s="1"/>
  <c r="G37" i="35"/>
  <c r="P36" i="35"/>
  <c r="P91" i="39"/>
  <c r="G141" i="52"/>
  <c r="P140" i="52"/>
  <c r="G60" i="17" l="1"/>
  <c r="G73" i="31"/>
  <c r="P61" i="36"/>
  <c r="G59" i="36"/>
  <c r="G48" i="29"/>
  <c r="P62" i="1"/>
  <c r="G63" i="1"/>
  <c r="P61" i="12"/>
  <c r="G53" i="12"/>
  <c r="P76" i="21"/>
  <c r="G75" i="21"/>
  <c r="G43" i="25"/>
  <c r="P64" i="25"/>
  <c r="P72" i="15"/>
  <c r="G55" i="15"/>
  <c r="G38" i="35"/>
  <c r="P37" i="35"/>
  <c r="P92" i="39"/>
  <c r="G142" i="52"/>
  <c r="P141" i="52"/>
  <c r="G61" i="17" l="1"/>
  <c r="G74" i="31"/>
  <c r="P62" i="36"/>
  <c r="G60" i="36"/>
  <c r="G49" i="29"/>
  <c r="P63" i="1"/>
  <c r="G64" i="1"/>
  <c r="P62" i="12"/>
  <c r="G54" i="12"/>
  <c r="P77" i="21"/>
  <c r="G76" i="21"/>
  <c r="G44" i="25"/>
  <c r="P65" i="25"/>
  <c r="P73" i="15"/>
  <c r="G56" i="15"/>
  <c r="G39" i="35"/>
  <c r="P38" i="35"/>
  <c r="P93" i="39"/>
  <c r="G143" i="52"/>
  <c r="P142" i="52"/>
  <c r="G62" i="17" l="1"/>
  <c r="G75" i="31"/>
  <c r="P63" i="36"/>
  <c r="G61" i="36"/>
  <c r="G50" i="29"/>
  <c r="P64" i="1"/>
  <c r="G65" i="1"/>
  <c r="P63" i="12"/>
  <c r="G55" i="12"/>
  <c r="P78" i="21"/>
  <c r="G77" i="21"/>
  <c r="G45" i="25"/>
  <c r="P66" i="25"/>
  <c r="P74" i="15"/>
  <c r="G57" i="15"/>
  <c r="G40" i="35"/>
  <c r="P39" i="35"/>
  <c r="P94" i="39"/>
  <c r="G144" i="52"/>
  <c r="P143" i="52"/>
  <c r="G63" i="17" l="1"/>
  <c r="G76" i="31"/>
  <c r="P64" i="36"/>
  <c r="G62" i="36"/>
  <c r="G51" i="29"/>
  <c r="P65" i="1"/>
  <c r="G66" i="1"/>
  <c r="P64" i="12"/>
  <c r="G56" i="12"/>
  <c r="P79" i="21"/>
  <c r="G78" i="21"/>
  <c r="P67" i="25"/>
  <c r="G46" i="25"/>
  <c r="P75" i="15"/>
  <c r="G58" i="15"/>
  <c r="G41" i="35"/>
  <c r="P40" i="35"/>
  <c r="P95" i="39"/>
  <c r="G145" i="52"/>
  <c r="P144" i="52"/>
  <c r="G64" i="17" l="1"/>
  <c r="G77" i="31"/>
  <c r="P65" i="36"/>
  <c r="G63" i="36"/>
  <c r="G52" i="29"/>
  <c r="P66" i="1"/>
  <c r="G67" i="1"/>
  <c r="P65" i="12"/>
  <c r="G57" i="12"/>
  <c r="P80" i="21"/>
  <c r="G79" i="21"/>
  <c r="P68" i="25"/>
  <c r="G47" i="25"/>
  <c r="P76" i="15"/>
  <c r="G59" i="15"/>
  <c r="G42" i="35"/>
  <c r="P41" i="35"/>
  <c r="P96" i="39"/>
  <c r="G146" i="52"/>
  <c r="P145" i="52"/>
  <c r="G65" i="17" l="1"/>
  <c r="G78" i="31"/>
  <c r="P66" i="36"/>
  <c r="G64" i="36"/>
  <c r="G53" i="29"/>
  <c r="P67" i="1"/>
  <c r="G68" i="1"/>
  <c r="P66" i="12"/>
  <c r="G58" i="12"/>
  <c r="P81" i="21"/>
  <c r="G80" i="21"/>
  <c r="P69" i="25"/>
  <c r="G48" i="25"/>
  <c r="P77" i="15"/>
  <c r="G60" i="15"/>
  <c r="G43" i="35"/>
  <c r="P42" i="35"/>
  <c r="P97" i="39"/>
  <c r="G147" i="52"/>
  <c r="P146" i="52"/>
  <c r="G66" i="17" l="1"/>
  <c r="G79" i="31"/>
  <c r="P67" i="36"/>
  <c r="G65" i="36"/>
  <c r="G54" i="29"/>
  <c r="P68" i="1"/>
  <c r="G69" i="1"/>
  <c r="P67" i="12"/>
  <c r="G59" i="12"/>
  <c r="P82" i="21"/>
  <c r="G81" i="21"/>
  <c r="P70" i="25"/>
  <c r="G49" i="25"/>
  <c r="P78" i="15"/>
  <c r="G61" i="15"/>
  <c r="G44" i="35"/>
  <c r="P43" i="35"/>
  <c r="P98" i="39"/>
  <c r="G148" i="52"/>
  <c r="P147" i="52"/>
  <c r="G67" i="17" l="1"/>
  <c r="G80" i="31"/>
  <c r="P68" i="36"/>
  <c r="G66" i="36"/>
  <c r="G55" i="29"/>
  <c r="P69" i="1"/>
  <c r="G70" i="1"/>
  <c r="P68" i="12"/>
  <c r="G60" i="12"/>
  <c r="P83" i="21"/>
  <c r="G82" i="21"/>
  <c r="P71" i="25"/>
  <c r="G50" i="25"/>
  <c r="P79" i="15"/>
  <c r="G62" i="15"/>
  <c r="G45" i="35"/>
  <c r="P44" i="35"/>
  <c r="P99" i="39"/>
  <c r="G149" i="52"/>
  <c r="P148" i="52"/>
  <c r="G68" i="17" l="1"/>
  <c r="G81" i="31"/>
  <c r="P69" i="36"/>
  <c r="G67" i="36"/>
  <c r="G56" i="29"/>
  <c r="P70" i="1"/>
  <c r="G71" i="1"/>
  <c r="G72" i="1" s="1"/>
  <c r="P69" i="12"/>
  <c r="G61" i="12"/>
  <c r="P84" i="21"/>
  <c r="G83" i="21"/>
  <c r="P72" i="25"/>
  <c r="G51" i="25"/>
  <c r="P80" i="15"/>
  <c r="G63" i="15"/>
  <c r="G46" i="35"/>
  <c r="P45" i="35"/>
  <c r="P100" i="39"/>
  <c r="G150" i="52"/>
  <c r="P149" i="52"/>
  <c r="G69" i="17" l="1"/>
  <c r="G82" i="31"/>
  <c r="G83" i="31" s="1"/>
  <c r="P70" i="36"/>
  <c r="G68" i="36"/>
  <c r="G57" i="29"/>
  <c r="P72" i="1"/>
  <c r="G73" i="1"/>
  <c r="P70" i="12"/>
  <c r="G62" i="12"/>
  <c r="P85" i="21"/>
  <c r="G84" i="21"/>
  <c r="P73" i="25"/>
  <c r="G52" i="25"/>
  <c r="P81" i="15"/>
  <c r="G64" i="15"/>
  <c r="G47" i="35"/>
  <c r="P46" i="35"/>
  <c r="P101" i="39"/>
  <c r="G151" i="52"/>
  <c r="P150" i="52"/>
  <c r="G70" i="17" l="1"/>
  <c r="D23" i="32"/>
  <c r="L23" i="32" s="1"/>
  <c r="G84" i="31"/>
  <c r="G85" i="31" s="1"/>
  <c r="G86" i="31" s="1"/>
  <c r="G87" i="31" s="1"/>
  <c r="G88" i="31" s="1"/>
  <c r="G89" i="31" s="1"/>
  <c r="G90" i="31" s="1"/>
  <c r="G91" i="31" s="1"/>
  <c r="G92" i="31" s="1"/>
  <c r="G93" i="31" s="1"/>
  <c r="G94" i="31" s="1"/>
  <c r="G95" i="31" s="1"/>
  <c r="P71" i="36"/>
  <c r="G69" i="36"/>
  <c r="G58" i="29"/>
  <c r="P73" i="1"/>
  <c r="G74" i="1"/>
  <c r="P71" i="12"/>
  <c r="G63" i="12"/>
  <c r="P86" i="21"/>
  <c r="G85" i="21"/>
  <c r="P74" i="25"/>
  <c r="G53" i="25"/>
  <c r="P82" i="15"/>
  <c r="G65" i="15"/>
  <c r="G48" i="35"/>
  <c r="P47" i="35"/>
  <c r="P102" i="39"/>
  <c r="G15" i="39"/>
  <c r="G152" i="52"/>
  <c r="P151" i="52"/>
  <c r="G71" i="17" l="1"/>
  <c r="P72" i="36"/>
  <c r="G70" i="36"/>
  <c r="G59" i="29"/>
  <c r="P74" i="1"/>
  <c r="G75" i="1"/>
  <c r="P72" i="12"/>
  <c r="G64" i="12"/>
  <c r="P87" i="21"/>
  <c r="G86" i="21"/>
  <c r="P75" i="25"/>
  <c r="G54" i="25"/>
  <c r="P83" i="15"/>
  <c r="G66" i="15"/>
  <c r="G49" i="35"/>
  <c r="P48" i="35"/>
  <c r="P103" i="39"/>
  <c r="G16" i="39"/>
  <c r="G153" i="52"/>
  <c r="P152" i="52"/>
  <c r="G72" i="17" l="1"/>
  <c r="P73" i="36"/>
  <c r="G71" i="36"/>
  <c r="G60" i="29"/>
  <c r="P75" i="1"/>
  <c r="G76" i="1"/>
  <c r="P73" i="12"/>
  <c r="G65" i="12"/>
  <c r="P88" i="21"/>
  <c r="G87" i="21"/>
  <c r="P76" i="25"/>
  <c r="G55" i="25"/>
  <c r="P84" i="15"/>
  <c r="G67" i="15"/>
  <c r="G50" i="35"/>
  <c r="P49" i="35"/>
  <c r="P104" i="39"/>
  <c r="G17" i="39"/>
  <c r="G154" i="52"/>
  <c r="P153" i="52"/>
  <c r="G73" i="17" l="1"/>
  <c r="P74" i="36"/>
  <c r="G72" i="36"/>
  <c r="G61" i="29"/>
  <c r="P76" i="1"/>
  <c r="G77" i="1"/>
  <c r="P74" i="12"/>
  <c r="G66" i="12"/>
  <c r="P89" i="21"/>
  <c r="G88" i="21"/>
  <c r="P77" i="25"/>
  <c r="G56" i="25"/>
  <c r="P85" i="15"/>
  <c r="G68" i="15"/>
  <c r="G51" i="35"/>
  <c r="P50" i="35"/>
  <c r="P105" i="39"/>
  <c r="G18" i="39"/>
  <c r="G155" i="52"/>
  <c r="P154" i="52"/>
  <c r="G74" i="17" l="1"/>
  <c r="P75" i="36"/>
  <c r="G73" i="36"/>
  <c r="G62" i="29"/>
  <c r="P77" i="1"/>
  <c r="G78" i="1"/>
  <c r="P75" i="12"/>
  <c r="G67" i="12"/>
  <c r="P90" i="21"/>
  <c r="G89" i="21"/>
  <c r="P78" i="25"/>
  <c r="G57" i="25"/>
  <c r="P86" i="15"/>
  <c r="G69" i="15"/>
  <c r="G52" i="35"/>
  <c r="P51" i="35"/>
  <c r="P106" i="39"/>
  <c r="G19" i="39"/>
  <c r="G156" i="52"/>
  <c r="P155" i="52"/>
  <c r="G75" i="17" l="1"/>
  <c r="P76" i="36"/>
  <c r="G74" i="36"/>
  <c r="G63" i="29"/>
  <c r="P78" i="1"/>
  <c r="G79" i="1"/>
  <c r="P76" i="12"/>
  <c r="G68" i="12"/>
  <c r="P91" i="21"/>
  <c r="G90" i="21"/>
  <c r="P79" i="25"/>
  <c r="G58" i="25"/>
  <c r="P87" i="15"/>
  <c r="G70" i="15"/>
  <c r="G53" i="35"/>
  <c r="P52" i="35"/>
  <c r="P107" i="39"/>
  <c r="G20" i="39"/>
  <c r="G157" i="52"/>
  <c r="P156" i="52"/>
  <c r="G76" i="17" l="1"/>
  <c r="P77" i="36"/>
  <c r="G75" i="36"/>
  <c r="G64" i="29"/>
  <c r="P79" i="1"/>
  <c r="G80" i="1"/>
  <c r="P77" i="12"/>
  <c r="G69" i="12"/>
  <c r="P92" i="21"/>
  <c r="G91" i="21"/>
  <c r="P80" i="25"/>
  <c r="G59" i="25"/>
  <c r="P88" i="15"/>
  <c r="G71" i="15"/>
  <c r="G54" i="35"/>
  <c r="P53" i="35"/>
  <c r="P108" i="39"/>
  <c r="G21" i="39"/>
  <c r="G158" i="52"/>
  <c r="P157" i="52"/>
  <c r="G77" i="17" l="1"/>
  <c r="P78" i="36"/>
  <c r="G76" i="36"/>
  <c r="G65" i="29"/>
  <c r="P80" i="1"/>
  <c r="G81" i="1"/>
  <c r="P78" i="12"/>
  <c r="G70" i="12"/>
  <c r="P93" i="21"/>
  <c r="G92" i="21"/>
  <c r="P81" i="25"/>
  <c r="G60" i="25"/>
  <c r="P89" i="15"/>
  <c r="G72" i="15"/>
  <c r="G55" i="35"/>
  <c r="P54" i="35"/>
  <c r="P109" i="39"/>
  <c r="G22" i="39"/>
  <c r="G159" i="52"/>
  <c r="P158" i="52"/>
  <c r="G78" i="17" l="1"/>
  <c r="P79" i="36"/>
  <c r="G77" i="36"/>
  <c r="G66" i="29"/>
  <c r="P81" i="1"/>
  <c r="G82" i="1"/>
  <c r="P79" i="12"/>
  <c r="G71" i="12"/>
  <c r="P94" i="21"/>
  <c r="G93" i="21"/>
  <c r="P82" i="25"/>
  <c r="G61" i="25"/>
  <c r="P90" i="15"/>
  <c r="G73" i="15"/>
  <c r="G56" i="35"/>
  <c r="P55" i="35"/>
  <c r="P110" i="39"/>
  <c r="G23" i="39"/>
  <c r="G160" i="52"/>
  <c r="P159" i="52"/>
  <c r="G79" i="17" l="1"/>
  <c r="P80" i="36"/>
  <c r="G78" i="36"/>
  <c r="G67" i="29"/>
  <c r="P82" i="1"/>
  <c r="G83" i="1"/>
  <c r="P80" i="12"/>
  <c r="G72" i="12"/>
  <c r="P95" i="21"/>
  <c r="G94" i="21"/>
  <c r="P83" i="25"/>
  <c r="G62" i="25"/>
  <c r="P91" i="15"/>
  <c r="G74" i="15"/>
  <c r="G57" i="35"/>
  <c r="P56" i="35"/>
  <c r="P111" i="39"/>
  <c r="G24" i="39"/>
  <c r="G161" i="52"/>
  <c r="P160" i="52"/>
  <c r="G80" i="17" l="1"/>
  <c r="P81" i="36"/>
  <c r="G79" i="36"/>
  <c r="G68" i="29"/>
  <c r="P83" i="1"/>
  <c r="G84" i="1"/>
  <c r="P81" i="12"/>
  <c r="G73" i="12"/>
  <c r="P96" i="21"/>
  <c r="G95" i="21"/>
  <c r="P84" i="25"/>
  <c r="G63" i="25"/>
  <c r="P92" i="15"/>
  <c r="G75" i="15"/>
  <c r="G58" i="35"/>
  <c r="P57" i="35"/>
  <c r="P112" i="39"/>
  <c r="G25" i="39"/>
  <c r="G162" i="52"/>
  <c r="P161" i="52"/>
  <c r="G81" i="17" l="1"/>
  <c r="P82" i="36"/>
  <c r="G80" i="36"/>
  <c r="G69" i="29"/>
  <c r="P84" i="1"/>
  <c r="G85" i="1"/>
  <c r="P82" i="12"/>
  <c r="G74" i="12"/>
  <c r="P97" i="21"/>
  <c r="G96" i="21"/>
  <c r="P85" i="25"/>
  <c r="G64" i="25"/>
  <c r="P93" i="15"/>
  <c r="G76" i="15"/>
  <c r="G59" i="35"/>
  <c r="P58" i="35"/>
  <c r="P113" i="39"/>
  <c r="G26" i="39"/>
  <c r="G163" i="52"/>
  <c r="P162" i="52"/>
  <c r="G82" i="17" l="1"/>
  <c r="P83" i="36"/>
  <c r="G81" i="36"/>
  <c r="G70" i="29"/>
  <c r="P85" i="1"/>
  <c r="G86" i="1"/>
  <c r="P83" i="12"/>
  <c r="G75" i="12"/>
  <c r="P98" i="21"/>
  <c r="G97" i="21"/>
  <c r="P86" i="25"/>
  <c r="G65" i="25"/>
  <c r="P94" i="15"/>
  <c r="G77" i="15"/>
  <c r="G60" i="35"/>
  <c r="P59" i="35"/>
  <c r="P114" i="39"/>
  <c r="G27" i="39"/>
  <c r="G164" i="52"/>
  <c r="P163" i="52"/>
  <c r="G83" i="17" l="1"/>
  <c r="P84" i="36"/>
  <c r="G82" i="36"/>
  <c r="G71" i="29"/>
  <c r="P86" i="1"/>
  <c r="G87" i="1"/>
  <c r="P84" i="12"/>
  <c r="G76" i="12"/>
  <c r="P99" i="21"/>
  <c r="G98" i="21"/>
  <c r="D18" i="32" s="1"/>
  <c r="P87" i="25"/>
  <c r="G66" i="25"/>
  <c r="P95" i="15"/>
  <c r="G78" i="15"/>
  <c r="G61" i="35"/>
  <c r="P60" i="35"/>
  <c r="P115" i="39"/>
  <c r="G28" i="39"/>
  <c r="G165" i="52"/>
  <c r="P164" i="52"/>
  <c r="G84" i="17" l="1"/>
  <c r="P85" i="36"/>
  <c r="G83" i="36"/>
  <c r="G72" i="29"/>
  <c r="P87" i="1"/>
  <c r="G88" i="1"/>
  <c r="P85" i="12"/>
  <c r="G77" i="12"/>
  <c r="G78" i="12" s="1"/>
  <c r="G79" i="12" s="1"/>
  <c r="G80" i="12" s="1"/>
  <c r="G81" i="12" s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P100" i="21"/>
  <c r="G99" i="21"/>
  <c r="P88" i="25"/>
  <c r="G67" i="25"/>
  <c r="P96" i="15"/>
  <c r="G79" i="15"/>
  <c r="G62" i="35"/>
  <c r="P61" i="35"/>
  <c r="P116" i="39"/>
  <c r="G29" i="39"/>
  <c r="G166" i="52"/>
  <c r="P165" i="52"/>
  <c r="G85" i="17" l="1"/>
  <c r="P86" i="36"/>
  <c r="G84" i="36"/>
  <c r="G73" i="29"/>
  <c r="P88" i="1"/>
  <c r="G89" i="1"/>
  <c r="P86" i="12"/>
  <c r="P101" i="21"/>
  <c r="G100" i="21"/>
  <c r="P89" i="25"/>
  <c r="G68" i="25"/>
  <c r="P97" i="15"/>
  <c r="G80" i="15"/>
  <c r="G63" i="35"/>
  <c r="P62" i="35"/>
  <c r="P117" i="39"/>
  <c r="G30" i="39"/>
  <c r="G167" i="52"/>
  <c r="P166" i="52"/>
  <c r="G86" i="17" l="1"/>
  <c r="P87" i="36"/>
  <c r="G85" i="36"/>
  <c r="G74" i="29"/>
  <c r="P89" i="1"/>
  <c r="G90" i="1"/>
  <c r="P87" i="12"/>
  <c r="P102" i="21"/>
  <c r="G101" i="21"/>
  <c r="P90" i="25"/>
  <c r="G69" i="25"/>
  <c r="P98" i="15"/>
  <c r="G81" i="15"/>
  <c r="G64" i="35"/>
  <c r="P63" i="35"/>
  <c r="P118" i="39"/>
  <c r="G31" i="39"/>
  <c r="G168" i="52"/>
  <c r="P167" i="52"/>
  <c r="G87" i="17" l="1"/>
  <c r="P88" i="36"/>
  <c r="G86" i="36"/>
  <c r="G75" i="29"/>
  <c r="P90" i="1"/>
  <c r="G91" i="1"/>
  <c r="P88" i="12"/>
  <c r="P103" i="21"/>
  <c r="G102" i="21"/>
  <c r="P91" i="25"/>
  <c r="G70" i="25"/>
  <c r="P99" i="15"/>
  <c r="G82" i="15"/>
  <c r="G65" i="35"/>
  <c r="P64" i="35"/>
  <c r="P119" i="39"/>
  <c r="G32" i="39"/>
  <c r="G169" i="52"/>
  <c r="P168" i="52"/>
  <c r="G88" i="17" l="1"/>
  <c r="P89" i="36"/>
  <c r="G87" i="36"/>
  <c r="G76" i="29"/>
  <c r="P91" i="1"/>
  <c r="G92" i="1"/>
  <c r="P89" i="12"/>
  <c r="P104" i="21"/>
  <c r="G103" i="21"/>
  <c r="P92" i="25"/>
  <c r="G71" i="25"/>
  <c r="P100" i="15"/>
  <c r="G83" i="15"/>
  <c r="G66" i="35"/>
  <c r="P65" i="35"/>
  <c r="P120" i="39"/>
  <c r="G33" i="39"/>
  <c r="G34" i="39" s="1"/>
  <c r="G35" i="39" s="1"/>
  <c r="G36" i="39" s="1"/>
  <c r="G37" i="39" s="1"/>
  <c r="G38" i="39" s="1"/>
  <c r="G39" i="39" s="1"/>
  <c r="G40" i="39" s="1"/>
  <c r="G41" i="39" s="1"/>
  <c r="G42" i="39" s="1"/>
  <c r="G43" i="39" s="1"/>
  <c r="G44" i="39" s="1"/>
  <c r="G45" i="39" s="1"/>
  <c r="G46" i="39" s="1"/>
  <c r="G47" i="39" s="1"/>
  <c r="G48" i="39" s="1"/>
  <c r="G49" i="39" s="1"/>
  <c r="G50" i="39" s="1"/>
  <c r="G51" i="39" s="1"/>
  <c r="G52" i="39" s="1"/>
  <c r="G53" i="39" s="1"/>
  <c r="G54" i="39" s="1"/>
  <c r="G55" i="39" s="1"/>
  <c r="G56" i="39" s="1"/>
  <c r="G57" i="39" s="1"/>
  <c r="G58" i="39" s="1"/>
  <c r="G59" i="39" s="1"/>
  <c r="G60" i="39" s="1"/>
  <c r="G61" i="39" s="1"/>
  <c r="G62" i="39" s="1"/>
  <c r="G63" i="39" s="1"/>
  <c r="G64" i="39" s="1"/>
  <c r="G170" i="52"/>
  <c r="P169" i="52"/>
  <c r="D17" i="32" l="1"/>
  <c r="G89" i="17"/>
  <c r="P90" i="36"/>
  <c r="G88" i="36"/>
  <c r="G77" i="29"/>
  <c r="P92" i="1"/>
  <c r="G93" i="1"/>
  <c r="P90" i="12"/>
  <c r="P105" i="21"/>
  <c r="G104" i="21"/>
  <c r="P93" i="25"/>
  <c r="G72" i="25"/>
  <c r="P101" i="15"/>
  <c r="G84" i="15"/>
  <c r="G67" i="35"/>
  <c r="P66" i="35"/>
  <c r="P121" i="39"/>
  <c r="G171" i="52"/>
  <c r="P170" i="52"/>
  <c r="G90" i="17" l="1"/>
  <c r="P91" i="36"/>
  <c r="G89" i="36"/>
  <c r="G78" i="29"/>
  <c r="P93" i="1"/>
  <c r="G94" i="1"/>
  <c r="P91" i="12"/>
  <c r="P106" i="21"/>
  <c r="G105" i="21"/>
  <c r="P94" i="25"/>
  <c r="G73" i="25"/>
  <c r="P102" i="15"/>
  <c r="G85" i="15"/>
  <c r="G68" i="35"/>
  <c r="P67" i="35"/>
  <c r="P122" i="39"/>
  <c r="G172" i="52"/>
  <c r="P171" i="52"/>
  <c r="G91" i="17" l="1"/>
  <c r="P92" i="36"/>
  <c r="G90" i="36"/>
  <c r="G79" i="29"/>
  <c r="P94" i="1"/>
  <c r="G95" i="1"/>
  <c r="P92" i="12"/>
  <c r="P107" i="21"/>
  <c r="G106" i="21"/>
  <c r="P95" i="25"/>
  <c r="G74" i="25"/>
  <c r="P103" i="15"/>
  <c r="G86" i="15"/>
  <c r="G69" i="35"/>
  <c r="P68" i="35"/>
  <c r="P123" i="39"/>
  <c r="G173" i="52"/>
  <c r="P172" i="52"/>
  <c r="G92" i="17" l="1"/>
  <c r="P93" i="36"/>
  <c r="G91" i="36"/>
  <c r="G80" i="29"/>
  <c r="P95" i="1"/>
  <c r="G96" i="1"/>
  <c r="P93" i="12"/>
  <c r="P108" i="21"/>
  <c r="G107" i="21"/>
  <c r="P96" i="25"/>
  <c r="G75" i="25"/>
  <c r="P104" i="15"/>
  <c r="G87" i="15"/>
  <c r="G70" i="35"/>
  <c r="P69" i="35"/>
  <c r="P124" i="39"/>
  <c r="G174" i="52"/>
  <c r="P173" i="52"/>
  <c r="G93" i="17" l="1"/>
  <c r="P94" i="36"/>
  <c r="G92" i="36"/>
  <c r="G81" i="29"/>
  <c r="P96" i="1"/>
  <c r="G97" i="1"/>
  <c r="P94" i="12"/>
  <c r="P109" i="21"/>
  <c r="G108" i="21"/>
  <c r="P97" i="25"/>
  <c r="G76" i="25"/>
  <c r="P105" i="15"/>
  <c r="G88" i="15"/>
  <c r="G71" i="35"/>
  <c r="P70" i="35"/>
  <c r="P125" i="39"/>
  <c r="G175" i="52"/>
  <c r="P174" i="52"/>
  <c r="G94" i="17" l="1"/>
  <c r="P95" i="36"/>
  <c r="G93" i="36"/>
  <c r="G82" i="29"/>
  <c r="P97" i="1"/>
  <c r="G98" i="1"/>
  <c r="P95" i="12"/>
  <c r="P110" i="21"/>
  <c r="G109" i="21"/>
  <c r="P98" i="25"/>
  <c r="G77" i="25"/>
  <c r="P106" i="15"/>
  <c r="G89" i="15"/>
  <c r="G72" i="35"/>
  <c r="P71" i="35"/>
  <c r="P126" i="39"/>
  <c r="G176" i="52"/>
  <c r="P175" i="52"/>
  <c r="G95" i="17" l="1"/>
  <c r="P96" i="36"/>
  <c r="G94" i="36"/>
  <c r="G83" i="29"/>
  <c r="P98" i="1"/>
  <c r="G99" i="1"/>
  <c r="P96" i="12"/>
  <c r="P111" i="21"/>
  <c r="G110" i="21"/>
  <c r="P99" i="25"/>
  <c r="G78" i="25"/>
  <c r="P107" i="15"/>
  <c r="G90" i="15"/>
  <c r="G73" i="35"/>
  <c r="P72" i="35"/>
  <c r="P127" i="39"/>
  <c r="G177" i="52"/>
  <c r="P176" i="52"/>
  <c r="G96" i="17" l="1"/>
  <c r="P97" i="36"/>
  <c r="G95" i="36"/>
  <c r="G84" i="29"/>
  <c r="P99" i="1"/>
  <c r="G100" i="1"/>
  <c r="P97" i="12"/>
  <c r="P112" i="21"/>
  <c r="G111" i="21"/>
  <c r="P100" i="25"/>
  <c r="G79" i="25"/>
  <c r="P108" i="15"/>
  <c r="G91" i="15"/>
  <c r="G74" i="35"/>
  <c r="P73" i="35"/>
  <c r="P128" i="39"/>
  <c r="G178" i="52"/>
  <c r="P177" i="52"/>
  <c r="G97" i="17" l="1"/>
  <c r="P98" i="36"/>
  <c r="G96" i="36"/>
  <c r="G85" i="29"/>
  <c r="P100" i="1"/>
  <c r="G101" i="1"/>
  <c r="P98" i="12"/>
  <c r="P113" i="21"/>
  <c r="G112" i="21"/>
  <c r="P101" i="25"/>
  <c r="G80" i="25"/>
  <c r="P109" i="15"/>
  <c r="G92" i="15"/>
  <c r="G75" i="35"/>
  <c r="P74" i="35"/>
  <c r="P129" i="39"/>
  <c r="G179" i="52"/>
  <c r="P178" i="52"/>
  <c r="G98" i="17" l="1"/>
  <c r="P99" i="36"/>
  <c r="G97" i="36"/>
  <c r="G86" i="29"/>
  <c r="P101" i="1"/>
  <c r="G102" i="1"/>
  <c r="P99" i="12"/>
  <c r="P114" i="21"/>
  <c r="G113" i="21"/>
  <c r="P102" i="25"/>
  <c r="G81" i="25"/>
  <c r="P110" i="15"/>
  <c r="G93" i="15"/>
  <c r="G76" i="35"/>
  <c r="P75" i="35"/>
  <c r="P130" i="39"/>
  <c r="G180" i="52"/>
  <c r="P179" i="52"/>
  <c r="G99" i="17" l="1"/>
  <c r="P100" i="36"/>
  <c r="G98" i="36"/>
  <c r="G87" i="29"/>
  <c r="P102" i="1"/>
  <c r="G103" i="1"/>
  <c r="P100" i="12"/>
  <c r="P115" i="21"/>
  <c r="G114" i="21"/>
  <c r="P103" i="25"/>
  <c r="G82" i="25"/>
  <c r="P111" i="15"/>
  <c r="G94" i="15"/>
  <c r="G77" i="35"/>
  <c r="P76" i="35"/>
  <c r="P131" i="39"/>
  <c r="G181" i="52"/>
  <c r="P180" i="52"/>
  <c r="G100" i="17" l="1"/>
  <c r="P101" i="36"/>
  <c r="G99" i="36"/>
  <c r="G88" i="29"/>
  <c r="P103" i="1"/>
  <c r="G104" i="1"/>
  <c r="P101" i="12"/>
  <c r="P116" i="21"/>
  <c r="G115" i="21"/>
  <c r="P104" i="25"/>
  <c r="G83" i="25"/>
  <c r="P112" i="15"/>
  <c r="G95" i="15"/>
  <c r="G78" i="35"/>
  <c r="P77" i="35"/>
  <c r="P132" i="39"/>
  <c r="G182" i="52"/>
  <c r="P181" i="52"/>
  <c r="G101" i="17" l="1"/>
  <c r="P102" i="36"/>
  <c r="G100" i="36"/>
  <c r="G89" i="29"/>
  <c r="P104" i="1"/>
  <c r="G105" i="1"/>
  <c r="P102" i="12"/>
  <c r="P117" i="21"/>
  <c r="G116" i="21"/>
  <c r="P105" i="25"/>
  <c r="G84" i="25"/>
  <c r="P113" i="15"/>
  <c r="G96" i="15"/>
  <c r="G79" i="35"/>
  <c r="P78" i="35"/>
  <c r="P133" i="39"/>
  <c r="G183" i="52"/>
  <c r="P182" i="52"/>
  <c r="G102" i="17" l="1"/>
  <c r="P103" i="36"/>
  <c r="G101" i="36"/>
  <c r="G90" i="29"/>
  <c r="P105" i="1"/>
  <c r="G106" i="1"/>
  <c r="P103" i="12"/>
  <c r="P118" i="21"/>
  <c r="G117" i="21"/>
  <c r="P106" i="25"/>
  <c r="G85" i="25"/>
  <c r="P114" i="15"/>
  <c r="G97" i="15"/>
  <c r="G80" i="35"/>
  <c r="P79" i="35"/>
  <c r="P134" i="39"/>
  <c r="G184" i="52"/>
  <c r="P183" i="52"/>
  <c r="G103" i="17" l="1"/>
  <c r="P104" i="36"/>
  <c r="G102" i="36"/>
  <c r="G91" i="29"/>
  <c r="P106" i="1"/>
  <c r="G107" i="1"/>
  <c r="P104" i="12"/>
  <c r="P119" i="21"/>
  <c r="G118" i="21"/>
  <c r="P107" i="25"/>
  <c r="G86" i="25"/>
  <c r="P115" i="15"/>
  <c r="G98" i="15"/>
  <c r="G81" i="35"/>
  <c r="P80" i="35"/>
  <c r="P135" i="39"/>
  <c r="G185" i="52"/>
  <c r="P184" i="52"/>
  <c r="G104" i="17" l="1"/>
  <c r="P105" i="36"/>
  <c r="G103" i="36"/>
  <c r="G92" i="29"/>
  <c r="P107" i="1"/>
  <c r="G108" i="1"/>
  <c r="P105" i="12"/>
  <c r="G97" i="12"/>
  <c r="P120" i="21"/>
  <c r="G119" i="21"/>
  <c r="P108" i="25"/>
  <c r="G87" i="25"/>
  <c r="P116" i="15"/>
  <c r="G99" i="15"/>
  <c r="G82" i="35"/>
  <c r="P81" i="35"/>
  <c r="P136" i="39"/>
  <c r="G186" i="52"/>
  <c r="P185" i="52"/>
  <c r="G105" i="17" l="1"/>
  <c r="P106" i="36"/>
  <c r="G104" i="36"/>
  <c r="G93" i="29"/>
  <c r="P108" i="1"/>
  <c r="G109" i="1"/>
  <c r="P106" i="12"/>
  <c r="G98" i="12"/>
  <c r="P121" i="21"/>
  <c r="G120" i="21"/>
  <c r="P109" i="25"/>
  <c r="G88" i="25"/>
  <c r="P117" i="15"/>
  <c r="G100" i="15"/>
  <c r="G83" i="35"/>
  <c r="P82" i="35"/>
  <c r="P137" i="39"/>
  <c r="G187" i="52"/>
  <c r="P186" i="52"/>
  <c r="G106" i="17" l="1"/>
  <c r="P107" i="36"/>
  <c r="G105" i="36"/>
  <c r="G94" i="29"/>
  <c r="P109" i="1"/>
  <c r="G110" i="1"/>
  <c r="P107" i="12"/>
  <c r="G99" i="12"/>
  <c r="P122" i="21"/>
  <c r="G121" i="21"/>
  <c r="P110" i="25"/>
  <c r="G89" i="25"/>
  <c r="P118" i="15"/>
  <c r="G101" i="15"/>
  <c r="G84" i="35"/>
  <c r="P83" i="35"/>
  <c r="P138" i="39"/>
  <c r="G188" i="52"/>
  <c r="P187" i="52"/>
  <c r="G107" i="17" l="1"/>
  <c r="P108" i="36"/>
  <c r="G106" i="36"/>
  <c r="G95" i="29"/>
  <c r="P110" i="1"/>
  <c r="G111" i="1"/>
  <c r="P108" i="12"/>
  <c r="G100" i="12"/>
  <c r="P123" i="21"/>
  <c r="G122" i="21"/>
  <c r="P111" i="25"/>
  <c r="G90" i="25"/>
  <c r="P119" i="15"/>
  <c r="G102" i="15"/>
  <c r="G85" i="35"/>
  <c r="P84" i="35"/>
  <c r="P139" i="39"/>
  <c r="G189" i="52"/>
  <c r="P188" i="52"/>
  <c r="G108" i="17" l="1"/>
  <c r="P109" i="36"/>
  <c r="G107" i="36"/>
  <c r="G96" i="29"/>
  <c r="P111" i="1"/>
  <c r="G112" i="1"/>
  <c r="P109" i="12"/>
  <c r="G101" i="12"/>
  <c r="P124" i="21"/>
  <c r="G123" i="21"/>
  <c r="P112" i="25"/>
  <c r="G91" i="25"/>
  <c r="P120" i="15"/>
  <c r="G103" i="15"/>
  <c r="P85" i="35"/>
  <c r="G86" i="35"/>
  <c r="P140" i="39"/>
  <c r="G190" i="52"/>
  <c r="P189" i="52"/>
  <c r="G109" i="17" l="1"/>
  <c r="P110" i="36"/>
  <c r="G108" i="36"/>
  <c r="G97" i="29"/>
  <c r="P112" i="1"/>
  <c r="G113" i="1"/>
  <c r="P110" i="12"/>
  <c r="G102" i="12"/>
  <c r="P125" i="21"/>
  <c r="G124" i="21"/>
  <c r="P113" i="25"/>
  <c r="G92" i="25"/>
  <c r="P121" i="15"/>
  <c r="G104" i="15"/>
  <c r="P86" i="35"/>
  <c r="G87" i="35"/>
  <c r="P141" i="39"/>
  <c r="G191" i="52"/>
  <c r="P190" i="52"/>
  <c r="G110" i="17" l="1"/>
  <c r="P111" i="36"/>
  <c r="G109" i="36"/>
  <c r="G98" i="29"/>
  <c r="P113" i="1"/>
  <c r="G114" i="1"/>
  <c r="P111" i="12"/>
  <c r="G103" i="12"/>
  <c r="P126" i="21"/>
  <c r="G125" i="21"/>
  <c r="P114" i="25"/>
  <c r="G93" i="25"/>
  <c r="P122" i="15"/>
  <c r="G105" i="15"/>
  <c r="P87" i="35"/>
  <c r="G88" i="35"/>
  <c r="P142" i="39"/>
  <c r="G192" i="52"/>
  <c r="P191" i="52"/>
  <c r="G111" i="17" l="1"/>
  <c r="P112" i="36"/>
  <c r="G110" i="36"/>
  <c r="G99" i="29"/>
  <c r="P114" i="1"/>
  <c r="G115" i="1"/>
  <c r="P112" i="12"/>
  <c r="G104" i="12"/>
  <c r="P127" i="21"/>
  <c r="G126" i="21"/>
  <c r="P115" i="25"/>
  <c r="G94" i="25"/>
  <c r="P123" i="15"/>
  <c r="G106" i="15"/>
  <c r="P88" i="35"/>
  <c r="G89" i="35"/>
  <c r="P143" i="39"/>
  <c r="G193" i="52"/>
  <c r="P192" i="52"/>
  <c r="G112" i="17" l="1"/>
  <c r="P113" i="36"/>
  <c r="G111" i="36"/>
  <c r="G100" i="29"/>
  <c r="P115" i="1"/>
  <c r="G116" i="1"/>
  <c r="P113" i="12"/>
  <c r="G105" i="12"/>
  <c r="P128" i="21"/>
  <c r="G127" i="21"/>
  <c r="P116" i="25"/>
  <c r="G95" i="25"/>
  <c r="P124" i="15"/>
  <c r="G107" i="15"/>
  <c r="P89" i="35"/>
  <c r="G90" i="35"/>
  <c r="P144" i="39"/>
  <c r="G194" i="52"/>
  <c r="P193" i="52"/>
  <c r="G113" i="17" l="1"/>
  <c r="P114" i="36"/>
  <c r="G112" i="36"/>
  <c r="G101" i="29"/>
  <c r="P116" i="1"/>
  <c r="G117" i="1"/>
  <c r="P114" i="12"/>
  <c r="G106" i="12"/>
  <c r="P129" i="21"/>
  <c r="G128" i="21"/>
  <c r="P117" i="25"/>
  <c r="G96" i="25"/>
  <c r="P125" i="15"/>
  <c r="G108" i="15"/>
  <c r="P90" i="35"/>
  <c r="G91" i="35"/>
  <c r="P145" i="39"/>
  <c r="G195" i="52"/>
  <c r="P194" i="52"/>
  <c r="G114" i="17" l="1"/>
  <c r="P115" i="36"/>
  <c r="G113" i="36"/>
  <c r="G102" i="29"/>
  <c r="P117" i="1"/>
  <c r="G118" i="1"/>
  <c r="P115" i="12"/>
  <c r="G107" i="12"/>
  <c r="P130" i="21"/>
  <c r="G129" i="21"/>
  <c r="P118" i="25"/>
  <c r="G97" i="25"/>
  <c r="P126" i="15"/>
  <c r="G109" i="15"/>
  <c r="P91" i="35"/>
  <c r="G92" i="35"/>
  <c r="P146" i="39"/>
  <c r="G196" i="52"/>
  <c r="P195" i="52"/>
  <c r="G115" i="17" l="1"/>
  <c r="P116" i="36"/>
  <c r="G114" i="36"/>
  <c r="G103" i="29"/>
  <c r="P118" i="1"/>
  <c r="G119" i="1"/>
  <c r="P116" i="12"/>
  <c r="G108" i="12"/>
  <c r="P131" i="21"/>
  <c r="G130" i="21"/>
  <c r="P119" i="25"/>
  <c r="G98" i="25"/>
  <c r="P127" i="15"/>
  <c r="G110" i="15"/>
  <c r="P92" i="35"/>
  <c r="G93" i="35"/>
  <c r="P147" i="39"/>
  <c r="G197" i="52"/>
  <c r="P196" i="52"/>
  <c r="G116" i="17" l="1"/>
  <c r="P117" i="36"/>
  <c r="G115" i="36"/>
  <c r="G104" i="29"/>
  <c r="P119" i="1"/>
  <c r="G120" i="1"/>
  <c r="P117" i="12"/>
  <c r="G109" i="12"/>
  <c r="P132" i="21"/>
  <c r="G131" i="21"/>
  <c r="P120" i="25"/>
  <c r="G99" i="25"/>
  <c r="P128" i="15"/>
  <c r="G111" i="15"/>
  <c r="P93" i="35"/>
  <c r="G94" i="35"/>
  <c r="P148" i="39"/>
  <c r="G198" i="52"/>
  <c r="P197" i="52"/>
  <c r="G117" i="17" l="1"/>
  <c r="P118" i="36"/>
  <c r="G116" i="36"/>
  <c r="G105" i="29"/>
  <c r="P120" i="1"/>
  <c r="G121" i="1"/>
  <c r="P118" i="12"/>
  <c r="G110" i="12"/>
  <c r="P133" i="21"/>
  <c r="G132" i="21"/>
  <c r="P121" i="25"/>
  <c r="G100" i="25"/>
  <c r="P129" i="15"/>
  <c r="G112" i="15"/>
  <c r="P94" i="35"/>
  <c r="G95" i="35"/>
  <c r="P149" i="39"/>
  <c r="G199" i="52"/>
  <c r="P198" i="52"/>
  <c r="G118" i="17" l="1"/>
  <c r="P119" i="36"/>
  <c r="G117" i="36"/>
  <c r="G106" i="29"/>
  <c r="P121" i="1"/>
  <c r="G122" i="1"/>
  <c r="P119" i="12"/>
  <c r="G111" i="12"/>
  <c r="P134" i="21"/>
  <c r="G133" i="21"/>
  <c r="P122" i="25"/>
  <c r="G101" i="25"/>
  <c r="P130" i="15"/>
  <c r="G113" i="15"/>
  <c r="P95" i="35"/>
  <c r="G96" i="35"/>
  <c r="P150" i="39"/>
  <c r="G200" i="52"/>
  <c r="P199" i="52"/>
  <c r="G119" i="17" l="1"/>
  <c r="P120" i="36"/>
  <c r="G118" i="36"/>
  <c r="G107" i="29"/>
  <c r="P122" i="1"/>
  <c r="G123" i="1"/>
  <c r="P120" i="12"/>
  <c r="G112" i="12"/>
  <c r="P135" i="21"/>
  <c r="G134" i="21"/>
  <c r="P123" i="25"/>
  <c r="G102" i="25"/>
  <c r="P131" i="15"/>
  <c r="G114" i="15"/>
  <c r="P96" i="35"/>
  <c r="G97" i="35"/>
  <c r="P151" i="39"/>
  <c r="G201" i="52"/>
  <c r="P200" i="52"/>
  <c r="G120" i="17" l="1"/>
  <c r="P121" i="36"/>
  <c r="G119" i="36"/>
  <c r="G108" i="29"/>
  <c r="P123" i="1"/>
  <c r="G124" i="1"/>
  <c r="P121" i="12"/>
  <c r="G113" i="12"/>
  <c r="P136" i="21"/>
  <c r="G135" i="21"/>
  <c r="P124" i="25"/>
  <c r="G103" i="25"/>
  <c r="P132" i="15"/>
  <c r="G115" i="15"/>
  <c r="P97" i="35"/>
  <c r="G98" i="35"/>
  <c r="P152" i="39"/>
  <c r="G65" i="39"/>
  <c r="G202" i="52"/>
  <c r="P201" i="52"/>
  <c r="G121" i="17" l="1"/>
  <c r="P122" i="36"/>
  <c r="G120" i="36"/>
  <c r="G109" i="29"/>
  <c r="P124" i="1"/>
  <c r="G125" i="1"/>
  <c r="P122" i="12"/>
  <c r="G114" i="12"/>
  <c r="P137" i="21"/>
  <c r="G136" i="21"/>
  <c r="P125" i="25"/>
  <c r="G104" i="25"/>
  <c r="P133" i="15"/>
  <c r="G116" i="15"/>
  <c r="P98" i="35"/>
  <c r="G99" i="35"/>
  <c r="P153" i="39"/>
  <c r="G66" i="39"/>
  <c r="G203" i="52"/>
  <c r="P202" i="52"/>
  <c r="G122" i="17" l="1"/>
  <c r="P123" i="36"/>
  <c r="G121" i="36"/>
  <c r="G110" i="29"/>
  <c r="P125" i="1"/>
  <c r="G126" i="1"/>
  <c r="P123" i="12"/>
  <c r="G115" i="12"/>
  <c r="P138" i="21"/>
  <c r="G137" i="21"/>
  <c r="P126" i="25"/>
  <c r="G105" i="25"/>
  <c r="P134" i="15"/>
  <c r="G117" i="15"/>
  <c r="P99" i="35"/>
  <c r="G100" i="35"/>
  <c r="P154" i="39"/>
  <c r="G67" i="39"/>
  <c r="G204" i="52"/>
  <c r="P203" i="52"/>
  <c r="G123" i="17" l="1"/>
  <c r="P124" i="36"/>
  <c r="G122" i="36"/>
  <c r="G111" i="29"/>
  <c r="P126" i="1"/>
  <c r="G127" i="1"/>
  <c r="P124" i="12"/>
  <c r="G116" i="12"/>
  <c r="P139" i="21"/>
  <c r="G138" i="21"/>
  <c r="P127" i="25"/>
  <c r="G106" i="25"/>
  <c r="P135" i="15"/>
  <c r="G118" i="15"/>
  <c r="P100" i="35"/>
  <c r="G101" i="35"/>
  <c r="P155" i="39"/>
  <c r="G68" i="39"/>
  <c r="G205" i="52"/>
  <c r="P204" i="52"/>
  <c r="G124" i="17" l="1"/>
  <c r="P125" i="36"/>
  <c r="G123" i="36"/>
  <c r="G112" i="29"/>
  <c r="P127" i="1"/>
  <c r="G128" i="1"/>
  <c r="P125" i="12"/>
  <c r="G117" i="12"/>
  <c r="P140" i="21"/>
  <c r="G139" i="21"/>
  <c r="P128" i="25"/>
  <c r="G107" i="25"/>
  <c r="P136" i="15"/>
  <c r="G119" i="15"/>
  <c r="P101" i="35"/>
  <c r="G102" i="35"/>
  <c r="P156" i="39"/>
  <c r="G69" i="39"/>
  <c r="G206" i="52"/>
  <c r="P205" i="52"/>
  <c r="G125" i="17" l="1"/>
  <c r="P126" i="36"/>
  <c r="G124" i="36"/>
  <c r="G113" i="29"/>
  <c r="P128" i="1"/>
  <c r="G129" i="1"/>
  <c r="P126" i="12"/>
  <c r="G118" i="12"/>
  <c r="P141" i="21"/>
  <c r="G140" i="21"/>
  <c r="P129" i="25"/>
  <c r="G108" i="25"/>
  <c r="P137" i="15"/>
  <c r="G120" i="15"/>
  <c r="P102" i="35"/>
  <c r="G103" i="35"/>
  <c r="P157" i="39"/>
  <c r="G70" i="39"/>
  <c r="G207" i="52"/>
  <c r="P206" i="52"/>
  <c r="G126" i="17" l="1"/>
  <c r="P127" i="36"/>
  <c r="G125" i="36"/>
  <c r="G114" i="29"/>
  <c r="P129" i="1"/>
  <c r="G130" i="1"/>
  <c r="P127" i="12"/>
  <c r="G119" i="12"/>
  <c r="P142" i="21"/>
  <c r="G141" i="21"/>
  <c r="P130" i="25"/>
  <c r="G109" i="25"/>
  <c r="P138" i="15"/>
  <c r="G121" i="15"/>
  <c r="P103" i="35"/>
  <c r="G104" i="35"/>
  <c r="P158" i="39"/>
  <c r="G71" i="39"/>
  <c r="G208" i="52"/>
  <c r="P207" i="52"/>
  <c r="G127" i="17" l="1"/>
  <c r="P128" i="36"/>
  <c r="G126" i="36"/>
  <c r="G115" i="29"/>
  <c r="P130" i="1"/>
  <c r="G131" i="1"/>
  <c r="P128" i="12"/>
  <c r="G120" i="12"/>
  <c r="P143" i="21"/>
  <c r="G142" i="21"/>
  <c r="P131" i="25"/>
  <c r="G110" i="25"/>
  <c r="P139" i="15"/>
  <c r="G122" i="15"/>
  <c r="P104" i="35"/>
  <c r="G105" i="35"/>
  <c r="P159" i="39"/>
  <c r="G72" i="39"/>
  <c r="G209" i="52"/>
  <c r="P208" i="52"/>
  <c r="G128" i="17" l="1"/>
  <c r="P129" i="36"/>
  <c r="G127" i="36"/>
  <c r="G116" i="29"/>
  <c r="P131" i="1"/>
  <c r="G132" i="1"/>
  <c r="P129" i="12"/>
  <c r="G121" i="12"/>
  <c r="P144" i="21"/>
  <c r="G143" i="21"/>
  <c r="P132" i="25"/>
  <c r="G111" i="25"/>
  <c r="P140" i="15"/>
  <c r="G123" i="15"/>
  <c r="P105" i="35"/>
  <c r="G106" i="35"/>
  <c r="P160" i="39"/>
  <c r="G73" i="39"/>
  <c r="G210" i="52"/>
  <c r="P209" i="52"/>
  <c r="G129" i="17" l="1"/>
  <c r="P130" i="36"/>
  <c r="G128" i="36"/>
  <c r="G117" i="29"/>
  <c r="P132" i="1"/>
  <c r="G133" i="1"/>
  <c r="P130" i="12"/>
  <c r="G122" i="12"/>
  <c r="P145" i="21"/>
  <c r="G144" i="21"/>
  <c r="P133" i="25"/>
  <c r="G112" i="25"/>
  <c r="P141" i="15"/>
  <c r="G124" i="15"/>
  <c r="P106" i="35"/>
  <c r="G107" i="35"/>
  <c r="P161" i="39"/>
  <c r="G74" i="39"/>
  <c r="G211" i="52"/>
  <c r="P210" i="52"/>
  <c r="G130" i="17" l="1"/>
  <c r="P131" i="36"/>
  <c r="G129" i="36"/>
  <c r="G118" i="29"/>
  <c r="P133" i="1"/>
  <c r="G134" i="1"/>
  <c r="P131" i="12"/>
  <c r="G123" i="12"/>
  <c r="P146" i="21"/>
  <c r="G145" i="21"/>
  <c r="P134" i="25"/>
  <c r="G113" i="25"/>
  <c r="P142" i="15"/>
  <c r="G125" i="15"/>
  <c r="P107" i="35"/>
  <c r="G108" i="35"/>
  <c r="P162" i="39"/>
  <c r="G75" i="39"/>
  <c r="G212" i="52"/>
  <c r="P211" i="52"/>
  <c r="G131" i="17" l="1"/>
  <c r="P132" i="36"/>
  <c r="G130" i="36"/>
  <c r="G119" i="29"/>
  <c r="P134" i="1"/>
  <c r="G135" i="1"/>
  <c r="P132" i="12"/>
  <c r="G124" i="12"/>
  <c r="P147" i="21"/>
  <c r="G146" i="21"/>
  <c r="P135" i="25"/>
  <c r="G114" i="25"/>
  <c r="P143" i="15"/>
  <c r="G126" i="15"/>
  <c r="P108" i="35"/>
  <c r="G109" i="35"/>
  <c r="P163" i="39"/>
  <c r="G76" i="39"/>
  <c r="G213" i="52"/>
  <c r="G214" i="52" s="1"/>
  <c r="G215" i="52" s="1"/>
  <c r="G216" i="52" s="1"/>
  <c r="G217" i="52" s="1"/>
  <c r="G218" i="52" s="1"/>
  <c r="G219" i="52" s="1"/>
  <c r="G220" i="52" s="1"/>
  <c r="D7" i="32" s="1"/>
  <c r="P212" i="52"/>
  <c r="G132" i="17" l="1"/>
  <c r="P133" i="36"/>
  <c r="G131" i="36"/>
  <c r="G120" i="29"/>
  <c r="P135" i="1"/>
  <c r="G136" i="1"/>
  <c r="P133" i="12"/>
  <c r="G125" i="12"/>
  <c r="P148" i="21"/>
  <c r="G147" i="21"/>
  <c r="P136" i="25"/>
  <c r="G115" i="25"/>
  <c r="P144" i="15"/>
  <c r="G127" i="15"/>
  <c r="P109" i="35"/>
  <c r="G110" i="35"/>
  <c r="P164" i="39"/>
  <c r="G77" i="39"/>
  <c r="G133" i="17" l="1"/>
  <c r="P134" i="36"/>
  <c r="G132" i="36"/>
  <c r="G121" i="29"/>
  <c r="P136" i="1"/>
  <c r="G137" i="1"/>
  <c r="P134" i="12"/>
  <c r="G126" i="12"/>
  <c r="P149" i="21"/>
  <c r="G148" i="21"/>
  <c r="P137" i="25"/>
  <c r="G116" i="25"/>
  <c r="P145" i="15"/>
  <c r="G128" i="15"/>
  <c r="P110" i="35"/>
  <c r="G111" i="35"/>
  <c r="P165" i="39"/>
  <c r="G78" i="39"/>
  <c r="G134" i="17" l="1"/>
  <c r="P135" i="36"/>
  <c r="G133" i="36"/>
  <c r="G122" i="29"/>
  <c r="P137" i="1"/>
  <c r="G138" i="1"/>
  <c r="P135" i="12"/>
  <c r="G127" i="12"/>
  <c r="P150" i="21"/>
  <c r="G149" i="21"/>
  <c r="P138" i="25"/>
  <c r="G117" i="25"/>
  <c r="P146" i="15"/>
  <c r="G129" i="15"/>
  <c r="P111" i="35"/>
  <c r="G112" i="35"/>
  <c r="P166" i="39"/>
  <c r="G79" i="39"/>
  <c r="G135" i="17" l="1"/>
  <c r="P136" i="36"/>
  <c r="G134" i="36"/>
  <c r="G123" i="29"/>
  <c r="P138" i="1"/>
  <c r="G139" i="1"/>
  <c r="P136" i="12"/>
  <c r="G128" i="12"/>
  <c r="P151" i="21"/>
  <c r="G150" i="21"/>
  <c r="P139" i="25"/>
  <c r="G118" i="25"/>
  <c r="P147" i="15"/>
  <c r="G130" i="15"/>
  <c r="P112" i="35"/>
  <c r="G113" i="35"/>
  <c r="P167" i="39"/>
  <c r="G80" i="39"/>
  <c r="G136" i="17" l="1"/>
  <c r="P137" i="36"/>
  <c r="G135" i="36"/>
  <c r="G124" i="29"/>
  <c r="P139" i="1"/>
  <c r="G140" i="1"/>
  <c r="P137" i="12"/>
  <c r="G129" i="12"/>
  <c r="P152" i="21"/>
  <c r="G151" i="21"/>
  <c r="P140" i="25"/>
  <c r="G119" i="25"/>
  <c r="P148" i="15"/>
  <c r="G131" i="15"/>
  <c r="P113" i="35"/>
  <c r="G114" i="35"/>
  <c r="P168" i="39"/>
  <c r="G81" i="39"/>
  <c r="G137" i="17" l="1"/>
  <c r="P138" i="36"/>
  <c r="G136" i="36"/>
  <c r="G125" i="29"/>
  <c r="P140" i="1"/>
  <c r="G141" i="1"/>
  <c r="P138" i="12"/>
  <c r="G130" i="12"/>
  <c r="P153" i="21"/>
  <c r="G152" i="21"/>
  <c r="P141" i="25"/>
  <c r="G120" i="25"/>
  <c r="P149" i="15"/>
  <c r="G132" i="15"/>
  <c r="P114" i="35"/>
  <c r="G115" i="35"/>
  <c r="P169" i="39"/>
  <c r="G82" i="39"/>
  <c r="G138" i="17" l="1"/>
  <c r="P139" i="36"/>
  <c r="G137" i="36"/>
  <c r="G126" i="29"/>
  <c r="P141" i="1"/>
  <c r="G142" i="1"/>
  <c r="P139" i="12"/>
  <c r="G131" i="12"/>
  <c r="P154" i="21"/>
  <c r="G153" i="21"/>
  <c r="P142" i="25"/>
  <c r="G121" i="25"/>
  <c r="P150" i="15"/>
  <c r="G133" i="15"/>
  <c r="P115" i="35"/>
  <c r="G116" i="35"/>
  <c r="P170" i="39"/>
  <c r="G83" i="39"/>
  <c r="G139" i="17" l="1"/>
  <c r="P140" i="36"/>
  <c r="G138" i="36"/>
  <c r="G127" i="29"/>
  <c r="P142" i="1"/>
  <c r="G143" i="1"/>
  <c r="P140" i="12"/>
  <c r="G132" i="12"/>
  <c r="P155" i="21"/>
  <c r="G154" i="21"/>
  <c r="P143" i="25"/>
  <c r="G122" i="25"/>
  <c r="P151" i="15"/>
  <c r="G134" i="15"/>
  <c r="P116" i="35"/>
  <c r="G117" i="35"/>
  <c r="P171" i="39"/>
  <c r="G84" i="39"/>
  <c r="G140" i="17" l="1"/>
  <c r="P141" i="36"/>
  <c r="G139" i="36"/>
  <c r="G128" i="29"/>
  <c r="P143" i="1"/>
  <c r="G144" i="1"/>
  <c r="P141" i="12"/>
  <c r="G133" i="12"/>
  <c r="P156" i="21"/>
  <c r="G155" i="21"/>
  <c r="P144" i="25"/>
  <c r="G123" i="25"/>
  <c r="P152" i="15"/>
  <c r="G135" i="15"/>
  <c r="P117" i="35"/>
  <c r="G118" i="35"/>
  <c r="P172" i="39"/>
  <c r="G85" i="39"/>
  <c r="G141" i="17" l="1"/>
  <c r="P142" i="36"/>
  <c r="G140" i="36"/>
  <c r="G129" i="29"/>
  <c r="P144" i="1"/>
  <c r="G145" i="1"/>
  <c r="P142" i="12"/>
  <c r="G134" i="12"/>
  <c r="P157" i="21"/>
  <c r="G156" i="21"/>
  <c r="P145" i="25"/>
  <c r="G124" i="25"/>
  <c r="P153" i="15"/>
  <c r="G136" i="15"/>
  <c r="P118" i="35"/>
  <c r="G119" i="35"/>
  <c r="P173" i="39"/>
  <c r="G86" i="39"/>
  <c r="G142" i="17" l="1"/>
  <c r="P143" i="36"/>
  <c r="G141" i="36"/>
  <c r="G130" i="29"/>
  <c r="P145" i="1"/>
  <c r="G146" i="1"/>
  <c r="P143" i="12"/>
  <c r="G135" i="12"/>
  <c r="P158" i="21"/>
  <c r="G157" i="21"/>
  <c r="P146" i="25"/>
  <c r="G125" i="25"/>
  <c r="P154" i="15"/>
  <c r="G137" i="15"/>
  <c r="P119" i="35"/>
  <c r="G120" i="35"/>
  <c r="P174" i="39"/>
  <c r="G87" i="39"/>
  <c r="G143" i="17" l="1"/>
  <c r="P144" i="36"/>
  <c r="G142" i="36"/>
  <c r="G131" i="29"/>
  <c r="P146" i="1"/>
  <c r="G147" i="1"/>
  <c r="P144" i="12"/>
  <c r="G136" i="12"/>
  <c r="P159" i="21"/>
  <c r="G158" i="21"/>
  <c r="P147" i="25"/>
  <c r="G126" i="25"/>
  <c r="P155" i="15"/>
  <c r="G138" i="15"/>
  <c r="P120" i="35"/>
  <c r="G121" i="35"/>
  <c r="P175" i="39"/>
  <c r="G88" i="39"/>
  <c r="G144" i="17" l="1"/>
  <c r="P145" i="36"/>
  <c r="G143" i="36"/>
  <c r="G132" i="29"/>
  <c r="P147" i="1"/>
  <c r="G148" i="1"/>
  <c r="P145" i="12"/>
  <c r="G137" i="12"/>
  <c r="P160" i="21"/>
  <c r="G159" i="21"/>
  <c r="P148" i="25"/>
  <c r="G127" i="25"/>
  <c r="P156" i="15"/>
  <c r="G139" i="15"/>
  <c r="P121" i="35"/>
  <c r="G122" i="35"/>
  <c r="P176" i="39"/>
  <c r="G89" i="39"/>
  <c r="G145" i="17" l="1"/>
  <c r="P146" i="36"/>
  <c r="G144" i="36"/>
  <c r="G133" i="29"/>
  <c r="P148" i="1"/>
  <c r="G149" i="1"/>
  <c r="P146" i="12"/>
  <c r="G138" i="12"/>
  <c r="P161" i="21"/>
  <c r="G160" i="21"/>
  <c r="P149" i="25"/>
  <c r="G128" i="25"/>
  <c r="P157" i="15"/>
  <c r="G140" i="15"/>
  <c r="P122" i="35"/>
  <c r="G123" i="35"/>
  <c r="P177" i="39"/>
  <c r="G90" i="39"/>
  <c r="G146" i="17" l="1"/>
  <c r="P147" i="36"/>
  <c r="G145" i="36"/>
  <c r="G134" i="29"/>
  <c r="P149" i="1"/>
  <c r="G150" i="1"/>
  <c r="P147" i="12"/>
  <c r="G139" i="12"/>
  <c r="P162" i="21"/>
  <c r="G161" i="21"/>
  <c r="P150" i="25"/>
  <c r="G129" i="25"/>
  <c r="P158" i="15"/>
  <c r="G141" i="15"/>
  <c r="P123" i="35"/>
  <c r="G124" i="35"/>
  <c r="P178" i="39"/>
  <c r="G91" i="39"/>
  <c r="G147" i="17" l="1"/>
  <c r="P148" i="36"/>
  <c r="G146" i="36"/>
  <c r="G135" i="29"/>
  <c r="P150" i="1"/>
  <c r="G151" i="1"/>
  <c r="P148" i="12"/>
  <c r="G140" i="12"/>
  <c r="P163" i="21"/>
  <c r="G162" i="21"/>
  <c r="P151" i="25"/>
  <c r="G130" i="25"/>
  <c r="P159" i="15"/>
  <c r="G142" i="15"/>
  <c r="P124" i="35"/>
  <c r="G125" i="35"/>
  <c r="P179" i="39"/>
  <c r="G92" i="39"/>
  <c r="G148" i="17" l="1"/>
  <c r="P149" i="36"/>
  <c r="G147" i="36"/>
  <c r="G136" i="29"/>
  <c r="P151" i="1"/>
  <c r="G152" i="1"/>
  <c r="P149" i="12"/>
  <c r="G141" i="12"/>
  <c r="P164" i="21"/>
  <c r="G163" i="21"/>
  <c r="P152" i="25"/>
  <c r="G131" i="25"/>
  <c r="P160" i="15"/>
  <c r="G143" i="15"/>
  <c r="P125" i="35"/>
  <c r="G126" i="35"/>
  <c r="P180" i="39"/>
  <c r="G93" i="39"/>
  <c r="G149" i="17" l="1"/>
  <c r="P150" i="36"/>
  <c r="G148" i="36"/>
  <c r="G137" i="29"/>
  <c r="P152" i="1"/>
  <c r="G153" i="1"/>
  <c r="P150" i="12"/>
  <c r="G142" i="12"/>
  <c r="P165" i="21"/>
  <c r="G164" i="21"/>
  <c r="P153" i="25"/>
  <c r="G132" i="25"/>
  <c r="P161" i="15"/>
  <c r="G144" i="15"/>
  <c r="P126" i="35"/>
  <c r="G127" i="35"/>
  <c r="P181" i="39"/>
  <c r="G94" i="39"/>
  <c r="G150" i="17" l="1"/>
  <c r="P151" i="36"/>
  <c r="G149" i="36"/>
  <c r="G138" i="29"/>
  <c r="P153" i="1"/>
  <c r="G154" i="1"/>
  <c r="P151" i="12"/>
  <c r="G143" i="12"/>
  <c r="P166" i="21"/>
  <c r="G165" i="21"/>
  <c r="P154" i="25"/>
  <c r="G133" i="25"/>
  <c r="P162" i="15"/>
  <c r="G145" i="15"/>
  <c r="P127" i="35"/>
  <c r="G128" i="35"/>
  <c r="P182" i="39"/>
  <c r="G95" i="39"/>
  <c r="G151" i="17" l="1"/>
  <c r="P152" i="36"/>
  <c r="G150" i="36"/>
  <c r="G139" i="29"/>
  <c r="P154" i="1"/>
  <c r="G155" i="1"/>
  <c r="P152" i="12"/>
  <c r="G144" i="12"/>
  <c r="P167" i="21"/>
  <c r="G166" i="21"/>
  <c r="P155" i="25"/>
  <c r="G134" i="25"/>
  <c r="P163" i="15"/>
  <c r="G146" i="15"/>
  <c r="P128" i="35"/>
  <c r="G129" i="35"/>
  <c r="P183" i="39"/>
  <c r="G96" i="39"/>
  <c r="G152" i="17" l="1"/>
  <c r="P153" i="36"/>
  <c r="G151" i="36"/>
  <c r="G140" i="29"/>
  <c r="P155" i="1"/>
  <c r="G156" i="1"/>
  <c r="P153" i="12"/>
  <c r="G145" i="12"/>
  <c r="P168" i="21"/>
  <c r="G167" i="21"/>
  <c r="P156" i="25"/>
  <c r="G135" i="25"/>
  <c r="P164" i="15"/>
  <c r="G147" i="15"/>
  <c r="P129" i="35"/>
  <c r="G130" i="35"/>
  <c r="P184" i="39"/>
  <c r="G97" i="39"/>
  <c r="G153" i="17" l="1"/>
  <c r="P154" i="36"/>
  <c r="G152" i="36"/>
  <c r="G141" i="29"/>
  <c r="P156" i="1"/>
  <c r="G157" i="1"/>
  <c r="P154" i="12"/>
  <c r="G146" i="12"/>
  <c r="P169" i="21"/>
  <c r="G168" i="21"/>
  <c r="P157" i="25"/>
  <c r="G136" i="25"/>
  <c r="P165" i="15"/>
  <c r="G148" i="15"/>
  <c r="P130" i="35"/>
  <c r="G131" i="35"/>
  <c r="P185" i="39"/>
  <c r="G98" i="39"/>
  <c r="G154" i="17" l="1"/>
  <c r="P155" i="36"/>
  <c r="G153" i="36"/>
  <c r="G142" i="29"/>
  <c r="P157" i="1"/>
  <c r="G158" i="1"/>
  <c r="P155" i="12"/>
  <c r="G147" i="12"/>
  <c r="P170" i="21"/>
  <c r="G169" i="21"/>
  <c r="P158" i="25"/>
  <c r="G137" i="25"/>
  <c r="P166" i="15"/>
  <c r="G149" i="15"/>
  <c r="P131" i="35"/>
  <c r="G132" i="35"/>
  <c r="P186" i="39"/>
  <c r="G99" i="39"/>
  <c r="G155" i="17" l="1"/>
  <c r="P156" i="36"/>
  <c r="G154" i="36"/>
  <c r="G143" i="29"/>
  <c r="P158" i="1"/>
  <c r="G159" i="1"/>
  <c r="P156" i="12"/>
  <c r="G148" i="12"/>
  <c r="P171" i="21"/>
  <c r="G170" i="21"/>
  <c r="P159" i="25"/>
  <c r="G138" i="25"/>
  <c r="P167" i="15"/>
  <c r="G150" i="15"/>
  <c r="P132" i="35"/>
  <c r="G133" i="35"/>
  <c r="P187" i="39"/>
  <c r="G100" i="39"/>
  <c r="G156" i="17" l="1"/>
  <c r="P157" i="36"/>
  <c r="G155" i="36"/>
  <c r="G144" i="29"/>
  <c r="P159" i="1"/>
  <c r="G160" i="1"/>
  <c r="P157" i="12"/>
  <c r="G149" i="12"/>
  <c r="P172" i="21"/>
  <c r="G171" i="21"/>
  <c r="P160" i="25"/>
  <c r="G139" i="25"/>
  <c r="P168" i="15"/>
  <c r="G151" i="15"/>
  <c r="P133" i="35"/>
  <c r="G134" i="35"/>
  <c r="P188" i="39"/>
  <c r="G101" i="39"/>
  <c r="G157" i="17" l="1"/>
  <c r="P158" i="36"/>
  <c r="G156" i="36"/>
  <c r="G145" i="29"/>
  <c r="P160" i="1"/>
  <c r="G161" i="1"/>
  <c r="P158" i="12"/>
  <c r="G150" i="12"/>
  <c r="P173" i="21"/>
  <c r="G172" i="21"/>
  <c r="P161" i="25"/>
  <c r="G140" i="25"/>
  <c r="P169" i="15"/>
  <c r="G152" i="15"/>
  <c r="P134" i="35"/>
  <c r="G135" i="35"/>
  <c r="P189" i="39"/>
  <c r="G102" i="39"/>
  <c r="G158" i="17" l="1"/>
  <c r="P159" i="36"/>
  <c r="G157" i="36"/>
  <c r="P166" i="29"/>
  <c r="G146" i="29"/>
  <c r="P161" i="1"/>
  <c r="G162" i="1"/>
  <c r="P159" i="12"/>
  <c r="G151" i="12"/>
  <c r="P174" i="21"/>
  <c r="G173" i="21"/>
  <c r="P162" i="25"/>
  <c r="G141" i="25"/>
  <c r="P170" i="15"/>
  <c r="G153" i="15"/>
  <c r="P135" i="35"/>
  <c r="G136" i="35"/>
  <c r="P190" i="39"/>
  <c r="G103" i="39"/>
  <c r="G159" i="17" l="1"/>
  <c r="P160" i="36"/>
  <c r="G158" i="36"/>
  <c r="P167" i="29"/>
  <c r="G147" i="29"/>
  <c r="P162" i="1"/>
  <c r="G163" i="1"/>
  <c r="P160" i="12"/>
  <c r="G152" i="12"/>
  <c r="P175" i="21"/>
  <c r="G174" i="21"/>
  <c r="P163" i="25"/>
  <c r="G142" i="25"/>
  <c r="P171" i="15"/>
  <c r="G154" i="15"/>
  <c r="P136" i="35"/>
  <c r="G137" i="35"/>
  <c r="P191" i="39"/>
  <c r="G104" i="39"/>
  <c r="G160" i="17" l="1"/>
  <c r="P161" i="36"/>
  <c r="G159" i="36"/>
  <c r="P168" i="29"/>
  <c r="G148" i="29"/>
  <c r="P163" i="1"/>
  <c r="G164" i="1"/>
  <c r="P161" i="12"/>
  <c r="G153" i="12"/>
  <c r="P176" i="21"/>
  <c r="G175" i="21"/>
  <c r="P164" i="25"/>
  <c r="G143" i="25"/>
  <c r="P172" i="15"/>
  <c r="G155" i="15"/>
  <c r="P137" i="35"/>
  <c r="G138" i="35"/>
  <c r="P192" i="39"/>
  <c r="G105" i="39"/>
  <c r="G161" i="17" l="1"/>
  <c r="P162" i="36"/>
  <c r="G160" i="36"/>
  <c r="P169" i="29"/>
  <c r="G149" i="29"/>
  <c r="P164" i="1"/>
  <c r="G165" i="1"/>
  <c r="P162" i="12"/>
  <c r="G154" i="12"/>
  <c r="P177" i="21"/>
  <c r="G176" i="21"/>
  <c r="P165" i="25"/>
  <c r="G144" i="25"/>
  <c r="P173" i="15"/>
  <c r="G156" i="15"/>
  <c r="P138" i="35"/>
  <c r="G139" i="35"/>
  <c r="P193" i="39"/>
  <c r="G106" i="39"/>
  <c r="G162" i="17" l="1"/>
  <c r="P163" i="36"/>
  <c r="G161" i="36"/>
  <c r="P170" i="29"/>
  <c r="G150" i="29"/>
  <c r="P165" i="1"/>
  <c r="G166" i="1"/>
  <c r="P163" i="12"/>
  <c r="G155" i="12"/>
  <c r="P178" i="21"/>
  <c r="G177" i="21"/>
  <c r="P166" i="25"/>
  <c r="G145" i="25"/>
  <c r="P174" i="15"/>
  <c r="G157" i="15"/>
  <c r="P139" i="35"/>
  <c r="G140" i="35"/>
  <c r="P194" i="39"/>
  <c r="G107" i="39"/>
  <c r="G163" i="17" l="1"/>
  <c r="P164" i="36"/>
  <c r="G162" i="36"/>
  <c r="P171" i="29"/>
  <c r="G151" i="29"/>
  <c r="P166" i="1"/>
  <c r="G167" i="1"/>
  <c r="P164" i="12"/>
  <c r="G156" i="12"/>
  <c r="P179" i="21"/>
  <c r="G178" i="21"/>
  <c r="P167" i="25"/>
  <c r="G146" i="25"/>
  <c r="P175" i="15"/>
  <c r="G158" i="15"/>
  <c r="P140" i="35"/>
  <c r="G141" i="35"/>
  <c r="P195" i="39"/>
  <c r="G108" i="39"/>
  <c r="G164" i="17" l="1"/>
  <c r="P165" i="36"/>
  <c r="G163" i="36"/>
  <c r="P172" i="29"/>
  <c r="G152" i="29"/>
  <c r="P167" i="1"/>
  <c r="G168" i="1"/>
  <c r="P165" i="12"/>
  <c r="G157" i="12"/>
  <c r="P180" i="21"/>
  <c r="G179" i="21"/>
  <c r="P168" i="25"/>
  <c r="G147" i="25"/>
  <c r="P176" i="15"/>
  <c r="G159" i="15"/>
  <c r="P141" i="35"/>
  <c r="G142" i="35"/>
  <c r="P196" i="39"/>
  <c r="G109" i="39"/>
  <c r="G165" i="17" l="1"/>
  <c r="P166" i="36"/>
  <c r="G164" i="36"/>
  <c r="P173" i="29"/>
  <c r="G153" i="29"/>
  <c r="P168" i="1"/>
  <c r="G169" i="1"/>
  <c r="P166" i="12"/>
  <c r="G158" i="12"/>
  <c r="P181" i="21"/>
  <c r="G180" i="21"/>
  <c r="P169" i="25"/>
  <c r="G148" i="25"/>
  <c r="P177" i="15"/>
  <c r="G160" i="15"/>
  <c r="P142" i="35"/>
  <c r="G143" i="35"/>
  <c r="P197" i="39"/>
  <c r="G110" i="39"/>
  <c r="G166" i="17" l="1"/>
  <c r="P167" i="36"/>
  <c r="G165" i="36"/>
  <c r="P174" i="29"/>
  <c r="G154" i="29"/>
  <c r="P169" i="1"/>
  <c r="G170" i="1"/>
  <c r="P167" i="12"/>
  <c r="G159" i="12"/>
  <c r="P182" i="21"/>
  <c r="G181" i="21"/>
  <c r="P170" i="25"/>
  <c r="G149" i="25"/>
  <c r="P178" i="15"/>
  <c r="G161" i="15"/>
  <c r="P143" i="35"/>
  <c r="G144" i="35"/>
  <c r="P198" i="39"/>
  <c r="G111" i="39"/>
  <c r="G112" i="39" s="1"/>
  <c r="G167" i="17" l="1"/>
  <c r="P168" i="36"/>
  <c r="G166" i="36"/>
  <c r="P175" i="29"/>
  <c r="G155" i="29"/>
  <c r="P170" i="1"/>
  <c r="G171" i="1"/>
  <c r="P168" i="12"/>
  <c r="G160" i="12"/>
  <c r="P183" i="21"/>
  <c r="G182" i="21"/>
  <c r="P171" i="25"/>
  <c r="G150" i="25"/>
  <c r="P179" i="15"/>
  <c r="G162" i="15"/>
  <c r="P144" i="35"/>
  <c r="G145" i="35"/>
  <c r="P199" i="39"/>
  <c r="G168" i="17" l="1"/>
  <c r="P169" i="36"/>
  <c r="G167" i="36"/>
  <c r="P176" i="29"/>
  <c r="G156" i="29"/>
  <c r="P171" i="1"/>
  <c r="G172" i="1"/>
  <c r="P169" i="12"/>
  <c r="G161" i="12"/>
  <c r="P184" i="21"/>
  <c r="G183" i="21"/>
  <c r="P172" i="25"/>
  <c r="G151" i="25"/>
  <c r="P180" i="15"/>
  <c r="G163" i="15"/>
  <c r="P145" i="35"/>
  <c r="G146" i="35"/>
  <c r="P200" i="39"/>
  <c r="G113" i="39"/>
  <c r="G114" i="39" s="1"/>
  <c r="G115" i="39" s="1"/>
  <c r="G116" i="39" s="1"/>
  <c r="G117" i="39" s="1"/>
  <c r="G118" i="39" s="1"/>
  <c r="G119" i="39" s="1"/>
  <c r="G120" i="39" s="1"/>
  <c r="G121" i="39" s="1"/>
  <c r="G122" i="39" s="1"/>
  <c r="G123" i="39" s="1"/>
  <c r="G124" i="39" s="1"/>
  <c r="G125" i="39" s="1"/>
  <c r="G126" i="39" s="1"/>
  <c r="G127" i="39" s="1"/>
  <c r="G128" i="39" s="1"/>
  <c r="G129" i="39" s="1"/>
  <c r="G130" i="39" s="1"/>
  <c r="G131" i="39" s="1"/>
  <c r="G132" i="39" s="1"/>
  <c r="G133" i="39" s="1"/>
  <c r="G134" i="39" s="1"/>
  <c r="G135" i="39" s="1"/>
  <c r="G136" i="39" s="1"/>
  <c r="G137" i="39" s="1"/>
  <c r="G138" i="39" s="1"/>
  <c r="G139" i="39" s="1"/>
  <c r="G140" i="39" s="1"/>
  <c r="G141" i="39" s="1"/>
  <c r="G142" i="39" s="1"/>
  <c r="G143" i="39" s="1"/>
  <c r="G144" i="39" s="1"/>
  <c r="G145" i="39" s="1"/>
  <c r="G146" i="39" s="1"/>
  <c r="G147" i="39" s="1"/>
  <c r="G148" i="39" s="1"/>
  <c r="G149" i="39" s="1"/>
  <c r="G150" i="39" s="1"/>
  <c r="G151" i="39" s="1"/>
  <c r="G152" i="39" s="1"/>
  <c r="G153" i="39" s="1"/>
  <c r="G154" i="39" s="1"/>
  <c r="G155" i="39" s="1"/>
  <c r="G156" i="39" s="1"/>
  <c r="G157" i="39" s="1"/>
  <c r="G158" i="39" s="1"/>
  <c r="G159" i="39" s="1"/>
  <c r="G160" i="39" s="1"/>
  <c r="G161" i="39" s="1"/>
  <c r="G162" i="39" s="1"/>
  <c r="G163" i="39" s="1"/>
  <c r="G164" i="39" s="1"/>
  <c r="G165" i="39" s="1"/>
  <c r="G166" i="39" s="1"/>
  <c r="G167" i="39" s="1"/>
  <c r="G168" i="39" s="1"/>
  <c r="G169" i="39" s="1"/>
  <c r="G170" i="39" s="1"/>
  <c r="G171" i="39" s="1"/>
  <c r="G172" i="39" s="1"/>
  <c r="G173" i="39" s="1"/>
  <c r="G174" i="39" s="1"/>
  <c r="G175" i="39" s="1"/>
  <c r="G176" i="39" s="1"/>
  <c r="G177" i="39" s="1"/>
  <c r="G178" i="39" s="1"/>
  <c r="G179" i="39" s="1"/>
  <c r="G180" i="39" s="1"/>
  <c r="G181" i="39" s="1"/>
  <c r="G182" i="39" s="1"/>
  <c r="G183" i="39" s="1"/>
  <c r="G184" i="39" s="1"/>
  <c r="G185" i="39" s="1"/>
  <c r="G186" i="39" s="1"/>
  <c r="G187" i="39" s="1"/>
  <c r="G188" i="39" s="1"/>
  <c r="G189" i="39" s="1"/>
  <c r="G190" i="39" s="1"/>
  <c r="G191" i="39" s="1"/>
  <c r="G192" i="39" s="1"/>
  <c r="G193" i="39" s="1"/>
  <c r="G194" i="39" s="1"/>
  <c r="G195" i="39" s="1"/>
  <c r="G196" i="39" s="1"/>
  <c r="G197" i="39" s="1"/>
  <c r="G198" i="39" s="1"/>
  <c r="G199" i="39" s="1"/>
  <c r="G200" i="39" s="1"/>
  <c r="G201" i="39" s="1"/>
  <c r="G202" i="39" s="1"/>
  <c r="G203" i="39" s="1"/>
  <c r="G204" i="39" s="1"/>
  <c r="G205" i="39" s="1"/>
  <c r="G206" i="39" s="1"/>
  <c r="G207" i="39" s="1"/>
  <c r="G208" i="39" s="1"/>
  <c r="G209" i="39" s="1"/>
  <c r="G210" i="39" s="1"/>
  <c r="G211" i="39" s="1"/>
  <c r="G212" i="39" s="1"/>
  <c r="G213" i="39" s="1"/>
  <c r="G214" i="39" s="1"/>
  <c r="G215" i="39" s="1"/>
  <c r="G216" i="39" s="1"/>
  <c r="G217" i="39" s="1"/>
  <c r="G218" i="39" s="1"/>
  <c r="G219" i="39" s="1"/>
  <c r="G220" i="39" s="1"/>
  <c r="G221" i="39" s="1"/>
  <c r="G222" i="39" s="1"/>
  <c r="G223" i="39" s="1"/>
  <c r="G224" i="39" s="1"/>
  <c r="G225" i="39" s="1"/>
  <c r="G226" i="39" s="1"/>
  <c r="G227" i="39" s="1"/>
  <c r="G228" i="39" s="1"/>
  <c r="G229" i="39" s="1"/>
  <c r="G230" i="39" s="1"/>
  <c r="G231" i="39" s="1"/>
  <c r="G232" i="39" s="1"/>
  <c r="G233" i="39" s="1"/>
  <c r="G234" i="39" s="1"/>
  <c r="G235" i="39" s="1"/>
  <c r="G236" i="39" s="1"/>
  <c r="G237" i="39" s="1"/>
  <c r="G238" i="39" s="1"/>
  <c r="G239" i="39" s="1"/>
  <c r="G240" i="39" s="1"/>
  <c r="G241" i="39" s="1"/>
  <c r="G242" i="39" s="1"/>
  <c r="G243" i="39" s="1"/>
  <c r="G244" i="39" s="1"/>
  <c r="G245" i="39" s="1"/>
  <c r="G246" i="39" s="1"/>
  <c r="G247" i="39" s="1"/>
  <c r="G248" i="39" s="1"/>
  <c r="G249" i="39" s="1"/>
  <c r="G250" i="39" s="1"/>
  <c r="G251" i="39" s="1"/>
  <c r="G252" i="39" s="1"/>
  <c r="G253" i="39" s="1"/>
  <c r="G254" i="39" s="1"/>
  <c r="G255" i="39" s="1"/>
  <c r="G256" i="39" s="1"/>
  <c r="G257" i="39" s="1"/>
  <c r="G258" i="39" s="1"/>
  <c r="G259" i="39" s="1"/>
  <c r="G260" i="39" s="1"/>
  <c r="G261" i="39" s="1"/>
  <c r="G262" i="39" s="1"/>
  <c r="G263" i="39" s="1"/>
  <c r="G264" i="39" s="1"/>
  <c r="G265" i="39" s="1"/>
  <c r="G266" i="39" s="1"/>
  <c r="G267" i="39" s="1"/>
  <c r="G268" i="39" s="1"/>
  <c r="G269" i="39" s="1"/>
  <c r="G270" i="39" s="1"/>
  <c r="G271" i="39" s="1"/>
  <c r="G272" i="39" s="1"/>
  <c r="G273" i="39" s="1"/>
  <c r="G274" i="39" s="1"/>
  <c r="G275" i="39" s="1"/>
  <c r="G276" i="39" s="1"/>
  <c r="G277" i="39" s="1"/>
  <c r="G278" i="39" s="1"/>
  <c r="G279" i="39" s="1"/>
  <c r="G280" i="39" s="1"/>
  <c r="G281" i="39" s="1"/>
  <c r="G282" i="39" s="1"/>
  <c r="G283" i="39" s="1"/>
  <c r="G284" i="39" s="1"/>
  <c r="G285" i="39" s="1"/>
  <c r="G286" i="39" s="1"/>
  <c r="G287" i="39" s="1"/>
  <c r="G288" i="39" s="1"/>
  <c r="G289" i="39" s="1"/>
  <c r="G290" i="39" s="1"/>
  <c r="G291" i="39" s="1"/>
  <c r="G292" i="39" s="1"/>
  <c r="G293" i="39" s="1"/>
  <c r="G294" i="39" s="1"/>
  <c r="G295" i="39" s="1"/>
  <c r="G296" i="39" s="1"/>
  <c r="G297" i="39" s="1"/>
  <c r="G298" i="39" s="1"/>
  <c r="G299" i="39" s="1"/>
  <c r="G300" i="39" s="1"/>
  <c r="G301" i="39" s="1"/>
  <c r="G302" i="39" s="1"/>
  <c r="G303" i="39" s="1"/>
  <c r="G304" i="39" s="1"/>
  <c r="G305" i="39" s="1"/>
  <c r="G306" i="39" s="1"/>
  <c r="G307" i="39" s="1"/>
  <c r="G308" i="39" s="1"/>
  <c r="G309" i="39" s="1"/>
  <c r="G310" i="39" s="1"/>
  <c r="G311" i="39" s="1"/>
  <c r="G312" i="39" s="1"/>
  <c r="G313" i="39" s="1"/>
  <c r="G314" i="39" s="1"/>
  <c r="G315" i="39" s="1"/>
  <c r="G316" i="39" s="1"/>
  <c r="G317" i="39" s="1"/>
  <c r="G318" i="39" s="1"/>
  <c r="G319" i="39" s="1"/>
  <c r="G320" i="39" s="1"/>
  <c r="G321" i="39" s="1"/>
  <c r="G322" i="39" s="1"/>
  <c r="G323" i="39" s="1"/>
  <c r="G324" i="39" s="1"/>
  <c r="G325" i="39" s="1"/>
  <c r="G326" i="39" s="1"/>
  <c r="G327" i="39" s="1"/>
  <c r="G328" i="39" s="1"/>
  <c r="G329" i="39" s="1"/>
  <c r="G330" i="39" s="1"/>
  <c r="G331" i="39" s="1"/>
  <c r="G332" i="39" s="1"/>
  <c r="G333" i="39" s="1"/>
  <c r="G334" i="39" s="1"/>
  <c r="G335" i="39" s="1"/>
  <c r="G336" i="39" s="1"/>
  <c r="G337" i="39" s="1"/>
  <c r="G338" i="39" s="1"/>
  <c r="G339" i="39" s="1"/>
  <c r="G340" i="39" s="1"/>
  <c r="G341" i="39" s="1"/>
  <c r="G342" i="39" s="1"/>
  <c r="G343" i="39" s="1"/>
  <c r="G344" i="39" s="1"/>
  <c r="G345" i="39" s="1"/>
  <c r="G346" i="39" s="1"/>
  <c r="G347" i="39" s="1"/>
  <c r="G348" i="39" s="1"/>
  <c r="G349" i="39" s="1"/>
  <c r="G350" i="39" s="1"/>
  <c r="G351" i="39" s="1"/>
  <c r="G352" i="39" s="1"/>
  <c r="G353" i="39" s="1"/>
  <c r="G354" i="39" s="1"/>
  <c r="G355" i="39" s="1"/>
  <c r="G356" i="39" s="1"/>
  <c r="G357" i="39" s="1"/>
  <c r="G358" i="39" s="1"/>
  <c r="G359" i="39" s="1"/>
  <c r="G360" i="39" s="1"/>
  <c r="G361" i="39" s="1"/>
  <c r="G362" i="39" s="1"/>
  <c r="G363" i="39" s="1"/>
  <c r="G364" i="39" s="1"/>
  <c r="G365" i="39" s="1"/>
  <c r="G366" i="39" s="1"/>
  <c r="G367" i="39" s="1"/>
  <c r="G368" i="39" s="1"/>
  <c r="G369" i="39" s="1"/>
  <c r="G370" i="39" s="1"/>
  <c r="G371" i="39" s="1"/>
  <c r="G372" i="39" s="1"/>
  <c r="G373" i="39" s="1"/>
  <c r="G374" i="39" s="1"/>
  <c r="G375" i="39" s="1"/>
  <c r="G169" i="17" l="1"/>
  <c r="P170" i="36"/>
  <c r="G168" i="36"/>
  <c r="P177" i="29"/>
  <c r="G157" i="29"/>
  <c r="P172" i="1"/>
  <c r="G173" i="1"/>
  <c r="P170" i="12"/>
  <c r="G162" i="12"/>
  <c r="P185" i="21"/>
  <c r="G184" i="21"/>
  <c r="P173" i="25"/>
  <c r="G152" i="25"/>
  <c r="P181" i="15"/>
  <c r="G164" i="15"/>
  <c r="P146" i="35"/>
  <c r="G147" i="35"/>
  <c r="P201" i="39"/>
  <c r="G170" i="17" l="1"/>
  <c r="P171" i="36"/>
  <c r="G169" i="36"/>
  <c r="P178" i="29"/>
  <c r="G158" i="29"/>
  <c r="P173" i="1"/>
  <c r="G174" i="1"/>
  <c r="P171" i="12"/>
  <c r="G163" i="12"/>
  <c r="P186" i="21"/>
  <c r="G185" i="21"/>
  <c r="P174" i="25"/>
  <c r="G153" i="25"/>
  <c r="P182" i="15"/>
  <c r="G165" i="15"/>
  <c r="P147" i="35"/>
  <c r="G148" i="35"/>
  <c r="P202" i="39"/>
  <c r="G171" i="17" l="1"/>
  <c r="P172" i="36"/>
  <c r="G170" i="36"/>
  <c r="P179" i="29"/>
  <c r="G159" i="29"/>
  <c r="P174" i="1"/>
  <c r="G175" i="1"/>
  <c r="P172" i="12"/>
  <c r="G164" i="12"/>
  <c r="P187" i="21"/>
  <c r="G186" i="21"/>
  <c r="P175" i="25"/>
  <c r="G154" i="25"/>
  <c r="P183" i="15"/>
  <c r="G166" i="15"/>
  <c r="P148" i="35"/>
  <c r="G149" i="35"/>
  <c r="P203" i="39"/>
  <c r="G172" i="17" l="1"/>
  <c r="P173" i="36"/>
  <c r="G171" i="36"/>
  <c r="P180" i="29"/>
  <c r="G160" i="29"/>
  <c r="P175" i="1"/>
  <c r="G176" i="1"/>
  <c r="P173" i="12"/>
  <c r="G165" i="12"/>
  <c r="P188" i="21"/>
  <c r="G187" i="21"/>
  <c r="P176" i="25"/>
  <c r="G155" i="25"/>
  <c r="P184" i="15"/>
  <c r="G167" i="15"/>
  <c r="P149" i="35"/>
  <c r="G150" i="35"/>
  <c r="P204" i="39"/>
  <c r="G173" i="17" l="1"/>
  <c r="P174" i="36"/>
  <c r="G172" i="36"/>
  <c r="P181" i="29"/>
  <c r="G161" i="29"/>
  <c r="P176" i="1"/>
  <c r="G177" i="1"/>
  <c r="P174" i="12"/>
  <c r="G166" i="12"/>
  <c r="P189" i="21"/>
  <c r="G188" i="21"/>
  <c r="P177" i="25"/>
  <c r="G156" i="25"/>
  <c r="P185" i="15"/>
  <c r="G168" i="15"/>
  <c r="P150" i="35"/>
  <c r="G151" i="35"/>
  <c r="P205" i="39"/>
  <c r="G174" i="17" l="1"/>
  <c r="P175" i="36"/>
  <c r="G173" i="36"/>
  <c r="P182" i="29"/>
  <c r="G162" i="29"/>
  <c r="P177" i="1"/>
  <c r="G178" i="1"/>
  <c r="P175" i="12"/>
  <c r="G167" i="12"/>
  <c r="P190" i="21"/>
  <c r="G189" i="21"/>
  <c r="P178" i="25"/>
  <c r="G157" i="25"/>
  <c r="P186" i="15"/>
  <c r="G169" i="15"/>
  <c r="P151" i="35"/>
  <c r="G152" i="35"/>
  <c r="P206" i="39"/>
  <c r="G175" i="17" l="1"/>
  <c r="P176" i="36"/>
  <c r="G174" i="36"/>
  <c r="P183" i="29"/>
  <c r="G163" i="29"/>
  <c r="P178" i="1"/>
  <c r="G179" i="1"/>
  <c r="P176" i="12"/>
  <c r="G168" i="12"/>
  <c r="P191" i="21"/>
  <c r="G190" i="21"/>
  <c r="P179" i="25"/>
  <c r="G158" i="25"/>
  <c r="P187" i="15"/>
  <c r="G170" i="15"/>
  <c r="P152" i="35"/>
  <c r="G153" i="35"/>
  <c r="P207" i="39"/>
  <c r="G176" i="17" l="1"/>
  <c r="P177" i="36"/>
  <c r="G175" i="36"/>
  <c r="P184" i="29"/>
  <c r="G164" i="29"/>
  <c r="P179" i="1"/>
  <c r="G180" i="1"/>
  <c r="P177" i="12"/>
  <c r="G169" i="12"/>
  <c r="P192" i="21"/>
  <c r="G191" i="21"/>
  <c r="P180" i="25"/>
  <c r="G159" i="25"/>
  <c r="P188" i="15"/>
  <c r="G171" i="15"/>
  <c r="P153" i="35"/>
  <c r="G154" i="35"/>
  <c r="P208" i="39"/>
  <c r="G177" i="17" l="1"/>
  <c r="P178" i="36"/>
  <c r="G176" i="36"/>
  <c r="P185" i="29"/>
  <c r="G165" i="29"/>
  <c r="P180" i="1"/>
  <c r="G181" i="1"/>
  <c r="P178" i="12"/>
  <c r="G170" i="12"/>
  <c r="P193" i="21"/>
  <c r="G192" i="21"/>
  <c r="P181" i="25"/>
  <c r="G160" i="25"/>
  <c r="P189" i="15"/>
  <c r="G172" i="15"/>
  <c r="P154" i="35"/>
  <c r="G155" i="35"/>
  <c r="P209" i="39"/>
  <c r="G178" i="17" l="1"/>
  <c r="P179" i="36"/>
  <c r="G177" i="36"/>
  <c r="P186" i="29"/>
  <c r="G166" i="29"/>
  <c r="P181" i="1"/>
  <c r="G182" i="1"/>
  <c r="P179" i="12"/>
  <c r="G171" i="12"/>
  <c r="P194" i="21"/>
  <c r="G193" i="21"/>
  <c r="P182" i="25"/>
  <c r="G161" i="25"/>
  <c r="P190" i="15"/>
  <c r="G173" i="15"/>
  <c r="P155" i="35"/>
  <c r="G156" i="35"/>
  <c r="P210" i="39"/>
  <c r="G179" i="17" l="1"/>
  <c r="P180" i="36"/>
  <c r="G178" i="36"/>
  <c r="P187" i="29"/>
  <c r="G167" i="29"/>
  <c r="P182" i="1"/>
  <c r="G183" i="1"/>
  <c r="P180" i="12"/>
  <c r="G172" i="12"/>
  <c r="P195" i="21"/>
  <c r="G194" i="21"/>
  <c r="P183" i="25"/>
  <c r="G162" i="25"/>
  <c r="P191" i="15"/>
  <c r="G174" i="15"/>
  <c r="P156" i="35"/>
  <c r="G157" i="35"/>
  <c r="P211" i="39"/>
  <c r="G180" i="17" l="1"/>
  <c r="P181" i="36"/>
  <c r="G179" i="36"/>
  <c r="P188" i="29"/>
  <c r="G168" i="29"/>
  <c r="P183" i="1"/>
  <c r="G184" i="1"/>
  <c r="P181" i="12"/>
  <c r="G173" i="12"/>
  <c r="P196" i="21"/>
  <c r="G195" i="21"/>
  <c r="P184" i="25"/>
  <c r="G163" i="25"/>
  <c r="P192" i="15"/>
  <c r="G175" i="15"/>
  <c r="P157" i="35"/>
  <c r="G158" i="35"/>
  <c r="P212" i="39"/>
  <c r="G181" i="17" l="1"/>
  <c r="P182" i="36"/>
  <c r="G180" i="36"/>
  <c r="P189" i="29"/>
  <c r="G169" i="29"/>
  <c r="P184" i="1"/>
  <c r="G185" i="1"/>
  <c r="P182" i="12"/>
  <c r="G174" i="12"/>
  <c r="P197" i="21"/>
  <c r="G196" i="21"/>
  <c r="P185" i="25"/>
  <c r="G164" i="25"/>
  <c r="P193" i="15"/>
  <c r="G176" i="15"/>
  <c r="P158" i="35"/>
  <c r="G159" i="35"/>
  <c r="P213" i="39"/>
  <c r="G182" i="17" l="1"/>
  <c r="P183" i="36"/>
  <c r="G181" i="36"/>
  <c r="P190" i="29"/>
  <c r="G170" i="29"/>
  <c r="P185" i="1"/>
  <c r="G186" i="1"/>
  <c r="P183" i="12"/>
  <c r="G175" i="12"/>
  <c r="P198" i="21"/>
  <c r="G197" i="21"/>
  <c r="P186" i="25"/>
  <c r="G165" i="25"/>
  <c r="P194" i="15"/>
  <c r="G177" i="15"/>
  <c r="P159" i="35"/>
  <c r="G160" i="35"/>
  <c r="P214" i="39"/>
  <c r="G183" i="17" l="1"/>
  <c r="P184" i="36"/>
  <c r="G182" i="36"/>
  <c r="P191" i="29"/>
  <c r="G171" i="29"/>
  <c r="P186" i="1"/>
  <c r="G187" i="1"/>
  <c r="P184" i="12"/>
  <c r="G176" i="12"/>
  <c r="P199" i="21"/>
  <c r="G198" i="21"/>
  <c r="P187" i="25"/>
  <c r="G166" i="25"/>
  <c r="P195" i="15"/>
  <c r="G178" i="15"/>
  <c r="P160" i="35"/>
  <c r="G161" i="35"/>
  <c r="P215" i="39"/>
  <c r="G184" i="17" l="1"/>
  <c r="P185" i="36"/>
  <c r="G183" i="36"/>
  <c r="P192" i="29"/>
  <c r="G172" i="29"/>
  <c r="P187" i="1"/>
  <c r="G188" i="1"/>
  <c r="P185" i="12"/>
  <c r="G177" i="12"/>
  <c r="P200" i="21"/>
  <c r="G199" i="21"/>
  <c r="P188" i="25"/>
  <c r="G167" i="25"/>
  <c r="P196" i="15"/>
  <c r="G179" i="15"/>
  <c r="P161" i="35"/>
  <c r="G162" i="35"/>
  <c r="P216" i="39"/>
  <c r="G185" i="17" l="1"/>
  <c r="P186" i="36"/>
  <c r="G184" i="36"/>
  <c r="P193" i="29"/>
  <c r="G173" i="29"/>
  <c r="P188" i="1"/>
  <c r="G189" i="1"/>
  <c r="P186" i="12"/>
  <c r="G178" i="12"/>
  <c r="P201" i="21"/>
  <c r="G200" i="21"/>
  <c r="P189" i="25"/>
  <c r="G168" i="25"/>
  <c r="P197" i="15"/>
  <c r="G180" i="15"/>
  <c r="P162" i="35"/>
  <c r="G163" i="35"/>
  <c r="P217" i="39"/>
  <c r="G186" i="17" l="1"/>
  <c r="P187" i="36"/>
  <c r="G185" i="36"/>
  <c r="P194" i="29"/>
  <c r="G174" i="29"/>
  <c r="P189" i="1"/>
  <c r="G190" i="1"/>
  <c r="P187" i="12"/>
  <c r="G179" i="12"/>
  <c r="P202" i="21"/>
  <c r="G201" i="21"/>
  <c r="P190" i="25"/>
  <c r="G169" i="25"/>
  <c r="P198" i="15"/>
  <c r="G181" i="15"/>
  <c r="P163" i="35"/>
  <c r="G164" i="35"/>
  <c r="P218" i="39"/>
  <c r="G187" i="17" l="1"/>
  <c r="P188" i="36"/>
  <c r="G186" i="36"/>
  <c r="P195" i="29"/>
  <c r="G175" i="29"/>
  <c r="P190" i="1"/>
  <c r="G191" i="1"/>
  <c r="P188" i="12"/>
  <c r="G180" i="12"/>
  <c r="P203" i="21"/>
  <c r="G202" i="21"/>
  <c r="P191" i="25"/>
  <c r="G170" i="25"/>
  <c r="P199" i="15"/>
  <c r="G182" i="15"/>
  <c r="P164" i="35"/>
  <c r="G165" i="35"/>
  <c r="P219" i="39"/>
  <c r="G188" i="17" l="1"/>
  <c r="P189" i="36"/>
  <c r="G187" i="36"/>
  <c r="P196" i="29"/>
  <c r="G176" i="29"/>
  <c r="P191" i="1"/>
  <c r="G192" i="1"/>
  <c r="P189" i="12"/>
  <c r="G181" i="12"/>
  <c r="P204" i="21"/>
  <c r="G203" i="21"/>
  <c r="P192" i="25"/>
  <c r="G171" i="25"/>
  <c r="P200" i="15"/>
  <c r="G183" i="15"/>
  <c r="P165" i="35"/>
  <c r="G166" i="35"/>
  <c r="P220" i="39"/>
  <c r="G189" i="17" l="1"/>
  <c r="P190" i="36"/>
  <c r="G188" i="36"/>
  <c r="P197" i="29"/>
  <c r="G177" i="29"/>
  <c r="P192" i="1"/>
  <c r="G193" i="1"/>
  <c r="P190" i="12"/>
  <c r="G182" i="12"/>
  <c r="P205" i="21"/>
  <c r="G204" i="21"/>
  <c r="P193" i="25"/>
  <c r="G172" i="25"/>
  <c r="P201" i="15"/>
  <c r="G184" i="15"/>
  <c r="P166" i="35"/>
  <c r="G167" i="35"/>
  <c r="P221" i="39"/>
  <c r="G190" i="17" l="1"/>
  <c r="P191" i="36"/>
  <c r="G189" i="36"/>
  <c r="P198" i="29"/>
  <c r="G178" i="29"/>
  <c r="P193" i="1"/>
  <c r="G194" i="1"/>
  <c r="P191" i="12"/>
  <c r="G183" i="12"/>
  <c r="P206" i="21"/>
  <c r="G205" i="21"/>
  <c r="P194" i="25"/>
  <c r="G173" i="25"/>
  <c r="P202" i="15"/>
  <c r="G185" i="15"/>
  <c r="P167" i="35"/>
  <c r="G168" i="35"/>
  <c r="P222" i="39"/>
  <c r="G191" i="17" l="1"/>
  <c r="P192" i="36"/>
  <c r="G190" i="36"/>
  <c r="P199" i="29"/>
  <c r="G179" i="29"/>
  <c r="P194" i="1"/>
  <c r="G195" i="1"/>
  <c r="P192" i="12"/>
  <c r="G184" i="12"/>
  <c r="P207" i="21"/>
  <c r="G206" i="21"/>
  <c r="P195" i="25"/>
  <c r="G174" i="25"/>
  <c r="P203" i="15"/>
  <c r="G186" i="15"/>
  <c r="P168" i="35"/>
  <c r="G169" i="35"/>
  <c r="P223" i="39"/>
  <c r="G192" i="17" l="1"/>
  <c r="P193" i="36"/>
  <c r="G191" i="36"/>
  <c r="P200" i="29"/>
  <c r="G180" i="29"/>
  <c r="P195" i="1"/>
  <c r="G196" i="1"/>
  <c r="P193" i="12"/>
  <c r="G185" i="12"/>
  <c r="P208" i="21"/>
  <c r="G207" i="21"/>
  <c r="P196" i="25"/>
  <c r="G175" i="25"/>
  <c r="P204" i="15"/>
  <c r="G187" i="15"/>
  <c r="P169" i="35"/>
  <c r="G170" i="35"/>
  <c r="P224" i="39"/>
  <c r="G193" i="17" l="1"/>
  <c r="P194" i="36"/>
  <c r="G192" i="36"/>
  <c r="P201" i="29"/>
  <c r="G181" i="29"/>
  <c r="P196" i="1"/>
  <c r="G197" i="1"/>
  <c r="P194" i="12"/>
  <c r="G186" i="12"/>
  <c r="P209" i="21"/>
  <c r="G208" i="21"/>
  <c r="P197" i="25"/>
  <c r="G176" i="25"/>
  <c r="P205" i="15"/>
  <c r="G188" i="15"/>
  <c r="P170" i="35"/>
  <c r="G171" i="35"/>
  <c r="P225" i="39"/>
  <c r="G194" i="17" l="1"/>
  <c r="P195" i="36"/>
  <c r="G193" i="36"/>
  <c r="P202" i="29"/>
  <c r="G182" i="29"/>
  <c r="P197" i="1"/>
  <c r="G198" i="1"/>
  <c r="P195" i="12"/>
  <c r="G187" i="12"/>
  <c r="P210" i="21"/>
  <c r="G209" i="21"/>
  <c r="P198" i="25"/>
  <c r="G177" i="25"/>
  <c r="P206" i="15"/>
  <c r="G189" i="15"/>
  <c r="P171" i="35"/>
  <c r="G172" i="35"/>
  <c r="P226" i="39"/>
  <c r="G195" i="17" l="1"/>
  <c r="P196" i="36"/>
  <c r="G194" i="36"/>
  <c r="P203" i="29"/>
  <c r="G183" i="29"/>
  <c r="P198" i="1"/>
  <c r="G199" i="1"/>
  <c r="P196" i="12"/>
  <c r="G188" i="12"/>
  <c r="P211" i="21"/>
  <c r="G210" i="21"/>
  <c r="P199" i="25"/>
  <c r="G178" i="25"/>
  <c r="P207" i="15"/>
  <c r="G190" i="15"/>
  <c r="P172" i="35"/>
  <c r="G173" i="35"/>
  <c r="P227" i="39"/>
  <c r="G196" i="17" l="1"/>
  <c r="P197" i="36"/>
  <c r="G195" i="36"/>
  <c r="P204" i="29"/>
  <c r="G184" i="29"/>
  <c r="P199" i="1"/>
  <c r="G200" i="1"/>
  <c r="P197" i="12"/>
  <c r="G189" i="12"/>
  <c r="P212" i="21"/>
  <c r="G211" i="21"/>
  <c r="P200" i="25"/>
  <c r="G179" i="25"/>
  <c r="P208" i="15"/>
  <c r="G191" i="15"/>
  <c r="P173" i="35"/>
  <c r="G174" i="35"/>
  <c r="P228" i="39"/>
  <c r="G197" i="17" l="1"/>
  <c r="P198" i="36"/>
  <c r="G196" i="36"/>
  <c r="P205" i="29"/>
  <c r="G185" i="29"/>
  <c r="P200" i="1"/>
  <c r="G201" i="1"/>
  <c r="P198" i="12"/>
  <c r="G190" i="12"/>
  <c r="P213" i="21"/>
  <c r="G212" i="21"/>
  <c r="P201" i="25"/>
  <c r="G180" i="25"/>
  <c r="P209" i="15"/>
  <c r="G192" i="15"/>
  <c r="P174" i="35"/>
  <c r="G175" i="35"/>
  <c r="P229" i="39"/>
  <c r="D10" i="32"/>
  <c r="L10" i="32" s="1"/>
  <c r="P199" i="36" l="1"/>
  <c r="G197" i="36"/>
  <c r="P206" i="29"/>
  <c r="G186" i="29"/>
  <c r="P201" i="1"/>
  <c r="G202" i="1"/>
  <c r="P199" i="12"/>
  <c r="G191" i="12"/>
  <c r="P214" i="21"/>
  <c r="P202" i="25"/>
  <c r="G181" i="25"/>
  <c r="P210" i="15"/>
  <c r="G193" i="15"/>
  <c r="P175" i="35"/>
  <c r="G176" i="35"/>
  <c r="P230" i="39"/>
  <c r="P200" i="36" l="1"/>
  <c r="G198" i="36"/>
  <c r="G202" i="10"/>
  <c r="P207" i="29"/>
  <c r="G187" i="29"/>
  <c r="P202" i="1"/>
  <c r="G203" i="1"/>
  <c r="P200" i="12"/>
  <c r="G192" i="12"/>
  <c r="P203" i="25"/>
  <c r="G182" i="25"/>
  <c r="P211" i="15"/>
  <c r="G194" i="15"/>
  <c r="P176" i="35"/>
  <c r="G177" i="35"/>
  <c r="P201" i="36" l="1"/>
  <c r="G199" i="36"/>
  <c r="G203" i="10"/>
  <c r="P208" i="29"/>
  <c r="G188" i="29"/>
  <c r="P203" i="1"/>
  <c r="G204" i="1"/>
  <c r="P201" i="12"/>
  <c r="G193" i="12"/>
  <c r="P204" i="25"/>
  <c r="G183" i="25"/>
  <c r="P212" i="15"/>
  <c r="G195" i="15"/>
  <c r="P177" i="35"/>
  <c r="G178" i="35"/>
  <c r="P202" i="36" l="1"/>
  <c r="G200" i="36"/>
  <c r="G204" i="10"/>
  <c r="P209" i="29"/>
  <c r="G189" i="29"/>
  <c r="P204" i="1"/>
  <c r="G205" i="1"/>
  <c r="P202" i="12"/>
  <c r="G194" i="12"/>
  <c r="P205" i="25"/>
  <c r="G184" i="25"/>
  <c r="P213" i="15"/>
  <c r="G196" i="15"/>
  <c r="P178" i="35"/>
  <c r="G179" i="35"/>
  <c r="P203" i="36" l="1"/>
  <c r="G201" i="36"/>
  <c r="G205" i="10"/>
  <c r="P210" i="29"/>
  <c r="G190" i="29"/>
  <c r="P205" i="1"/>
  <c r="G206" i="1"/>
  <c r="P203" i="12"/>
  <c r="G195" i="12"/>
  <c r="P206" i="25"/>
  <c r="G185" i="25"/>
  <c r="P214" i="15"/>
  <c r="G197" i="15"/>
  <c r="P179" i="35"/>
  <c r="G180" i="35"/>
  <c r="P204" i="36" l="1"/>
  <c r="G202" i="36"/>
  <c r="G206" i="10"/>
  <c r="P211" i="29"/>
  <c r="G191" i="29"/>
  <c r="P206" i="1"/>
  <c r="G207" i="1"/>
  <c r="P204" i="12"/>
  <c r="G196" i="12"/>
  <c r="P207" i="25"/>
  <c r="G186" i="25"/>
  <c r="P215" i="15"/>
  <c r="G198" i="15"/>
  <c r="P180" i="35"/>
  <c r="G181" i="35"/>
  <c r="D9" i="32" s="1"/>
  <c r="P205" i="36" l="1"/>
  <c r="G203" i="36"/>
  <c r="G207" i="10"/>
  <c r="D20" i="32"/>
  <c r="L20" i="32" s="1"/>
  <c r="P212" i="29"/>
  <c r="P207" i="1"/>
  <c r="G208" i="1"/>
  <c r="P205" i="12"/>
  <c r="G197" i="12"/>
  <c r="P208" i="25"/>
  <c r="G187" i="25"/>
  <c r="P216" i="15"/>
  <c r="G199" i="15"/>
  <c r="P181" i="35"/>
  <c r="G182" i="35"/>
  <c r="P206" i="36" l="1"/>
  <c r="G204" i="36"/>
  <c r="G208" i="10"/>
  <c r="P208" i="1"/>
  <c r="G209" i="1"/>
  <c r="P206" i="12"/>
  <c r="G198" i="12"/>
  <c r="P209" i="25"/>
  <c r="G188" i="25"/>
  <c r="P217" i="15"/>
  <c r="G200" i="15"/>
  <c r="P182" i="35"/>
  <c r="G183" i="35"/>
  <c r="P207" i="36" l="1"/>
  <c r="G205" i="36"/>
  <c r="G209" i="10"/>
  <c r="P209" i="1"/>
  <c r="G210" i="1"/>
  <c r="P207" i="12"/>
  <c r="G199" i="12"/>
  <c r="P210" i="25"/>
  <c r="G189" i="25"/>
  <c r="P218" i="15"/>
  <c r="G201" i="15"/>
  <c r="P183" i="35"/>
  <c r="G184" i="35"/>
  <c r="P210" i="1" l="1"/>
  <c r="D8" i="32"/>
  <c r="P208" i="36"/>
  <c r="G206" i="36"/>
  <c r="D25" i="32" s="1"/>
  <c r="L25" i="32" s="1"/>
  <c r="G210" i="10"/>
  <c r="P208" i="12"/>
  <c r="G200" i="12"/>
  <c r="P211" i="25"/>
  <c r="G190" i="25"/>
  <c r="P219" i="15"/>
  <c r="G202" i="15"/>
  <c r="P184" i="35"/>
  <c r="G185" i="35"/>
  <c r="D19" i="32" l="1"/>
  <c r="L19" i="32" s="1"/>
  <c r="P209" i="36"/>
  <c r="D27" i="32"/>
  <c r="P209" i="12"/>
  <c r="G201" i="12"/>
  <c r="D15" i="32" s="1"/>
  <c r="P212" i="25"/>
  <c r="P220" i="15"/>
  <c r="G203" i="15"/>
  <c r="P185" i="35"/>
  <c r="P210" i="12" l="1"/>
  <c r="P221" i="15"/>
  <c r="G204" i="15"/>
  <c r="D16" i="32" s="1"/>
  <c r="L16" i="32" s="1"/>
  <c r="P222" i="15" l="1"/>
  <c r="G205" i="15"/>
  <c r="G206" i="15" s="1"/>
  <c r="G207" i="15" s="1"/>
  <c r="G208" i="15" s="1"/>
  <c r="G209" i="15" s="1"/>
  <c r="G210" i="15" s="1"/>
  <c r="G211" i="15" s="1"/>
  <c r="G212" i="15" s="1"/>
  <c r="G22" i="3" l="1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P203" i="3" s="1"/>
  <c r="G200" i="3"/>
  <c r="P204" i="3" s="1"/>
  <c r="G201" i="3"/>
  <c r="P205" i="3" s="1"/>
  <c r="G202" i="3"/>
  <c r="P206" i="3" s="1"/>
  <c r="G203" i="3"/>
  <c r="P207" i="3" s="1"/>
  <c r="G204" i="3"/>
  <c r="P208" i="3" s="1"/>
  <c r="G205" i="3"/>
  <c r="P209" i="3" s="1"/>
  <c r="G206" i="3"/>
  <c r="P210" i="3" s="1"/>
  <c r="G207" i="3"/>
  <c r="P211" i="3" s="1"/>
  <c r="G208" i="3"/>
  <c r="P212" i="3" s="1"/>
  <c r="G209" i="3"/>
  <c r="P213" i="3" s="1"/>
  <c r="G210" i="3"/>
  <c r="P214" i="3" s="1"/>
  <c r="D14" i="32"/>
  <c r="G211" i="3" l="1"/>
  <c r="G75" i="8" l="1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 s="1"/>
  <c r="G200" i="8" s="1"/>
  <c r="G201" i="8" s="1"/>
  <c r="G202" i="8" s="1"/>
  <c r="G203" i="8" s="1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 s="1"/>
  <c r="G290" i="8" s="1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 s="1"/>
  <c r="G390" i="8" s="1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 s="1"/>
  <c r="G458" i="8"/>
  <c r="G459" i="8"/>
  <c r="G460" i="8"/>
  <c r="G461" i="8"/>
  <c r="G462" i="8"/>
  <c r="G463" i="8"/>
  <c r="G464" i="8"/>
  <c r="G465" i="8"/>
  <c r="G466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 s="1"/>
  <c r="G566" i="8" s="1"/>
  <c r="G567" i="8" s="1"/>
  <c r="G568" i="8" s="1"/>
  <c r="G569" i="8" s="1"/>
  <c r="G570" i="8" s="1"/>
  <c r="G571" i="8" s="1"/>
  <c r="G572" i="8" s="1"/>
  <c r="G573" i="8" s="1"/>
  <c r="G574" i="8" s="1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 s="1"/>
  <c r="G666" i="8" s="1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 s="1"/>
  <c r="G732" i="8" s="1"/>
  <c r="G733" i="8" s="1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 s="1"/>
  <c r="G752" i="8" s="1"/>
  <c r="G753" i="8" s="1"/>
  <c r="G754" i="8" s="1"/>
  <c r="G755" i="8" s="1"/>
  <c r="G756" i="8" s="1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 s="1"/>
  <c r="G777" i="8" s="1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 s="1"/>
  <c r="G796" i="8" s="1"/>
  <c r="G797" i="8" s="1"/>
  <c r="G798" i="8" s="1"/>
  <c r="G799" i="8" s="1"/>
  <c r="G800" i="8" s="1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G2004" i="8"/>
  <c r="G2005" i="8"/>
  <c r="G2006" i="8"/>
  <c r="G2007" i="8"/>
  <c r="G2008" i="8"/>
  <c r="G2009" i="8"/>
  <c r="G2010" i="8"/>
  <c r="G2011" i="8"/>
  <c r="G2012" i="8"/>
  <c r="G2013" i="8"/>
  <c r="G2014" i="8"/>
  <c r="G2015" i="8"/>
  <c r="G2016" i="8"/>
  <c r="G2017" i="8"/>
  <c r="G2018" i="8"/>
  <c r="G2019" i="8"/>
  <c r="G2020" i="8"/>
  <c r="G2021" i="8"/>
  <c r="G2022" i="8"/>
  <c r="G2023" i="8"/>
  <c r="G2024" i="8"/>
  <c r="G2025" i="8"/>
  <c r="G2026" i="8"/>
  <c r="G2027" i="8"/>
  <c r="G2028" i="8"/>
  <c r="G2029" i="8"/>
  <c r="G2030" i="8"/>
  <c r="G2031" i="8"/>
  <c r="G2032" i="8"/>
  <c r="G2033" i="8"/>
  <c r="G2034" i="8"/>
  <c r="G2035" i="8"/>
  <c r="G2036" i="8"/>
  <c r="G2037" i="8"/>
  <c r="G2038" i="8"/>
  <c r="G2039" i="8"/>
  <c r="G2040" i="8"/>
  <c r="G2041" i="8"/>
  <c r="G2042" i="8"/>
  <c r="G2043" i="8"/>
  <c r="G2044" i="8"/>
  <c r="G2045" i="8"/>
  <c r="G2046" i="8"/>
  <c r="G2047" i="8"/>
  <c r="G2048" i="8"/>
  <c r="G2049" i="8"/>
  <c r="G2050" i="8"/>
  <c r="G2051" i="8"/>
  <c r="G2052" i="8"/>
  <c r="G2053" i="8"/>
  <c r="G2054" i="8"/>
  <c r="G2055" i="8"/>
  <c r="G2056" i="8"/>
  <c r="G2057" i="8"/>
  <c r="G2058" i="8"/>
  <c r="G2059" i="8"/>
  <c r="G2060" i="8"/>
  <c r="G2061" i="8"/>
  <c r="G2062" i="8"/>
  <c r="G2063" i="8"/>
  <c r="G2064" i="8"/>
  <c r="G2065" i="8"/>
  <c r="G2066" i="8"/>
  <c r="G2067" i="8"/>
  <c r="G2068" i="8"/>
  <c r="G2069" i="8"/>
  <c r="G2070" i="8"/>
  <c r="G2071" i="8"/>
  <c r="G2072" i="8"/>
  <c r="G2073" i="8"/>
  <c r="G2074" i="8"/>
  <c r="G2075" i="8"/>
  <c r="G2076" i="8"/>
  <c r="G2077" i="8"/>
  <c r="G2078" i="8"/>
  <c r="G2079" i="8"/>
  <c r="G2080" i="8"/>
  <c r="G2081" i="8"/>
  <c r="G2082" i="8"/>
  <c r="G2083" i="8"/>
  <c r="G2084" i="8"/>
  <c r="G2085" i="8"/>
  <c r="G2086" i="8"/>
  <c r="G2087" i="8"/>
  <c r="G2088" i="8"/>
  <c r="G2089" i="8"/>
  <c r="G2090" i="8"/>
  <c r="G2091" i="8"/>
  <c r="G2092" i="8"/>
  <c r="G2093" i="8"/>
  <c r="G2094" i="8"/>
  <c r="G2095" i="8"/>
  <c r="G2096" i="8"/>
  <c r="G2097" i="8"/>
  <c r="G2098" i="8"/>
  <c r="G2099" i="8"/>
  <c r="G2100" i="8"/>
  <c r="G2101" i="8"/>
  <c r="G2102" i="8"/>
  <c r="G2103" i="8"/>
  <c r="G2104" i="8"/>
  <c r="G2105" i="8"/>
  <c r="G2106" i="8"/>
  <c r="G2107" i="8"/>
  <c r="G2108" i="8"/>
  <c r="G2109" i="8"/>
  <c r="G2110" i="8"/>
  <c r="G2111" i="8"/>
  <c r="G2112" i="8"/>
  <c r="G2113" i="8"/>
  <c r="G2114" i="8"/>
  <c r="G2115" i="8"/>
  <c r="G2116" i="8"/>
  <c r="G2117" i="8"/>
  <c r="G2118" i="8"/>
  <c r="G2119" i="8"/>
  <c r="G2120" i="8"/>
  <c r="G2121" i="8"/>
  <c r="G2122" i="8"/>
  <c r="G2123" i="8"/>
  <c r="G2124" i="8"/>
  <c r="G2125" i="8"/>
  <c r="G2126" i="8"/>
  <c r="G2127" i="8"/>
  <c r="G2128" i="8"/>
  <c r="G2129" i="8"/>
  <c r="G2130" i="8"/>
  <c r="G2131" i="8"/>
  <c r="G2132" i="8"/>
  <c r="G2133" i="8"/>
  <c r="G2134" i="8"/>
  <c r="G2135" i="8"/>
  <c r="G2136" i="8"/>
  <c r="G2137" i="8"/>
  <c r="G2138" i="8"/>
  <c r="G2139" i="8"/>
  <c r="G2140" i="8"/>
  <c r="G2141" i="8"/>
  <c r="G2142" i="8"/>
  <c r="G2143" i="8"/>
  <c r="G2144" i="8"/>
  <c r="G2145" i="8"/>
  <c r="G2146" i="8"/>
  <c r="G2147" i="8"/>
  <c r="G2148" i="8"/>
  <c r="G2149" i="8"/>
  <c r="G2150" i="8"/>
  <c r="G2151" i="8"/>
  <c r="G2152" i="8"/>
  <c r="G2153" i="8"/>
  <c r="G2154" i="8"/>
  <c r="G2155" i="8"/>
  <c r="G2156" i="8"/>
  <c r="G2157" i="8"/>
  <c r="G2158" i="8"/>
  <c r="G2159" i="8"/>
  <c r="G2160" i="8"/>
  <c r="G2161" i="8"/>
  <c r="G2162" i="8"/>
  <c r="G2163" i="8"/>
  <c r="G2164" i="8"/>
  <c r="G2165" i="8"/>
  <c r="G2166" i="8"/>
  <c r="G2167" i="8"/>
  <c r="G2168" i="8"/>
  <c r="G2169" i="8"/>
  <c r="G2170" i="8"/>
  <c r="G2171" i="8"/>
  <c r="G2172" i="8"/>
  <c r="G2173" i="8"/>
  <c r="G2174" i="8"/>
  <c r="G2175" i="8"/>
  <c r="G2176" i="8"/>
  <c r="G2177" i="8"/>
  <c r="G2178" i="8"/>
  <c r="G2179" i="8"/>
  <c r="G2180" i="8"/>
  <c r="G2181" i="8"/>
  <c r="G2182" i="8"/>
  <c r="G2183" i="8"/>
  <c r="G2184" i="8"/>
  <c r="G2185" i="8"/>
  <c r="G2186" i="8"/>
  <c r="G2187" i="8"/>
  <c r="G2188" i="8"/>
  <c r="G2189" i="8"/>
  <c r="G2190" i="8"/>
  <c r="G2191" i="8"/>
  <c r="G2192" i="8"/>
  <c r="G2193" i="8"/>
  <c r="G2194" i="8"/>
  <c r="G2195" i="8"/>
  <c r="G2196" i="8"/>
  <c r="G2197" i="8"/>
  <c r="G2198" i="8"/>
  <c r="G2199" i="8"/>
  <c r="G2200" i="8"/>
  <c r="G2201" i="8"/>
  <c r="G2202" i="8"/>
  <c r="G2203" i="8"/>
  <c r="G2204" i="8"/>
  <c r="G2205" i="8"/>
  <c r="G2206" i="8"/>
  <c r="G2207" i="8"/>
  <c r="G2208" i="8"/>
  <c r="G2209" i="8"/>
  <c r="G2210" i="8"/>
  <c r="G2211" i="8"/>
  <c r="G2212" i="8"/>
  <c r="G2213" i="8"/>
  <c r="G2214" i="8"/>
  <c r="G2215" i="8"/>
  <c r="G2216" i="8"/>
  <c r="G2217" i="8"/>
  <c r="G2218" i="8"/>
  <c r="G2219" i="8"/>
  <c r="G2220" i="8"/>
  <c r="G2221" i="8"/>
  <c r="G2222" i="8"/>
  <c r="G2223" i="8"/>
  <c r="G2224" i="8"/>
  <c r="G2225" i="8"/>
  <c r="G2226" i="8"/>
  <c r="G2227" i="8"/>
  <c r="G2228" i="8"/>
  <c r="G2229" i="8"/>
  <c r="G2230" i="8"/>
  <c r="G2231" i="8"/>
  <c r="G2232" i="8"/>
  <c r="G2233" i="8"/>
  <c r="G2234" i="8"/>
  <c r="G2235" i="8"/>
  <c r="G2236" i="8"/>
  <c r="G2237" i="8"/>
  <c r="G2238" i="8"/>
  <c r="G2239" i="8"/>
  <c r="G2240" i="8"/>
  <c r="G2241" i="8"/>
  <c r="G2242" i="8"/>
  <c r="G2243" i="8"/>
  <c r="G2244" i="8"/>
  <c r="G2245" i="8"/>
  <c r="G2246" i="8"/>
  <c r="G2247" i="8"/>
  <c r="G2248" i="8"/>
  <c r="G2249" i="8"/>
  <c r="G2250" i="8"/>
  <c r="G2251" i="8"/>
  <c r="G2252" i="8"/>
  <c r="G2253" i="8"/>
  <c r="G2254" i="8"/>
  <c r="G2255" i="8"/>
  <c r="G2256" i="8"/>
  <c r="G2257" i="8"/>
  <c r="G2258" i="8"/>
  <c r="G2259" i="8"/>
  <c r="G2260" i="8"/>
  <c r="G2261" i="8"/>
  <c r="G2262" i="8"/>
  <c r="G2263" i="8"/>
  <c r="G2264" i="8"/>
  <c r="G2265" i="8"/>
  <c r="G2266" i="8"/>
  <c r="G2267" i="8"/>
  <c r="G2268" i="8"/>
  <c r="G2269" i="8"/>
  <c r="G2270" i="8"/>
  <c r="G2271" i="8"/>
  <c r="G2272" i="8"/>
  <c r="G2273" i="8"/>
  <c r="G2274" i="8"/>
  <c r="G2275" i="8"/>
  <c r="G2276" i="8"/>
  <c r="G2277" i="8"/>
  <c r="G2278" i="8"/>
  <c r="G2279" i="8"/>
  <c r="G2280" i="8"/>
  <c r="G2281" i="8"/>
  <c r="G2282" i="8"/>
  <c r="G2283" i="8"/>
  <c r="G2284" i="8"/>
  <c r="G2285" i="8"/>
  <c r="G2286" i="8"/>
  <c r="G2287" i="8"/>
  <c r="G2288" i="8"/>
  <c r="G2289" i="8"/>
  <c r="G2290" i="8"/>
  <c r="G2291" i="8"/>
  <c r="G2292" i="8"/>
  <c r="G2293" i="8"/>
  <c r="G2294" i="8"/>
  <c r="G2295" i="8"/>
  <c r="G2296" i="8"/>
  <c r="G2297" i="8"/>
  <c r="G2298" i="8"/>
  <c r="G2299" i="8"/>
  <c r="G2300" i="8"/>
  <c r="G2301" i="8"/>
  <c r="G2302" i="8"/>
  <c r="G2303" i="8"/>
  <c r="G2304" i="8"/>
  <c r="G2305" i="8"/>
  <c r="G2306" i="8"/>
  <c r="G2307" i="8"/>
  <c r="G2308" i="8"/>
  <c r="G2309" i="8"/>
  <c r="G2310" i="8"/>
  <c r="G2311" i="8"/>
  <c r="G2312" i="8"/>
  <c r="G2313" i="8"/>
  <c r="G2314" i="8"/>
  <c r="G2315" i="8"/>
  <c r="G2316" i="8"/>
  <c r="G2317" i="8"/>
  <c r="G2318" i="8"/>
  <c r="G2319" i="8"/>
  <c r="G2320" i="8"/>
  <c r="G2321" i="8"/>
  <c r="G2322" i="8"/>
  <c r="G2323" i="8"/>
  <c r="G2324" i="8"/>
  <c r="G2325" i="8"/>
  <c r="G2326" i="8"/>
  <c r="G2327" i="8"/>
  <c r="G2328" i="8"/>
  <c r="G2329" i="8"/>
  <c r="G2330" i="8"/>
  <c r="G2331" i="8"/>
  <c r="G2332" i="8"/>
  <c r="G2333" i="8"/>
  <c r="G2334" i="8"/>
  <c r="G2335" i="8"/>
  <c r="G2336" i="8"/>
  <c r="G2337" i="8"/>
  <c r="G2338" i="8"/>
  <c r="G2339" i="8"/>
  <c r="G2340" i="8"/>
  <c r="G2341" i="8"/>
  <c r="G2342" i="8"/>
  <c r="G2343" i="8"/>
  <c r="G2344" i="8"/>
  <c r="G2345" i="8"/>
  <c r="G2346" i="8"/>
  <c r="G2347" i="8"/>
  <c r="G2348" i="8"/>
  <c r="G2349" i="8"/>
  <c r="G2350" i="8"/>
  <c r="G2351" i="8"/>
  <c r="G2352" i="8"/>
  <c r="G2353" i="8"/>
  <c r="G2354" i="8"/>
  <c r="G2355" i="8"/>
  <c r="G2356" i="8"/>
  <c r="G2357" i="8"/>
  <c r="G2358" i="8"/>
  <c r="G2359" i="8"/>
  <c r="G2360" i="8"/>
  <c r="G2361" i="8"/>
  <c r="G2362" i="8"/>
  <c r="G2363" i="8"/>
  <c r="G2364" i="8"/>
  <c r="G2365" i="8"/>
  <c r="G2366" i="8"/>
  <c r="G2367" i="8"/>
  <c r="G2368" i="8"/>
  <c r="G2369" i="8"/>
  <c r="G2370" i="8"/>
  <c r="G2371" i="8"/>
  <c r="G2372" i="8"/>
  <c r="G2373" i="8"/>
  <c r="G2374" i="8"/>
  <c r="G2375" i="8"/>
  <c r="G2376" i="8"/>
  <c r="G2377" i="8"/>
  <c r="G2378" i="8"/>
  <c r="G2379" i="8"/>
  <c r="G2380" i="8"/>
  <c r="G2381" i="8"/>
  <c r="G2382" i="8"/>
  <c r="G2383" i="8"/>
  <c r="G2384" i="8"/>
  <c r="G2385" i="8"/>
  <c r="G2386" i="8"/>
  <c r="G2387" i="8"/>
  <c r="G2388" i="8"/>
  <c r="G2389" i="8"/>
  <c r="G2390" i="8"/>
  <c r="G2391" i="8"/>
  <c r="G2392" i="8"/>
  <c r="G2393" i="8"/>
  <c r="G2394" i="8"/>
  <c r="G2395" i="8"/>
  <c r="G2396" i="8"/>
  <c r="G2397" i="8"/>
  <c r="G2398" i="8"/>
  <c r="G2399" i="8"/>
  <c r="G2400" i="8"/>
  <c r="G2401" i="8"/>
  <c r="G2402" i="8"/>
  <c r="G2403" i="8"/>
  <c r="G2404" i="8"/>
  <c r="G2405" i="8"/>
  <c r="G2406" i="8"/>
  <c r="G2407" i="8"/>
  <c r="G2408" i="8"/>
  <c r="G2409" i="8"/>
  <c r="G2410" i="8"/>
  <c r="G2411" i="8"/>
  <c r="G2412" i="8"/>
  <c r="G2413" i="8"/>
  <c r="G2414" i="8"/>
  <c r="G2415" i="8"/>
  <c r="G2416" i="8"/>
  <c r="G2417" i="8"/>
  <c r="G2418" i="8"/>
  <c r="G2419" i="8"/>
  <c r="G2420" i="8"/>
  <c r="G2421" i="8"/>
  <c r="G2422" i="8"/>
  <c r="G2423" i="8"/>
  <c r="G2424" i="8"/>
  <c r="G2425" i="8"/>
  <c r="G2426" i="8"/>
  <c r="G2427" i="8"/>
  <c r="G2428" i="8"/>
  <c r="G2429" i="8"/>
  <c r="G2430" i="8"/>
  <c r="G2431" i="8"/>
  <c r="D26" i="32"/>
  <c r="L26" i="32" s="1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 s="1"/>
  <c r="H200" i="8" s="1"/>
  <c r="H201" i="8" s="1"/>
  <c r="H202" i="8" s="1"/>
  <c r="H203" i="8" s="1"/>
  <c r="H204" i="8" s="1"/>
  <c r="H205" i="8" s="1"/>
  <c r="H206" i="8" s="1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 s="1"/>
  <c r="H290" i="8" s="1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D30" i="32" l="1"/>
  <c r="H336" i="8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l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422" i="8" s="1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H463" i="8" s="1"/>
  <c r="H464" i="8" s="1"/>
  <c r="H465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H562" i="8" s="1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H584" i="8" s="1"/>
  <c r="H585" i="8" s="1"/>
  <c r="H586" i="8" s="1"/>
  <c r="H587" i="8" s="1"/>
  <c r="H588" i="8" s="1"/>
  <c r="H589" i="8" s="1"/>
  <c r="H590" i="8" s="1"/>
  <c r="H591" i="8" s="1"/>
  <c r="H592" i="8" s="1"/>
  <c r="H593" i="8" s="1"/>
  <c r="H594" i="8" s="1"/>
  <c r="H595" i="8" s="1"/>
  <c r="H596" i="8" s="1"/>
  <c r="H597" i="8" s="1"/>
  <c r="H598" i="8" s="1"/>
  <c r="H599" i="8" s="1"/>
  <c r="H600" i="8" s="1"/>
  <c r="H601" i="8" s="1"/>
  <c r="H602" i="8" s="1"/>
  <c r="H603" i="8" s="1"/>
  <c r="H604" i="8" s="1"/>
  <c r="H605" i="8" s="1"/>
  <c r="H606" i="8" s="1"/>
  <c r="H607" i="8" s="1"/>
  <c r="H608" i="8" s="1"/>
  <c r="H609" i="8" s="1"/>
  <c r="H610" i="8" s="1"/>
  <c r="H611" i="8" s="1"/>
  <c r="H612" i="8" s="1"/>
  <c r="H613" i="8" s="1"/>
  <c r="H614" i="8" s="1"/>
  <c r="H615" i="8" s="1"/>
  <c r="H616" i="8" s="1"/>
  <c r="H617" i="8" s="1"/>
  <c r="H618" i="8" s="1"/>
  <c r="H619" i="8" s="1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H637" i="8" s="1"/>
  <c r="H638" i="8" s="1"/>
  <c r="H639" i="8" s="1"/>
  <c r="H640" i="8" s="1"/>
  <c r="H641" i="8" s="1"/>
  <c r="H642" i="8" s="1"/>
  <c r="H643" i="8" s="1"/>
  <c r="H644" i="8" s="1"/>
  <c r="H645" i="8" s="1"/>
  <c r="H646" i="8" s="1"/>
  <c r="H647" i="8" s="1"/>
  <c r="H648" i="8" s="1"/>
  <c r="H649" i="8" s="1"/>
  <c r="H650" i="8" s="1"/>
  <c r="H651" i="8" s="1"/>
  <c r="H652" i="8" s="1"/>
  <c r="H653" i="8" s="1"/>
  <c r="H654" i="8" s="1"/>
  <c r="H655" i="8" s="1"/>
  <c r="H656" i="8" s="1"/>
  <c r="H657" i="8" s="1"/>
  <c r="H658" i="8" s="1"/>
  <c r="H659" i="8" s="1"/>
  <c r="H660" i="8" s="1"/>
  <c r="H661" i="8" s="1"/>
  <c r="H662" i="8" s="1"/>
  <c r="H663" i="8" s="1"/>
  <c r="H664" i="8" s="1"/>
  <c r="H665" i="8" l="1"/>
  <c r="H666" i="8" s="1"/>
  <c r="H667" i="8" s="1"/>
  <c r="H668" i="8" s="1"/>
  <c r="H669" i="8" s="1"/>
  <c r="H670" i="8" s="1"/>
  <c r="H671" i="8" s="1"/>
  <c r="H672" i="8" s="1"/>
  <c r="H673" i="8" s="1"/>
  <c r="H674" i="8" s="1"/>
  <c r="H675" i="8" s="1"/>
  <c r="H676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s="1"/>
  <c r="H696" i="8" s="1"/>
  <c r="H697" i="8" s="1"/>
  <c r="H698" i="8" s="1"/>
  <c r="H699" i="8" s="1"/>
  <c r="H700" i="8" s="1"/>
  <c r="H701" i="8" s="1"/>
  <c r="H702" i="8" s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H722" i="8" s="1"/>
  <c r="H723" i="8" s="1"/>
  <c r="H724" i="8" s="1"/>
  <c r="H725" i="8" s="1"/>
  <c r="H726" i="8" s="1"/>
  <c r="H727" i="8" s="1"/>
  <c r="H728" i="8" s="1"/>
  <c r="H729" i="8" s="1"/>
  <c r="H730" i="8" l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H812" i="8" s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H830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41" i="8" s="1"/>
  <c r="H842" i="8" s="1"/>
  <c r="H843" i="8" s="1"/>
  <c r="H844" i="8" s="1"/>
  <c r="H845" i="8" s="1"/>
  <c r="H846" i="8" s="1"/>
  <c r="H847" i="8" s="1"/>
  <c r="H848" i="8" s="1"/>
  <c r="H849" i="8" s="1"/>
  <c r="H850" i="8" s="1"/>
  <c r="H851" i="8" s="1"/>
  <c r="H852" i="8" s="1"/>
  <c r="H853" i="8" s="1"/>
  <c r="H854" i="8" s="1"/>
  <c r="H855" i="8" s="1"/>
  <c r="H856" i="8" s="1"/>
  <c r="H857" i="8" s="1"/>
  <c r="H858" i="8" s="1"/>
  <c r="H859" i="8" s="1"/>
  <c r="H860" i="8" s="1"/>
  <c r="H861" i="8" s="1"/>
  <c r="H862" i="8" s="1"/>
  <c r="H863" i="8" s="1"/>
  <c r="H864" i="8" s="1"/>
  <c r="H865" i="8" s="1"/>
  <c r="H866" i="8" s="1"/>
  <c r="H867" i="8" s="1"/>
  <c r="H868" i="8" s="1"/>
  <c r="H869" i="8" s="1"/>
  <c r="H870" i="8" s="1"/>
  <c r="H871" i="8" s="1"/>
  <c r="H872" i="8" s="1"/>
  <c r="H873" i="8" s="1"/>
  <c r="H874" i="8" s="1"/>
  <c r="H875" i="8" s="1"/>
  <c r="H876" i="8" s="1"/>
  <c r="H877" i="8" s="1"/>
  <c r="H878" i="8" s="1"/>
  <c r="H879" i="8" s="1"/>
  <c r="H880" i="8" s="1"/>
  <c r="H881" i="8" s="1"/>
  <c r="H882" i="8" s="1"/>
  <c r="H883" i="8" s="1"/>
  <c r="H884" i="8" s="1"/>
  <c r="H885" i="8" s="1"/>
  <c r="H886" i="8" s="1"/>
  <c r="H887" i="8" s="1"/>
  <c r="H888" i="8" s="1"/>
  <c r="H889" i="8" s="1"/>
  <c r="H890" i="8" s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H1024" i="8" s="1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H1044" i="8" s="1"/>
  <c r="H1045" i="8" s="1"/>
  <c r="H1046" i="8" s="1"/>
  <c r="H1047" i="8" s="1"/>
  <c r="H1048" i="8" s="1"/>
  <c r="H1049" i="8" s="1"/>
  <c r="H1050" i="8" s="1"/>
  <c r="H1051" i="8" s="1"/>
  <c r="H1052" i="8" s="1"/>
  <c r="H1053" i="8" s="1"/>
  <c r="H1054" i="8" s="1"/>
  <c r="H1055" i="8" s="1"/>
  <c r="H1056" i="8" s="1"/>
  <c r="H1057" i="8" s="1"/>
  <c r="H1058" i="8" s="1"/>
  <c r="H1059" i="8" s="1"/>
  <c r="H1060" i="8" s="1"/>
  <c r="H1061" i="8" s="1"/>
  <c r="H1062" i="8" s="1"/>
  <c r="H1063" i="8" s="1"/>
  <c r="H1064" i="8" s="1"/>
  <c r="H1065" i="8" s="1"/>
  <c r="H1066" i="8" s="1"/>
  <c r="H1067" i="8" s="1"/>
  <c r="H1068" i="8" s="1"/>
  <c r="H1069" i="8" s="1"/>
  <c r="H1070" i="8" s="1"/>
  <c r="H1071" i="8" s="1"/>
  <c r="H1072" i="8" s="1"/>
  <c r="H1073" i="8" s="1"/>
  <c r="H1074" i="8" s="1"/>
  <c r="H1075" i="8" s="1"/>
  <c r="H1076" i="8" s="1"/>
  <c r="H1077" i="8" s="1"/>
  <c r="H1078" i="8" s="1"/>
  <c r="H1079" i="8" s="1"/>
  <c r="H1080" i="8" s="1"/>
  <c r="H1081" i="8" s="1"/>
  <c r="H1082" i="8" s="1"/>
  <c r="H1083" i="8" s="1"/>
  <c r="H1084" i="8" s="1"/>
  <c r="H1085" i="8" s="1"/>
  <c r="H1086" i="8" s="1"/>
  <c r="H1087" i="8" s="1"/>
  <c r="H1088" i="8" s="1"/>
  <c r="H1089" i="8" s="1"/>
  <c r="H1090" i="8" s="1"/>
  <c r="H1091" i="8" s="1"/>
  <c r="H1092" i="8" s="1"/>
  <c r="H1093" i="8" s="1"/>
  <c r="H1094" i="8" s="1"/>
  <c r="H1095" i="8" s="1"/>
  <c r="H1096" i="8" s="1"/>
  <c r="H1097" i="8" s="1"/>
  <c r="H1098" i="8" s="1"/>
  <c r="H1099" i="8" s="1"/>
  <c r="H1100" i="8" s="1"/>
  <c r="H1101" i="8" s="1"/>
  <c r="H1102" i="8" s="1"/>
  <c r="H1103" i="8" s="1"/>
  <c r="H1104" i="8" s="1"/>
  <c r="H1105" i="8" s="1"/>
  <c r="H1106" i="8" s="1"/>
  <c r="H1107" i="8" s="1"/>
  <c r="H1108" i="8" s="1"/>
  <c r="H1109" i="8" s="1"/>
  <c r="H1110" i="8" s="1"/>
  <c r="H1111" i="8" s="1"/>
  <c r="H1112" i="8" s="1"/>
  <c r="H1113" i="8" s="1"/>
  <c r="H1114" i="8" s="1"/>
  <c r="H1115" i="8" s="1"/>
  <c r="H1116" i="8" s="1"/>
  <c r="H1117" i="8" s="1"/>
  <c r="H1118" i="8" s="1"/>
  <c r="H1119" i="8" s="1"/>
  <c r="H1120" i="8" s="1"/>
  <c r="H1121" i="8" s="1"/>
  <c r="H1122" i="8" s="1"/>
  <c r="H1123" i="8" s="1"/>
  <c r="H1124" i="8" s="1"/>
  <c r="H1125" i="8" s="1"/>
  <c r="H1126" i="8" s="1"/>
  <c r="H1127" i="8" s="1"/>
  <c r="H1128" i="8" s="1"/>
  <c r="H1129" i="8" s="1"/>
  <c r="H1130" i="8" s="1"/>
  <c r="H1131" i="8" s="1"/>
  <c r="H1132" i="8" s="1"/>
  <c r="H1133" i="8" s="1"/>
  <c r="H1134" i="8" s="1"/>
  <c r="H1135" i="8" s="1"/>
  <c r="H1136" i="8" s="1"/>
  <c r="H1137" i="8" s="1"/>
  <c r="H1138" i="8" s="1"/>
  <c r="H1139" i="8" s="1"/>
  <c r="H1140" i="8" s="1"/>
  <c r="H1141" i="8" s="1"/>
  <c r="H1142" i="8" s="1"/>
  <c r="H1143" i="8" s="1"/>
  <c r="H1144" i="8" s="1"/>
  <c r="H1145" i="8" s="1"/>
  <c r="H1146" i="8" s="1"/>
  <c r="H1147" i="8" s="1"/>
  <c r="H1148" i="8" s="1"/>
  <c r="H1149" i="8" s="1"/>
  <c r="H1150" i="8" s="1"/>
  <c r="H1151" i="8" s="1"/>
  <c r="H1152" i="8" s="1"/>
  <c r="H1153" i="8" s="1"/>
  <c r="H1154" i="8" s="1"/>
  <c r="H1155" i="8" s="1"/>
  <c r="H1156" i="8" s="1"/>
  <c r="H1157" i="8" s="1"/>
  <c r="H1158" i="8" s="1"/>
  <c r="H1159" i="8" s="1"/>
  <c r="H1160" i="8" s="1"/>
  <c r="H1161" i="8" s="1"/>
  <c r="H1162" i="8" s="1"/>
  <c r="H1163" i="8" s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H1244" i="8" s="1"/>
  <c r="H1245" i="8" s="1"/>
  <c r="H1246" i="8" s="1"/>
  <c r="H1247" i="8" s="1"/>
  <c r="H1248" i="8" s="1"/>
  <c r="H1249" i="8" s="1"/>
  <c r="H1250" i="8" s="1"/>
  <c r="H1251" i="8" s="1"/>
  <c r="H1252" i="8" s="1"/>
  <c r="H1253" i="8" s="1"/>
  <c r="H1254" i="8" s="1"/>
  <c r="H1255" i="8" s="1"/>
  <c r="H1256" i="8" s="1"/>
  <c r="H1257" i="8" s="1"/>
  <c r="H1258" i="8" s="1"/>
  <c r="H1259" i="8" s="1"/>
  <c r="H1260" i="8" s="1"/>
  <c r="H1261" i="8" s="1"/>
  <c r="H1262" i="8" s="1"/>
  <c r="H1263" i="8" s="1"/>
  <c r="H1264" i="8" s="1"/>
  <c r="H1265" i="8" s="1"/>
  <c r="H1266" i="8" s="1"/>
  <c r="H1267" i="8" s="1"/>
  <c r="H1268" i="8" s="1"/>
  <c r="H1269" i="8" s="1"/>
  <c r="H1270" i="8" s="1"/>
  <c r="H1271" i="8" s="1"/>
  <c r="H1272" i="8" s="1"/>
  <c r="H1273" i="8" s="1"/>
  <c r="H1274" i="8" s="1"/>
  <c r="H1275" i="8" s="1"/>
  <c r="H1276" i="8" s="1"/>
  <c r="H1277" i="8" s="1"/>
  <c r="H1278" i="8" s="1"/>
  <c r="H1279" i="8" s="1"/>
  <c r="H1280" i="8" s="1"/>
  <c r="H1281" i="8" s="1"/>
  <c r="H1282" i="8" s="1"/>
  <c r="H1283" i="8" s="1"/>
  <c r="H1284" i="8" s="1"/>
  <c r="H1285" i="8" s="1"/>
  <c r="H1286" i="8" s="1"/>
  <c r="H1287" i="8" s="1"/>
  <c r="H1288" i="8" s="1"/>
  <c r="H1289" i="8" s="1"/>
  <c r="H1290" i="8" s="1"/>
  <c r="H1291" i="8" s="1"/>
  <c r="H1292" i="8" s="1"/>
  <c r="H1293" i="8" s="1"/>
  <c r="H1294" i="8" s="1"/>
  <c r="H1295" i="8" s="1"/>
  <c r="H1296" i="8" s="1"/>
  <c r="H1297" i="8" s="1"/>
  <c r="H1298" i="8" s="1"/>
  <c r="H1299" i="8" s="1"/>
  <c r="H1300" i="8" s="1"/>
  <c r="H1301" i="8" s="1"/>
  <c r="H1302" i="8" s="1"/>
  <c r="H1303" i="8" s="1"/>
  <c r="H1304" i="8" s="1"/>
  <c r="H1305" i="8" s="1"/>
  <c r="H1306" i="8" s="1"/>
  <c r="H1307" i="8" s="1"/>
  <c r="H1308" i="8" s="1"/>
  <c r="H1309" i="8" s="1"/>
  <c r="H1310" i="8" s="1"/>
  <c r="H1311" i="8" s="1"/>
  <c r="H1312" i="8" s="1"/>
  <c r="H1313" i="8" s="1"/>
  <c r="H1314" i="8" s="1"/>
  <c r="H1315" i="8" s="1"/>
  <c r="H1316" i="8" s="1"/>
  <c r="H1317" i="8" s="1"/>
  <c r="H1318" i="8" s="1"/>
  <c r="H1319" i="8" s="1"/>
  <c r="H1320" i="8" s="1"/>
  <c r="H1321" i="8" s="1"/>
  <c r="H1322" i="8" s="1"/>
  <c r="H1323" i="8" s="1"/>
  <c r="H1324" i="8" s="1"/>
  <c r="H1325" i="8" s="1"/>
  <c r="H1326" i="8" s="1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H1464" i="8" s="1"/>
  <c r="H1465" i="8" s="1"/>
  <c r="H1466" i="8" s="1"/>
  <c r="H1467" i="8" s="1"/>
  <c r="H1468" i="8" s="1"/>
  <c r="H1469" i="8" s="1"/>
  <c r="H1470" i="8" s="1"/>
  <c r="H1471" i="8" s="1"/>
  <c r="H1472" i="8" s="1"/>
  <c r="H1473" i="8" s="1"/>
  <c r="H1474" i="8" s="1"/>
  <c r="H1475" i="8" s="1"/>
  <c r="H1476" i="8" s="1"/>
  <c r="H1477" i="8" s="1"/>
  <c r="H1478" i="8" s="1"/>
  <c r="H1479" i="8" s="1"/>
  <c r="H1480" i="8" s="1"/>
  <c r="H1481" i="8" s="1"/>
  <c r="H1482" i="8" s="1"/>
  <c r="H1483" i="8" s="1"/>
  <c r="H1484" i="8" s="1"/>
  <c r="H1485" i="8" s="1"/>
  <c r="H1486" i="8" s="1"/>
  <c r="H1487" i="8" s="1"/>
  <c r="H1488" i="8" s="1"/>
  <c r="H1489" i="8" s="1"/>
  <c r="H1490" i="8" s="1"/>
  <c r="H1491" i="8" s="1"/>
  <c r="H1492" i="8" s="1"/>
  <c r="H1493" i="8" s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3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13" i="8" s="1"/>
  <c r="H1514" i="8" s="1"/>
  <c r="H1515" i="8" s="1"/>
  <c r="H1516" i="8" s="1"/>
  <c r="H1517" i="8" s="1"/>
  <c r="H1518" i="8" s="1"/>
  <c r="H1519" i="8" s="1"/>
  <c r="H1520" i="8" s="1"/>
  <c r="H1521" i="8" s="1"/>
  <c r="H1522" i="8" s="1"/>
  <c r="H1523" i="8" s="1"/>
  <c r="H1524" i="8" s="1"/>
  <c r="H1525" i="8" s="1"/>
  <c r="H1526" i="8" s="1"/>
  <c r="H1527" i="8" s="1"/>
  <c r="H1528" i="8" s="1"/>
  <c r="H1529" i="8" s="1"/>
  <c r="H1530" i="8" s="1"/>
  <c r="H1531" i="8" s="1"/>
  <c r="H1532" i="8" s="1"/>
  <c r="H1533" i="8" s="1"/>
  <c r="H1534" i="8" s="1"/>
  <c r="H1535" i="8" s="1"/>
  <c r="H1536" i="8" s="1"/>
  <c r="H1537" i="8" s="1"/>
  <c r="H1538" i="8" s="1"/>
  <c r="H1539" i="8" s="1"/>
  <c r="H1540" i="8" s="1"/>
  <c r="H1541" i="8" s="1"/>
  <c r="H1542" i="8" s="1"/>
  <c r="H1543" i="8" s="1"/>
  <c r="H1544" i="8" s="1"/>
  <c r="H1545" i="8" s="1"/>
  <c r="H1546" i="8" s="1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H1624" i="8" s="1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3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977" i="8" s="1"/>
  <c r="H1978" i="8" s="1"/>
  <c r="H1979" i="8" s="1"/>
  <c r="H1980" i="8" s="1"/>
  <c r="H1981" i="8" s="1"/>
  <c r="H1982" i="8" s="1"/>
  <c r="H1983" i="8" s="1"/>
  <c r="H1984" i="8" s="1"/>
  <c r="H1985" i="8" s="1"/>
  <c r="H1986" i="8" s="1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H2001" i="8" s="1"/>
  <c r="H2002" i="8" s="1"/>
  <c r="H2003" i="8" s="1"/>
  <c r="H2004" i="8" s="1"/>
  <c r="H2005" i="8" s="1"/>
  <c r="H2006" i="8" s="1"/>
  <c r="H2007" i="8" s="1"/>
  <c r="H2008" i="8" s="1"/>
  <c r="H2009" i="8" s="1"/>
  <c r="H2010" i="8" s="1"/>
  <c r="H2011" i="8" s="1"/>
  <c r="H2012" i="8" s="1"/>
  <c r="H2013" i="8" s="1"/>
  <c r="H2014" i="8" s="1"/>
  <c r="H2015" i="8" s="1"/>
  <c r="H2016" i="8" s="1"/>
  <c r="H2017" i="8" s="1"/>
  <c r="H2018" i="8" s="1"/>
  <c r="H2019" i="8" s="1"/>
  <c r="H2020" i="8" s="1"/>
  <c r="H2021" i="8" s="1"/>
  <c r="H2022" i="8" s="1"/>
  <c r="H2023" i="8" s="1"/>
  <c r="H2024" i="8" s="1"/>
  <c r="H2025" i="8" s="1"/>
  <c r="H2026" i="8" s="1"/>
  <c r="H2027" i="8" s="1"/>
  <c r="H2028" i="8" s="1"/>
  <c r="H2029" i="8" s="1"/>
  <c r="H2030" i="8" s="1"/>
  <c r="H2031" i="8" s="1"/>
  <c r="H2032" i="8" s="1"/>
  <c r="H2033" i="8" s="1"/>
  <c r="H2034" i="8" s="1"/>
  <c r="H2035" i="8" s="1"/>
  <c r="H2036" i="8" s="1"/>
  <c r="H2037" i="8" s="1"/>
  <c r="H2038" i="8" s="1"/>
  <c r="H2039" i="8" s="1"/>
  <c r="H2040" i="8" s="1"/>
  <c r="H2041" i="8" s="1"/>
  <c r="H2042" i="8" s="1"/>
  <c r="H2043" i="8" s="1"/>
  <c r="H2044" i="8" s="1"/>
  <c r="H2045" i="8" s="1"/>
  <c r="H2046" i="8" s="1"/>
  <c r="H2047" i="8" s="1"/>
  <c r="H2048" i="8" s="1"/>
  <c r="H2049" i="8" s="1"/>
  <c r="H2050" i="8" s="1"/>
  <c r="H2051" i="8" s="1"/>
  <c r="H2052" i="8" s="1"/>
  <c r="H2053" i="8" s="1"/>
  <c r="H2054" i="8" s="1"/>
  <c r="H2055" i="8" s="1"/>
  <c r="H2056" i="8" s="1"/>
  <c r="H2057" i="8" s="1"/>
  <c r="H2058" i="8" s="1"/>
  <c r="H2059" i="8" s="1"/>
  <c r="H2060" i="8" s="1"/>
  <c r="H2061" i="8" s="1"/>
  <c r="H2062" i="8" s="1"/>
  <c r="H2063" i="8" s="1"/>
  <c r="H2064" i="8" s="1"/>
  <c r="H2065" i="8" s="1"/>
  <c r="H2066" i="8" s="1"/>
  <c r="H2067" i="8" s="1"/>
  <c r="H2068" i="8" s="1"/>
  <c r="H2069" i="8" s="1"/>
  <c r="H2070" i="8" s="1"/>
  <c r="H2071" i="8" s="1"/>
  <c r="H2072" i="8" s="1"/>
  <c r="H2073" i="8" s="1"/>
  <c r="H2074" i="8" s="1"/>
  <c r="H2075" i="8" s="1"/>
  <c r="H2076" i="8" s="1"/>
  <c r="H2077" i="8" s="1"/>
  <c r="H2078" i="8" s="1"/>
  <c r="H2079" i="8" s="1"/>
  <c r="H2080" i="8" s="1"/>
  <c r="H2081" i="8" s="1"/>
  <c r="H2082" i="8" s="1"/>
  <c r="H2083" i="8" s="1"/>
  <c r="H2084" i="8" s="1"/>
  <c r="H2085" i="8" s="1"/>
  <c r="H2086" i="8" s="1"/>
  <c r="H2087" i="8" s="1"/>
  <c r="H2088" i="8" s="1"/>
  <c r="H2089" i="8" s="1"/>
  <c r="H2090" i="8" s="1"/>
  <c r="H2091" i="8" s="1"/>
  <c r="H2092" i="8" s="1"/>
  <c r="H2093" i="8" s="1"/>
  <c r="H2094" i="8" s="1"/>
  <c r="H2095" i="8" s="1"/>
  <c r="H2096" i="8" s="1"/>
  <c r="H2097" i="8" s="1"/>
  <c r="H2098" i="8" s="1"/>
  <c r="H2099" i="8" s="1"/>
  <c r="H2100" i="8" s="1"/>
  <c r="H2101" i="8" s="1"/>
  <c r="H2102" i="8" s="1"/>
  <c r="H2103" i="8" s="1"/>
  <c r="H2104" i="8" s="1"/>
  <c r="H2105" i="8" s="1"/>
  <c r="H2106" i="8" s="1"/>
  <c r="H2107" i="8" s="1"/>
  <c r="H2108" i="8" s="1"/>
  <c r="H2109" i="8" s="1"/>
  <c r="H2110" i="8" s="1"/>
  <c r="H2111" i="8" s="1"/>
  <c r="H2112" i="8" s="1"/>
  <c r="H2113" i="8" s="1"/>
  <c r="H2114" i="8" s="1"/>
  <c r="H2115" i="8" s="1"/>
  <c r="H2116" i="8" s="1"/>
  <c r="H2117" i="8" s="1"/>
  <c r="H2118" i="8" s="1"/>
  <c r="H2119" i="8" s="1"/>
  <c r="H2120" i="8" s="1"/>
  <c r="H2121" i="8" s="1"/>
  <c r="H2122" i="8" s="1"/>
  <c r="H2123" i="8" s="1"/>
  <c r="H2124" i="8" s="1"/>
  <c r="H2125" i="8" s="1"/>
  <c r="H2126" i="8" s="1"/>
  <c r="H2127" i="8" s="1"/>
  <c r="H2128" i="8" s="1"/>
  <c r="H2129" i="8" s="1"/>
  <c r="H2130" i="8" s="1"/>
  <c r="H2131" i="8" s="1"/>
  <c r="H2132" i="8" s="1"/>
  <c r="H2133" i="8" s="1"/>
  <c r="H2134" i="8" s="1"/>
  <c r="H2135" i="8" s="1"/>
  <c r="H2136" i="8" s="1"/>
  <c r="H2137" i="8" s="1"/>
  <c r="H2138" i="8" s="1"/>
  <c r="H2139" i="8" s="1"/>
  <c r="H2140" i="8" s="1"/>
  <c r="H2141" i="8" s="1"/>
  <c r="H2142" i="8" s="1"/>
  <c r="H2143" i="8" s="1"/>
  <c r="H2144" i="8" s="1"/>
  <c r="H2145" i="8" s="1"/>
  <c r="H2146" i="8" s="1"/>
  <c r="H2147" i="8" s="1"/>
  <c r="H2148" i="8" s="1"/>
  <c r="H2149" i="8" s="1"/>
  <c r="H2150" i="8" s="1"/>
  <c r="H2151" i="8" s="1"/>
  <c r="H2152" i="8" s="1"/>
  <c r="H2153" i="8" s="1"/>
  <c r="H2154" i="8" s="1"/>
  <c r="H2155" i="8" s="1"/>
  <c r="H2156" i="8" s="1"/>
  <c r="H2157" i="8" s="1"/>
  <c r="H2158" i="8" s="1"/>
  <c r="H2159" i="8" s="1"/>
  <c r="H2160" i="8" s="1"/>
  <c r="H2161" i="8" s="1"/>
  <c r="H2162" i="8" s="1"/>
  <c r="H2163" i="8" s="1"/>
  <c r="H2164" i="8" s="1"/>
  <c r="H2165" i="8" s="1"/>
  <c r="H2166" i="8" s="1"/>
  <c r="H2167" i="8" s="1"/>
  <c r="H2168" i="8" s="1"/>
  <c r="H2169" i="8" s="1"/>
  <c r="H2170" i="8" s="1"/>
  <c r="H2171" i="8" s="1"/>
  <c r="H2172" i="8" s="1"/>
  <c r="H2173" i="8" s="1"/>
  <c r="H2174" i="8" s="1"/>
  <c r="H2175" i="8" s="1"/>
  <c r="H2176" i="8" s="1"/>
  <c r="H2177" i="8" s="1"/>
  <c r="H2178" i="8" s="1"/>
  <c r="H2179" i="8" s="1"/>
  <c r="H2180" i="8" s="1"/>
  <c r="H2181" i="8" s="1"/>
  <c r="H2182" i="8" s="1"/>
  <c r="H2183" i="8" s="1"/>
  <c r="H2184" i="8" l="1"/>
  <c r="H2185" i="8" s="1"/>
  <c r="H2186" i="8" s="1"/>
  <c r="H2187" i="8" s="1"/>
  <c r="H2188" i="8" s="1"/>
  <c r="H2189" i="8" s="1"/>
  <c r="H2190" i="8" s="1"/>
  <c r="H2191" i="8" s="1"/>
  <c r="H2192" i="8" s="1"/>
  <c r="H2193" i="8" s="1"/>
  <c r="H2194" i="8" s="1"/>
  <c r="H2195" i="8" s="1"/>
  <c r="H2196" i="8" s="1"/>
  <c r="H2197" i="8" s="1"/>
  <c r="H2198" i="8" s="1"/>
  <c r="H2199" i="8" s="1"/>
  <c r="H2200" i="8" s="1"/>
  <c r="H2201" i="8" s="1"/>
  <c r="H2202" i="8" s="1"/>
  <c r="H2203" i="8" s="1"/>
  <c r="H2204" i="8" s="1"/>
  <c r="H2205" i="8" s="1"/>
  <c r="H2206" i="8" s="1"/>
  <c r="H2207" i="8" s="1"/>
  <c r="H2208" i="8" s="1"/>
  <c r="H2209" i="8" s="1"/>
  <c r="H2210" i="8" s="1"/>
  <c r="H2211" i="8" s="1"/>
  <c r="H2212" i="8" s="1"/>
  <c r="H2213" i="8" s="1"/>
  <c r="H2214" i="8" s="1"/>
  <c r="H2215" i="8" s="1"/>
  <c r="H2216" i="8" s="1"/>
  <c r="H2217" i="8" s="1"/>
  <c r="H2218" i="8" s="1"/>
  <c r="H2219" i="8" s="1"/>
  <c r="H2220" i="8" s="1"/>
  <c r="H2221" i="8" s="1"/>
  <c r="H2222" i="8" s="1"/>
  <c r="H2223" i="8" s="1"/>
  <c r="H2224" i="8" s="1"/>
  <c r="H2225" i="8" s="1"/>
  <c r="H2226" i="8" s="1"/>
  <c r="H2227" i="8" s="1"/>
  <c r="H2228" i="8" s="1"/>
  <c r="H2229" i="8" s="1"/>
  <c r="H2230" i="8" s="1"/>
  <c r="H2231" i="8" s="1"/>
  <c r="H2232" i="8" s="1"/>
  <c r="H2233" i="8" s="1"/>
  <c r="H2234" i="8" s="1"/>
  <c r="H2235" i="8" s="1"/>
  <c r="H2236" i="8" s="1"/>
  <c r="H2237" i="8" s="1"/>
  <c r="H2238" i="8" s="1"/>
  <c r="H2239" i="8" s="1"/>
  <c r="H2240" i="8" s="1"/>
  <c r="H2241" i="8" s="1"/>
  <c r="H2242" i="8" s="1"/>
  <c r="H2243" i="8" s="1"/>
  <c r="H2244" i="8" s="1"/>
  <c r="H2245" i="8" s="1"/>
  <c r="H2246" i="8" s="1"/>
  <c r="H2247" i="8" s="1"/>
  <c r="H2248" i="8" s="1"/>
  <c r="H2249" i="8" s="1"/>
  <c r="H2250" i="8" s="1"/>
  <c r="H2251" i="8" s="1"/>
  <c r="H2252" i="8" s="1"/>
  <c r="H2253" i="8" s="1"/>
  <c r="H2254" i="8" s="1"/>
  <c r="H2255" i="8" s="1"/>
  <c r="H2256" i="8" s="1"/>
  <c r="H2257" i="8" s="1"/>
  <c r="H2258" i="8" s="1"/>
  <c r="H2259" i="8" s="1"/>
  <c r="H2260" i="8" s="1"/>
  <c r="H2261" i="8" s="1"/>
  <c r="H2262" i="8" s="1"/>
  <c r="H2263" i="8" s="1"/>
  <c r="H2264" i="8" s="1"/>
  <c r="H2265" i="8" s="1"/>
  <c r="H2266" i="8" s="1"/>
  <c r="H2267" i="8" s="1"/>
  <c r="H2268" i="8" s="1"/>
  <c r="H2269" i="8" s="1"/>
  <c r="H2270" i="8" s="1"/>
  <c r="H2271" i="8" s="1"/>
  <c r="H2272" i="8" s="1"/>
  <c r="H2273" i="8" s="1"/>
  <c r="H2274" i="8" s="1"/>
  <c r="H2275" i="8" s="1"/>
  <c r="H2276" i="8" s="1"/>
  <c r="H2277" i="8" s="1"/>
  <c r="H2278" i="8" s="1"/>
  <c r="H2279" i="8" s="1"/>
  <c r="H2280" i="8" s="1"/>
  <c r="H2281" i="8" s="1"/>
  <c r="H2282" i="8" s="1"/>
  <c r="H2283" i="8" s="1"/>
  <c r="H2284" i="8" s="1"/>
  <c r="H2285" i="8" s="1"/>
  <c r="H2286" i="8" s="1"/>
  <c r="H2287" i="8" s="1"/>
  <c r="H2288" i="8" s="1"/>
  <c r="H2289" i="8" s="1"/>
  <c r="H2290" i="8" s="1"/>
  <c r="H2291" i="8" s="1"/>
  <c r="H2292" i="8" s="1"/>
  <c r="H2293" i="8" s="1"/>
  <c r="H2294" i="8" s="1"/>
  <c r="H2295" i="8" s="1"/>
  <c r="H2296" i="8" s="1"/>
  <c r="H2297" i="8" s="1"/>
  <c r="H2298" i="8" s="1"/>
  <c r="H2299" i="8" s="1"/>
  <c r="H2300" i="8" s="1"/>
  <c r="H2301" i="8" s="1"/>
  <c r="H2302" i="8" s="1"/>
  <c r="H2303" i="8" s="1"/>
  <c r="H2304" i="8" s="1"/>
  <c r="H2305" i="8" s="1"/>
  <c r="H2306" i="8" s="1"/>
  <c r="H2307" i="8" s="1"/>
  <c r="H2308" i="8" s="1"/>
  <c r="H2309" i="8" s="1"/>
  <c r="H2310" i="8" s="1"/>
  <c r="H2311" i="8" s="1"/>
  <c r="H2312" i="8" s="1"/>
  <c r="H2313" i="8" s="1"/>
  <c r="H2314" i="8" s="1"/>
  <c r="H2315" i="8" s="1"/>
  <c r="H2316" i="8" s="1"/>
  <c r="H2317" i="8" s="1"/>
  <c r="H2318" i="8" s="1"/>
  <c r="H2319" i="8" s="1"/>
  <c r="H2320" i="8" s="1"/>
  <c r="H2321" i="8" s="1"/>
  <c r="H2322" i="8" s="1"/>
  <c r="H2323" i="8" s="1"/>
  <c r="H2324" i="8" s="1"/>
  <c r="H2325" i="8" s="1"/>
  <c r="H2326" i="8" s="1"/>
  <c r="H2327" i="8" s="1"/>
  <c r="H2328" i="8" s="1"/>
  <c r="H2329" i="8" s="1"/>
  <c r="H2330" i="8" s="1"/>
  <c r="H2331" i="8" s="1"/>
  <c r="H2332" i="8" s="1"/>
  <c r="H2333" i="8" s="1"/>
  <c r="H2334" i="8" s="1"/>
  <c r="H2335" i="8" s="1"/>
  <c r="H2336" i="8" s="1"/>
  <c r="H2337" i="8" s="1"/>
  <c r="H2338" i="8" s="1"/>
  <c r="H2339" i="8" s="1"/>
  <c r="H2340" i="8" s="1"/>
  <c r="H2341" i="8" s="1"/>
  <c r="H2342" i="8" s="1"/>
  <c r="H2343" i="8" s="1"/>
  <c r="H2344" i="8" s="1"/>
  <c r="H2345" i="8" s="1"/>
  <c r="H2346" i="8" s="1"/>
  <c r="H2347" i="8" s="1"/>
  <c r="H2348" i="8" s="1"/>
  <c r="H2349" i="8" s="1"/>
  <c r="H2350" i="8" s="1"/>
  <c r="H2351" i="8" s="1"/>
  <c r="H2352" i="8" s="1"/>
  <c r="H2353" i="8" s="1"/>
  <c r="H2354" i="8" s="1"/>
  <c r="H2355" i="8" s="1"/>
  <c r="H2356" i="8" s="1"/>
  <c r="H2357" i="8" s="1"/>
  <c r="H2358" i="8" s="1"/>
  <c r="H2359" i="8" s="1"/>
  <c r="H2360" i="8" s="1"/>
  <c r="H2361" i="8" s="1"/>
  <c r="H2362" i="8" s="1"/>
  <c r="H2363" i="8" s="1"/>
  <c r="H2364" i="8" s="1"/>
  <c r="H2365" i="8" s="1"/>
  <c r="H2366" i="8" s="1"/>
  <c r="H2367" i="8" s="1"/>
  <c r="H2368" i="8" s="1"/>
  <c r="H2369" i="8" s="1"/>
  <c r="H2370" i="8" s="1"/>
  <c r="H2371" i="8" s="1"/>
  <c r="H2372" i="8" s="1"/>
  <c r="H2373" i="8" s="1"/>
  <c r="H2374" i="8" s="1"/>
  <c r="H2375" i="8" s="1"/>
  <c r="H2376" i="8" s="1"/>
  <c r="H2377" i="8" s="1"/>
  <c r="H2378" i="8" s="1"/>
  <c r="H2379" i="8" s="1"/>
  <c r="H2380" i="8" s="1"/>
  <c r="H2381" i="8" s="1"/>
  <c r="H2382" i="8" s="1"/>
  <c r="H2383" i="8" s="1"/>
  <c r="H2384" i="8" s="1"/>
  <c r="H2385" i="8" s="1"/>
  <c r="H2386" i="8" s="1"/>
  <c r="H2387" i="8" s="1"/>
  <c r="H2388" i="8" s="1"/>
  <c r="H2389" i="8" s="1"/>
  <c r="H2390" i="8" s="1"/>
  <c r="H2391" i="8" s="1"/>
  <c r="H2392" i="8" s="1"/>
  <c r="H2393" i="8" s="1"/>
  <c r="H2394" i="8" s="1"/>
  <c r="H2395" i="8" s="1"/>
  <c r="H2396" i="8" s="1"/>
  <c r="H2397" i="8" s="1"/>
  <c r="H2398" i="8" s="1"/>
  <c r="H2399" i="8" s="1"/>
  <c r="H2400" i="8" s="1"/>
  <c r="H2401" i="8" s="1"/>
  <c r="H2402" i="8" s="1"/>
  <c r="H2403" i="8" s="1"/>
  <c r="H2404" i="8" s="1"/>
  <c r="H2405" i="8" s="1"/>
  <c r="H2406" i="8" s="1"/>
  <c r="H2407" i="8" s="1"/>
  <c r="H2408" i="8" s="1"/>
  <c r="H2409" i="8" s="1"/>
  <c r="H2410" i="8" s="1"/>
  <c r="H2411" i="8" s="1"/>
  <c r="H2412" i="8" s="1"/>
  <c r="H2413" i="8" s="1"/>
  <c r="H2414" i="8" s="1"/>
  <c r="H2415" i="8" s="1"/>
  <c r="H2416" i="8" s="1"/>
  <c r="H2417" i="8" s="1"/>
  <c r="H2418" i="8" s="1"/>
  <c r="H2419" i="8" s="1"/>
  <c r="H2420" i="8" s="1"/>
  <c r="H2421" i="8" s="1"/>
  <c r="H2422" i="8" s="1"/>
  <c r="H2423" i="8" s="1"/>
  <c r="H2424" i="8" s="1"/>
  <c r="H2425" i="8" s="1"/>
  <c r="H2426" i="8" s="1"/>
  <c r="H2427" i="8" s="1"/>
  <c r="H2428" i="8" s="1"/>
  <c r="H2429" i="8" s="1"/>
  <c r="H2430" i="8" s="1"/>
  <c r="H2431" i="8" s="1"/>
  <c r="E26" i="32"/>
  <c r="M26" i="32" s="1"/>
  <c r="E30" i="32" l="1"/>
</calcChain>
</file>

<file path=xl/sharedStrings.xml><?xml version="1.0" encoding="utf-8"?>
<sst xmlns="http://schemas.openxmlformats.org/spreadsheetml/2006/main" count="2024" uniqueCount="249">
  <si>
    <t>Producto</t>
  </si>
  <si>
    <t xml:space="preserve">ud </t>
  </si>
  <si>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</si>
  <si>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</si>
  <si>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</si>
  <si>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</si>
  <si>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</si>
  <si>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</si>
  <si>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</si>
  <si>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</si>
  <si>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</si>
  <si>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</si>
  <si>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</si>
  <si>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</si>
  <si>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</si>
  <si>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</si>
  <si>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</si>
  <si>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</si>
  <si>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</si>
  <si>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</si>
  <si>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</si>
  <si>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</si>
  <si>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</si>
  <si>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inventario inicial</t>
  </si>
  <si>
    <t>ALMACEN CENTRAL</t>
  </si>
  <si>
    <t>PRODUCTO</t>
  </si>
  <si>
    <t xml:space="preserve">CANTIDAD </t>
  </si>
  <si>
    <t>TOTAL</t>
  </si>
  <si>
    <t>CAJAS</t>
  </si>
  <si>
    <t>COMBOS</t>
  </si>
  <si>
    <t xml:space="preserve">INVENTARIO GENERAL </t>
  </si>
  <si>
    <t>ALMACEN CENTRAL CONGELADOS</t>
  </si>
  <si>
    <t xml:space="preserve">CAJAS </t>
  </si>
  <si>
    <t>pzs</t>
  </si>
  <si>
    <t>cajas</t>
  </si>
  <si>
    <t>caja</t>
  </si>
  <si>
    <t>Cajas</t>
  </si>
  <si>
    <t>CANALES</t>
  </si>
  <si>
    <t>UNIDADES</t>
  </si>
  <si>
    <t xml:space="preserve">  </t>
  </si>
  <si>
    <t xml:space="preserve">   </t>
  </si>
  <si>
    <t>KILOS</t>
  </si>
  <si>
    <t xml:space="preserve">PERNIL CON PIEL </t>
  </si>
  <si>
    <t>LENGUA DE PUERCO SEABOARD 27.22 KG</t>
  </si>
  <si>
    <t>OBRADOR</t>
  </si>
  <si>
    <t xml:space="preserve"> </t>
  </si>
  <si>
    <t>SESO COPA SEABOARD 10.9</t>
  </si>
  <si>
    <t>AGOSTO</t>
  </si>
  <si>
    <t>agosto</t>
  </si>
  <si>
    <t>ESP DE CORDERO ALLIANCE</t>
  </si>
  <si>
    <t>QUESO GOUDA</t>
  </si>
  <si>
    <t>CONTRA SWIFT</t>
  </si>
  <si>
    <t>PAVOS JENIIE O</t>
  </si>
  <si>
    <t>CORBATA SEABOARD</t>
  </si>
  <si>
    <t>CAJAS 13.62 KG</t>
  </si>
  <si>
    <t>JUNIO</t>
  </si>
  <si>
    <t>LENGUA DE RES</t>
  </si>
  <si>
    <t>13,62 KG</t>
  </si>
  <si>
    <t>CENTRAL</t>
  </si>
  <si>
    <t>0516N</t>
  </si>
  <si>
    <t>COMPARACION</t>
  </si>
  <si>
    <t>UNIDAD</t>
  </si>
  <si>
    <t>MENUDO EXCEL 27.22</t>
  </si>
  <si>
    <t>Felipe</t>
  </si>
  <si>
    <t>producto</t>
  </si>
  <si>
    <t>LENGUA DE CERDO SWIF 13.62</t>
  </si>
  <si>
    <t>PAPA CABENDISH 17.70</t>
  </si>
  <si>
    <t>CORBATA SMITHFIELD F.</t>
  </si>
  <si>
    <t>COMBO CUERO PAPEL</t>
  </si>
  <si>
    <t xml:space="preserve">INVENTARIO FISICO </t>
  </si>
  <si>
    <t>JULIO</t>
  </si>
  <si>
    <t>LOCACION</t>
  </si>
  <si>
    <t>FECHA</t>
  </si>
  <si>
    <t>PESO Kg..</t>
  </si>
  <si>
    <t>NOTAS</t>
  </si>
  <si>
    <t>CAM1-A01</t>
  </si>
  <si>
    <t>CAM1-B01</t>
  </si>
  <si>
    <t>CAM1-C01</t>
  </si>
  <si>
    <t>CAM1-A02</t>
  </si>
  <si>
    <t>CAM1-B02</t>
  </si>
  <si>
    <t>CAM1-C02</t>
  </si>
  <si>
    <t>CAM1-A03</t>
  </si>
  <si>
    <t>CAM1-B03</t>
  </si>
  <si>
    <t>CAM1-C03</t>
  </si>
  <si>
    <t>CAM1-A04</t>
  </si>
  <si>
    <t>CAM1-B04</t>
  </si>
  <si>
    <t>CAM1-C04</t>
  </si>
  <si>
    <t>CAM1-A05</t>
  </si>
  <si>
    <t>CAM1-B05</t>
  </si>
  <si>
    <t>CAM1-C05</t>
  </si>
  <si>
    <t>CAM1-A06</t>
  </si>
  <si>
    <t>CAM1-B06</t>
  </si>
  <si>
    <t>CAM1-C06</t>
  </si>
  <si>
    <t>CAM1-A07</t>
  </si>
  <si>
    <t>CAM1-B07</t>
  </si>
  <si>
    <t>CAM1-C07</t>
  </si>
  <si>
    <t>CAM1-A08</t>
  </si>
  <si>
    <t>CAM1-B08</t>
  </si>
  <si>
    <t>CAM1-C08</t>
  </si>
  <si>
    <t>CAM1-A09</t>
  </si>
  <si>
    <t>CAM1-B09</t>
  </si>
  <si>
    <t>CAM1-C09</t>
  </si>
  <si>
    <t>CAM1-A10</t>
  </si>
  <si>
    <t>CAM1-B10</t>
  </si>
  <si>
    <t>CAM1-C10</t>
  </si>
  <si>
    <t>CAM1-A11</t>
  </si>
  <si>
    <t>CAM1-B11</t>
  </si>
  <si>
    <t>CAM1-C11</t>
  </si>
  <si>
    <t>CAM1-A12</t>
  </si>
  <si>
    <t>CAM1-B12</t>
  </si>
  <si>
    <t>CAM1-C12</t>
  </si>
  <si>
    <t>CAM1-A13</t>
  </si>
  <si>
    <t>CAM1-B13</t>
  </si>
  <si>
    <t>CAM1-C13</t>
  </si>
  <si>
    <t>CAM1-A14</t>
  </si>
  <si>
    <t>CAM1-B14</t>
  </si>
  <si>
    <t>CAM1-C14</t>
  </si>
  <si>
    <t>CAM1-P01</t>
  </si>
  <si>
    <t>CAM1-P02</t>
  </si>
  <si>
    <t>CAM2-A01</t>
  </si>
  <si>
    <t>CAM2-B01</t>
  </si>
  <si>
    <t>CAM2-C01</t>
  </si>
  <si>
    <t>CAM2-A02</t>
  </si>
  <si>
    <t>CAM2-B02</t>
  </si>
  <si>
    <t>CAM2-C02</t>
  </si>
  <si>
    <t>CAM2-A03</t>
  </si>
  <si>
    <t>CAM2-B03</t>
  </si>
  <si>
    <t>CAM2-C03</t>
  </si>
  <si>
    <t>CAM2-A04</t>
  </si>
  <si>
    <t>CAM2-B04</t>
  </si>
  <si>
    <t>CAM2-C04</t>
  </si>
  <si>
    <t>CAM2-A05</t>
  </si>
  <si>
    <t>CAM2-B05</t>
  </si>
  <si>
    <t>CAM2-C05</t>
  </si>
  <si>
    <t>CAM2-A06</t>
  </si>
  <si>
    <t>CAM2-B06</t>
  </si>
  <si>
    <t>CAM2-C06</t>
  </si>
  <si>
    <t>CAM2-A07</t>
  </si>
  <si>
    <t>CAM2-B07</t>
  </si>
  <si>
    <t>CAM2-C07</t>
  </si>
  <si>
    <t>CAM2-A08</t>
  </si>
  <si>
    <t>CAM2-B08</t>
  </si>
  <si>
    <t>CAM2-C08</t>
  </si>
  <si>
    <t>CAM2-A09</t>
  </si>
  <si>
    <t>CAM2-B09</t>
  </si>
  <si>
    <t>CAM2-C09</t>
  </si>
  <si>
    <t>CAM2-A10</t>
  </si>
  <si>
    <t>CAM2-B10</t>
  </si>
  <si>
    <t>CAM2-C10</t>
  </si>
  <si>
    <t>CAM2-A11</t>
  </si>
  <si>
    <t>CAM2-B11</t>
  </si>
  <si>
    <t>CAM2-C11</t>
  </si>
  <si>
    <t>CAM2-A12</t>
  </si>
  <si>
    <t>CAM2-B12</t>
  </si>
  <si>
    <t>CAM2-C12</t>
  </si>
  <si>
    <t>CAM2-A13</t>
  </si>
  <si>
    <t>CAM2-B13</t>
  </si>
  <si>
    <t>CAM2-C13</t>
  </si>
  <si>
    <t>CAM2-A14</t>
  </si>
  <si>
    <t>CAM2-B14</t>
  </si>
  <si>
    <t>CAM2-C14</t>
  </si>
  <si>
    <t>CAM2-P01</t>
  </si>
  <si>
    <t>SEABOARD</t>
  </si>
  <si>
    <t xml:space="preserve">              ALMACEN CENTRAL</t>
  </si>
  <si>
    <t>obrador</t>
  </si>
  <si>
    <t>ESP CARNERO WAGSTAFF</t>
  </si>
  <si>
    <t>CUERO MAPLE 27.22</t>
  </si>
  <si>
    <t>BUCHE SMITHFIELD 13.61</t>
  </si>
  <si>
    <t>Obrador</t>
  </si>
  <si>
    <t>salida con fecha julio 9</t>
  </si>
  <si>
    <t>SEABOARD JOEL</t>
  </si>
  <si>
    <t>SEABOARD ELIU</t>
  </si>
  <si>
    <t>SEABOARD CHILANGO</t>
  </si>
  <si>
    <t>SMITHFIELD LUPE</t>
  </si>
  <si>
    <t>ALBICIA</t>
  </si>
  <si>
    <t>SEABOARD RICARDO</t>
  </si>
  <si>
    <t>SMITHFIELD LUIS</t>
  </si>
  <si>
    <t>SEABOARD CRISTIAN</t>
  </si>
  <si>
    <t>INDIANA  DAVID</t>
  </si>
  <si>
    <t>SMITHFIELD     JOSE CRUZ</t>
  </si>
  <si>
    <t>SU KARNE</t>
  </si>
  <si>
    <t>OBRADOR CENTRAL #17</t>
  </si>
  <si>
    <t>correccion de kilos</t>
  </si>
  <si>
    <t>SEABOARD  RICARDO</t>
  </si>
  <si>
    <t>OBRADOR  MEXICO</t>
  </si>
  <si>
    <t>OBRADOR CENTRAL #21</t>
  </si>
  <si>
    <t>SEABOARD  CHILANGO</t>
  </si>
  <si>
    <t>obrador  pablo</t>
  </si>
  <si>
    <t>SMITHFIELD FARMLAND    LUPE</t>
  </si>
  <si>
    <t>SEABOARD  DAVID</t>
  </si>
  <si>
    <t>SEABOARD  JOEL</t>
  </si>
  <si>
    <t>obrador central  #20</t>
  </si>
  <si>
    <t>central</t>
  </si>
  <si>
    <t>SMITHFIEL FARMLAND  CRISTIAN</t>
  </si>
  <si>
    <t xml:space="preserve">OBTRADOR </t>
  </si>
  <si>
    <t>SEABOARD   LUIS</t>
  </si>
  <si>
    <t>ENRRIQUE     ALBICIA</t>
  </si>
  <si>
    <t>INDIANA    JOSE CRUZ</t>
  </si>
  <si>
    <t>INDIANA    RONCALLI</t>
  </si>
  <si>
    <r>
      <t xml:space="preserve">OBRADOR LEO NESTOR </t>
    </r>
    <r>
      <rPr>
        <sz val="10"/>
        <color rgb="FFFF0000"/>
        <rFont val="Arial"/>
        <family val="2"/>
      </rPr>
      <t>DOMINGO</t>
    </r>
  </si>
  <si>
    <t>central j luis</t>
  </si>
  <si>
    <t>obrador gerardo</t>
  </si>
  <si>
    <t>SEABOARD   JOEL</t>
  </si>
  <si>
    <t>seaboard   cristian</t>
  </si>
  <si>
    <t>SEABOARD   RICARDO</t>
  </si>
  <si>
    <t>OBRADOR/ CENTRAL</t>
  </si>
  <si>
    <t>OBRADOR /CENTRAL</t>
  </si>
  <si>
    <t>su karnes</t>
  </si>
  <si>
    <t>DUGAR ALIMENTOS</t>
  </si>
  <si>
    <t>SMITHFIELD   LUPE    ALBICIA</t>
  </si>
  <si>
    <t>JOHN MORREL   CHILANGO</t>
  </si>
  <si>
    <t>INDIANA  LUIS</t>
  </si>
  <si>
    <t>SEABOARDS  PILONCILLO</t>
  </si>
  <si>
    <t>SESOS MARQUETA VIANDES 15.00</t>
  </si>
  <si>
    <t>albicia</t>
  </si>
  <si>
    <t>JOHN MORRELL   JOEL  albicia</t>
  </si>
  <si>
    <t>SEABOARD     RICARDO</t>
  </si>
  <si>
    <t>SEABOARD   LUPE</t>
  </si>
  <si>
    <t>SMITHFIELD   ALBICIA</t>
  </si>
  <si>
    <t>FILETE DE PESCADO BASA 10 KG.</t>
  </si>
  <si>
    <t>MERCANCIA DE ALBICIA</t>
  </si>
  <si>
    <t>ASCENSION</t>
  </si>
  <si>
    <t>SEABOARD LUIS</t>
  </si>
  <si>
    <t>CABEZAS SIN PAPADA CON LENGUA</t>
  </si>
  <si>
    <t>CABEZA CON PAPADA</t>
  </si>
  <si>
    <t>NANA . GRANJERO FELIZ</t>
  </si>
  <si>
    <t>GRANJERO FELIZ</t>
  </si>
  <si>
    <t>NADA</t>
  </si>
  <si>
    <t>BUCHE GRANJERO FELIZ</t>
  </si>
  <si>
    <t>TRASPASO</t>
  </si>
  <si>
    <t>TRIPAS (MAZOS)</t>
  </si>
  <si>
    <t>INDIANA PILOCILLO</t>
  </si>
  <si>
    <t>SEABOARD LUPE</t>
  </si>
  <si>
    <t>CUERO ALBICIA</t>
  </si>
  <si>
    <t>CUERO MALPE</t>
  </si>
  <si>
    <t>MENUDO EXCEL</t>
  </si>
  <si>
    <t>FILETE DE PESCADO</t>
  </si>
  <si>
    <t>SESO MARQUETA</t>
  </si>
  <si>
    <t>SESO COPA SEABOARD</t>
  </si>
  <si>
    <t>BUCHE SMITHFIELD</t>
  </si>
  <si>
    <t>PAPA CABENDISH</t>
  </si>
  <si>
    <t xml:space="preserve">PAVO </t>
  </si>
  <si>
    <t>CABEZA CON LENGUA</t>
  </si>
  <si>
    <t>PAVO</t>
  </si>
  <si>
    <t>SMITHFIEL   JOEL</t>
  </si>
  <si>
    <t>SMITHFIEL   ALBICIA</t>
  </si>
  <si>
    <t>SEABOARD  CRISTIAN</t>
  </si>
  <si>
    <t>KEDA PENDIENTE</t>
  </si>
  <si>
    <t>gustavo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</si>
</sst>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_ ;[Red]\-#,##0.00\ "/>
    <numFmt numFmtId="166" formatCode="#,##0.0"/>
    <numFmt numFmtId="167" formatCode="[$-F800]dddd\,\ mmmm\ dd\,\ yyyy"/>
    <numFmt numFmtId="168" formatCode="_-* #,##0.000_-;\-* #,##0.000_-;_-* &quot;-&quot;??_-;_-@_-"/>
    <numFmt numFmtId="169" formatCode="0.0"/>
    <numFmt numFmtId="170" formatCode="_-* #,##0_-;\-* #,##0_-;_-* &quot;-&quot;??_-;_-@_-"/>
    <numFmt numFmtId="171" formatCode="0.000"/>
  </numFmts>
  <fonts count="128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i/>
      <sz val="22"/>
      <name val="Arial"/>
      <family val="2"/>
    </font>
    <font>
      <sz val="20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Arial"/>
      <family val="2"/>
    </font>
    <font>
      <sz val="10"/>
      <color theme="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Calibri"/>
      <family val="2"/>
      <scheme val="minor"/>
    </font>
    <font>
      <sz val="10"/>
      <color theme="9" tint="-0.249977111117893"/>
      <name val="Arial"/>
      <family val="2"/>
    </font>
    <font>
      <sz val="10"/>
      <color theme="2" tint="-0.749992370372631"/>
      <name val="Arial"/>
      <family val="2"/>
    </font>
    <font>
      <b/>
      <sz val="12"/>
      <color theme="2" tint="-0.749992370372631"/>
      <name val="Arial"/>
      <family val="2"/>
    </font>
    <font>
      <sz val="14"/>
      <color theme="2" tint="-0.749992370372631"/>
      <name val="Arial"/>
      <family val="2"/>
    </font>
    <font>
      <sz val="14"/>
      <color rgb="FF7030A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0"/>
      <name val="Arial"/>
      <family val="2"/>
    </font>
    <font>
      <sz val="12"/>
      <color theme="5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0"/>
      <color theme="7" tint="-0.499984740745262"/>
      <name val="Arial"/>
      <family val="2"/>
    </font>
    <font>
      <sz val="12"/>
      <color theme="7" tint="-0.499984740745262"/>
      <name val="Arial"/>
      <family val="2"/>
    </font>
    <font>
      <sz val="12"/>
      <color theme="7"/>
      <name val="Arial"/>
      <family val="2"/>
    </font>
    <font>
      <sz val="10"/>
      <color theme="7"/>
      <name val="Arial"/>
      <family val="2"/>
    </font>
    <font>
      <sz val="10"/>
      <color theme="8" tint="-0.249977111117893"/>
      <name val="Arial"/>
      <family val="2"/>
    </font>
    <font>
      <b/>
      <sz val="12"/>
      <color rgb="FFFF0000"/>
      <name val="Arial"/>
      <family val="2"/>
    </font>
    <font>
      <b/>
      <sz val="12"/>
      <color rgb="FF008000"/>
      <name val="Arial"/>
      <family val="2"/>
    </font>
    <font>
      <b/>
      <sz val="12"/>
      <color theme="6" tint="-0.499984740745262"/>
      <name val="Arial"/>
      <family val="2"/>
    </font>
    <font>
      <sz val="14"/>
      <color theme="6" tint="-0.249977111117893"/>
      <name val="Arial"/>
      <family val="2"/>
    </font>
    <font>
      <sz val="10"/>
      <color theme="0" tint="-4.9989318521683403E-2"/>
      <name val="Arial"/>
      <family val="2"/>
    </font>
    <font>
      <b/>
      <sz val="12"/>
      <name val="Arial Narrow"/>
      <family val="2"/>
    </font>
    <font>
      <b/>
      <sz val="12"/>
      <color theme="9" tint="-0.249977111117893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0"/>
      <color rgb="FF00CC00"/>
      <name val="Arial"/>
      <family val="2"/>
    </font>
    <font>
      <b/>
      <sz val="10"/>
      <color theme="5"/>
      <name val="Arial"/>
      <family val="2"/>
    </font>
    <font>
      <b/>
      <sz val="10"/>
      <color rgb="FFFF0000"/>
      <name val="Arial"/>
      <family val="2"/>
    </font>
    <font>
      <b/>
      <sz val="12"/>
      <color rgb="FF7030A0"/>
      <name val="Arial"/>
      <family val="2"/>
    </font>
    <font>
      <b/>
      <sz val="10"/>
      <color rgb="FF7030A0"/>
      <name val="Arial"/>
      <family val="2"/>
    </font>
    <font>
      <sz val="10"/>
      <color rgb="FF7030A0"/>
      <name val="Arial"/>
      <family val="2"/>
    </font>
    <font>
      <b/>
      <sz val="12"/>
      <color rgb="FF3333FF"/>
      <name val="Arial"/>
      <family val="2"/>
    </font>
    <font>
      <b/>
      <sz val="12"/>
      <color rgb="FFC00000"/>
      <name val="Arial"/>
      <family val="2"/>
    </font>
    <font>
      <b/>
      <sz val="12"/>
      <color rgb="FF00B0F0"/>
      <name val="Arial"/>
      <family val="2"/>
    </font>
    <font>
      <b/>
      <sz val="14"/>
      <name val="Calibri"/>
      <family val="2"/>
      <scheme val="minor"/>
    </font>
    <font>
      <sz val="14"/>
      <color theme="1"/>
      <name val="Arial"/>
      <family val="2"/>
    </font>
    <font>
      <sz val="14"/>
      <color theme="7" tint="-0.499984740745262"/>
      <name val="Arial"/>
      <family val="2"/>
    </font>
    <font>
      <sz val="14"/>
      <color theme="7"/>
      <name val="Arial"/>
      <family val="2"/>
    </font>
    <font>
      <sz val="14"/>
      <color theme="8" tint="-0.249977111117893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8"/>
      <name val="Arial"/>
      <family val="2"/>
    </font>
    <font>
      <b/>
      <sz val="10"/>
      <color theme="0"/>
      <name val="Castellar"/>
      <family val="1"/>
    </font>
    <font>
      <i/>
      <sz val="11"/>
      <name val="Arial"/>
      <family val="2"/>
    </font>
    <font>
      <b/>
      <sz val="10"/>
      <color rgb="FFFF0000"/>
      <name val="Castellar"/>
      <family val="1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00B0F0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sz val="12"/>
      <name val="AR JULIAN"/>
    </font>
    <font>
      <b/>
      <sz val="12"/>
      <name val="Arial Black"/>
      <family val="2"/>
    </font>
    <font>
      <b/>
      <sz val="14"/>
      <name val="AR JULIAN"/>
    </font>
    <font>
      <b/>
      <sz val="10"/>
      <name val="Arial Black"/>
      <family val="2"/>
    </font>
    <font>
      <sz val="10"/>
      <name val="Arial Black"/>
      <family val="2"/>
    </font>
    <font>
      <sz val="10"/>
      <color rgb="FFFF0000"/>
      <name val="Arial Black"/>
      <family val="2"/>
    </font>
    <font>
      <b/>
      <sz val="8"/>
      <name val="Arial Black"/>
      <family val="2"/>
    </font>
    <font>
      <sz val="11"/>
      <name val="Arial Black"/>
      <family val="2"/>
    </font>
    <font>
      <i/>
      <sz val="11"/>
      <name val="Arial Black"/>
      <family val="2"/>
    </font>
    <font>
      <sz val="11"/>
      <color rgb="FFFF0000"/>
      <name val="Arial Black"/>
      <family val="2"/>
    </font>
    <font>
      <sz val="12"/>
      <name val="Arial Black"/>
      <family val="2"/>
    </font>
    <font>
      <sz val="12"/>
      <color rgb="FFFF0000"/>
      <name val="Arial Black"/>
      <family val="2"/>
    </font>
    <font>
      <b/>
      <sz val="8"/>
      <color theme="1"/>
      <name val="Arial"/>
      <family val="2"/>
    </font>
    <font>
      <b/>
      <sz val="20"/>
      <name val="Arial"/>
      <family val="2"/>
    </font>
    <font>
      <b/>
      <u/>
      <sz val="2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u/>
      <sz val="22"/>
      <name val="Arial"/>
      <family val="2"/>
    </font>
    <font>
      <b/>
      <sz val="24"/>
      <name val="Arial"/>
      <family val="2"/>
    </font>
    <font>
      <b/>
      <sz val="20"/>
      <color theme="1"/>
      <name val="Arial"/>
      <family val="2"/>
    </font>
    <font>
      <b/>
      <sz val="26"/>
      <name val="Arial"/>
      <family val="2"/>
    </font>
    <font>
      <b/>
      <u/>
      <sz val="26"/>
      <name val="Arial"/>
      <family val="2"/>
    </font>
    <font>
      <sz val="28"/>
      <name val="Arial"/>
      <family val="2"/>
    </font>
    <font>
      <b/>
      <sz val="28"/>
      <name val="Arial"/>
      <family val="2"/>
    </font>
    <font>
      <b/>
      <u/>
      <sz val="28"/>
      <name val="Arial"/>
      <family val="2"/>
    </font>
    <font>
      <b/>
      <i/>
      <u/>
      <sz val="28"/>
      <name val="Arial"/>
      <family val="2"/>
    </font>
    <font>
      <b/>
      <sz val="12"/>
      <color rgb="FFFF0000"/>
      <name val="Arial Narrow"/>
      <family val="2"/>
    </font>
    <font>
      <b/>
      <sz val="20"/>
      <color rgb="FFFF3300"/>
      <name val="Arial"/>
      <family val="2"/>
    </font>
    <font>
      <b/>
      <sz val="24"/>
      <color rgb="FFFF3300"/>
      <name val="Arial"/>
      <family val="2"/>
    </font>
    <font>
      <b/>
      <sz val="18"/>
      <name val="Arial"/>
      <family val="2"/>
    </font>
    <font>
      <sz val="12"/>
      <name val="AR JULIAN"/>
    </font>
    <font>
      <sz val="12"/>
      <name val="Cambria"/>
      <family val="1"/>
      <scheme val="major"/>
    </font>
    <font>
      <sz val="12"/>
      <color theme="8" tint="-0.249977111117893"/>
      <name val="Arial"/>
      <family val="2"/>
    </font>
    <font>
      <b/>
      <sz val="12"/>
      <color theme="1"/>
      <name val="Arial Narrow"/>
      <family val="2"/>
    </font>
  </fonts>
  <fills count="3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57FFDF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4" fillId="3" borderId="0" applyNumberFormat="0" applyBorder="0" applyAlignment="0" applyProtection="0"/>
    <xf numFmtId="0" fontId="25" fillId="4" borderId="0" applyNumberFormat="0" applyBorder="0" applyAlignment="0" applyProtection="0"/>
    <xf numFmtId="43" fontId="2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6" fillId="5" borderId="0" applyNumberFormat="0" applyBorder="0" applyAlignment="0" applyProtection="0"/>
    <xf numFmtId="0" fontId="21" fillId="0" borderId="0"/>
    <xf numFmtId="0" fontId="9" fillId="0" borderId="0"/>
    <xf numFmtId="43" fontId="44" fillId="0" borderId="0" applyFont="0" applyFill="0" applyBorder="0" applyAlignment="0" applyProtection="0"/>
  </cellStyleXfs>
  <cellXfs count="1186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4" fontId="3" fillId="0" borderId="1" xfId="0" applyNumberFormat="1" applyFont="1" applyBorder="1"/>
    <xf numFmtId="0" fontId="3" fillId="0" borderId="0" xfId="0" applyFont="1"/>
    <xf numFmtId="4" fontId="3" fillId="0" borderId="0" xfId="0" applyNumberFormat="1" applyFont="1"/>
    <xf numFmtId="164" fontId="0" fillId="0" borderId="0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Fill="1"/>
    <xf numFmtId="4" fontId="0" fillId="0" borderId="0" xfId="0" applyNumberFormat="1" applyFill="1"/>
    <xf numFmtId="164" fontId="0" fillId="0" borderId="0" xfId="0" applyNumberFormat="1" applyFill="1"/>
    <xf numFmtId="0" fontId="3" fillId="0" borderId="2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0" fillId="0" borderId="0" xfId="0" applyBorder="1"/>
    <xf numFmtId="4" fontId="3" fillId="0" borderId="6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" fontId="4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4" fontId="6" fillId="0" borderId="0" xfId="0" applyNumberFormat="1" applyFont="1"/>
    <xf numFmtId="0" fontId="0" fillId="0" borderId="0" xfId="0" applyFill="1" applyBorder="1"/>
    <xf numFmtId="0" fontId="3" fillId="0" borderId="7" xfId="0" applyFont="1" applyBorder="1"/>
    <xf numFmtId="17" fontId="3" fillId="0" borderId="7" xfId="0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0" fontId="1" fillId="0" borderId="0" xfId="0" applyFont="1"/>
    <xf numFmtId="0" fontId="11" fillId="0" borderId="1" xfId="0" applyFont="1" applyBorder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2" fillId="0" borderId="0" xfId="0" applyFont="1"/>
    <xf numFmtId="14" fontId="0" fillId="0" borderId="0" xfId="0" applyNumberFormat="1" applyFill="1"/>
    <xf numFmtId="0" fontId="1" fillId="0" borderId="0" xfId="0" applyFont="1" applyFill="1"/>
    <xf numFmtId="4" fontId="1" fillId="0" borderId="0" xfId="0" applyNumberFormat="1" applyFont="1" applyFill="1"/>
    <xf numFmtId="0" fontId="9" fillId="0" borderId="0" xfId="0" applyFont="1" applyFill="1" applyBorder="1"/>
    <xf numFmtId="0" fontId="1" fillId="0" borderId="0" xfId="0" applyFont="1" applyFill="1" applyBorder="1"/>
    <xf numFmtId="0" fontId="5" fillId="0" borderId="0" xfId="0" applyFont="1" applyFill="1"/>
    <xf numFmtId="0" fontId="8" fillId="0" borderId="0" xfId="0" applyFont="1" applyFill="1"/>
    <xf numFmtId="4" fontId="7" fillId="0" borderId="6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0" fontId="8" fillId="0" borderId="0" xfId="0" applyFont="1" applyBorder="1"/>
    <xf numFmtId="0" fontId="7" fillId="0" borderId="3" xfId="0" applyFont="1" applyBorder="1"/>
    <xf numFmtId="17" fontId="7" fillId="0" borderId="3" xfId="0" applyNumberFormat="1" applyFon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8" fillId="0" borderId="0" xfId="0" applyFont="1"/>
    <xf numFmtId="4" fontId="8" fillId="0" borderId="0" xfId="0" applyNumberFormat="1" applyFont="1"/>
    <xf numFmtId="4" fontId="8" fillId="2" borderId="0" xfId="0" applyNumberFormat="1" applyFont="1" applyFill="1"/>
    <xf numFmtId="0" fontId="8" fillId="2" borderId="0" xfId="0" applyFont="1" applyFill="1"/>
    <xf numFmtId="14" fontId="8" fillId="0" borderId="0" xfId="0" applyNumberFormat="1" applyFont="1"/>
    <xf numFmtId="164" fontId="8" fillId="0" borderId="0" xfId="0" applyNumberFormat="1" applyFont="1"/>
    <xf numFmtId="164" fontId="8" fillId="0" borderId="0" xfId="0" applyNumberFormat="1" applyFont="1" applyFill="1"/>
    <xf numFmtId="4" fontId="8" fillId="0" borderId="0" xfId="0" applyNumberFormat="1" applyFont="1" applyFill="1"/>
    <xf numFmtId="0" fontId="8" fillId="0" borderId="0" xfId="0" applyFont="1" applyFill="1" applyBorder="1"/>
    <xf numFmtId="4" fontId="8" fillId="0" borderId="0" xfId="0" applyNumberFormat="1" applyFont="1" applyFill="1" applyBorder="1"/>
    <xf numFmtId="164" fontId="5" fillId="0" borderId="0" xfId="0" applyNumberFormat="1" applyFont="1"/>
    <xf numFmtId="14" fontId="8" fillId="0" borderId="0" xfId="0" applyNumberFormat="1" applyFont="1" applyFill="1"/>
    <xf numFmtId="0" fontId="9" fillId="0" borderId="0" xfId="0" applyFont="1"/>
    <xf numFmtId="0" fontId="0" fillId="6" borderId="0" xfId="0" applyFill="1"/>
    <xf numFmtId="0" fontId="3" fillId="6" borderId="0" xfId="0" applyFont="1" applyFill="1"/>
    <xf numFmtId="4" fontId="3" fillId="6" borderId="0" xfId="0" applyNumberFormat="1" applyFont="1" applyFill="1"/>
    <xf numFmtId="4" fontId="4" fillId="0" borderId="0" xfId="0" applyNumberFormat="1" applyFont="1"/>
    <xf numFmtId="4" fontId="5" fillId="0" borderId="0" xfId="0" applyNumberFormat="1" applyFont="1"/>
    <xf numFmtId="4" fontId="4" fillId="0" borderId="6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4" fillId="0" borderId="3" xfId="0" applyFont="1" applyBorder="1"/>
    <xf numFmtId="17" fontId="4" fillId="0" borderId="3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5" fillId="0" borderId="0" xfId="0" applyNumberFormat="1" applyFont="1" applyFill="1"/>
    <xf numFmtId="4" fontId="5" fillId="0" borderId="0" xfId="0" applyNumberFormat="1" applyFont="1" applyFill="1"/>
    <xf numFmtId="0" fontId="5" fillId="0" borderId="0" xfId="0" applyFont="1" applyFill="1" applyBorder="1"/>
    <xf numFmtId="0" fontId="5" fillId="0" borderId="0" xfId="0" applyFont="1" applyBorder="1"/>
    <xf numFmtId="0" fontId="9" fillId="0" borderId="0" xfId="0" applyFont="1" applyBorder="1"/>
    <xf numFmtId="4" fontId="7" fillId="0" borderId="8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4" fontId="7" fillId="0" borderId="0" xfId="0" applyNumberFormat="1" applyFont="1" applyAlignment="1">
      <alignment horizontal="center"/>
    </xf>
    <xf numFmtId="164" fontId="26" fillId="7" borderId="0" xfId="6" applyNumberFormat="1" applyFill="1"/>
    <xf numFmtId="164" fontId="25" fillId="7" borderId="0" xfId="2" applyNumberFormat="1" applyFill="1"/>
    <xf numFmtId="0" fontId="8" fillId="0" borderId="0" xfId="0" applyNumberFormat="1" applyFont="1"/>
    <xf numFmtId="3" fontId="8" fillId="0" borderId="0" xfId="0" applyNumberFormat="1" applyFont="1" applyFill="1"/>
    <xf numFmtId="4" fontId="5" fillId="0" borderId="0" xfId="0" applyNumberFormat="1" applyFont="1" applyBorder="1"/>
    <xf numFmtId="4" fontId="14" fillId="0" borderId="0" xfId="0" applyNumberFormat="1" applyFont="1"/>
    <xf numFmtId="0" fontId="14" fillId="0" borderId="0" xfId="0" applyFont="1"/>
    <xf numFmtId="164" fontId="5" fillId="0" borderId="0" xfId="0" applyNumberFormat="1" applyFont="1" applyFill="1" applyBorder="1" applyAlignment="1">
      <alignment horizontal="center"/>
    </xf>
    <xf numFmtId="0" fontId="0" fillId="7" borderId="0" xfId="0" applyFill="1"/>
    <xf numFmtId="0" fontId="0" fillId="0" borderId="0" xfId="0" applyFont="1" applyFill="1" applyBorder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6" xfId="0" applyFont="1" applyBorder="1" applyAlignment="1"/>
    <xf numFmtId="4" fontId="3" fillId="0" borderId="14" xfId="0" applyNumberFormat="1" applyFont="1" applyBorder="1" applyAlignment="1"/>
    <xf numFmtId="4" fontId="3" fillId="0" borderId="6" xfId="0" applyNumberFormat="1" applyFont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4" fontId="7" fillId="0" borderId="7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/>
    <xf numFmtId="0" fontId="9" fillId="0" borderId="0" xfId="0" applyFont="1" applyFill="1" applyBorder="1" applyAlignment="1">
      <alignment horizontal="center"/>
    </xf>
    <xf numFmtId="4" fontId="17" fillId="0" borderId="0" xfId="0" applyNumberFormat="1" applyFont="1"/>
    <xf numFmtId="0" fontId="13" fillId="0" borderId="0" xfId="0" applyFont="1" applyBorder="1"/>
    <xf numFmtId="0" fontId="5" fillId="0" borderId="0" xfId="0" applyNumberFormat="1" applyFont="1"/>
    <xf numFmtId="0" fontId="16" fillId="0" borderId="3" xfId="0" applyFont="1" applyBorder="1" applyAlignment="1">
      <alignment horizontal="center"/>
    </xf>
    <xf numFmtId="4" fontId="4" fillId="0" borderId="0" xfId="0" applyNumberFormat="1" applyFont="1" applyBorder="1"/>
    <xf numFmtId="0" fontId="10" fillId="0" borderId="0" xfId="0" applyFont="1" applyFill="1"/>
    <xf numFmtId="4" fontId="3" fillId="0" borderId="1" xfId="0" applyNumberFormat="1" applyFont="1" applyFill="1" applyBorder="1"/>
    <xf numFmtId="4" fontId="3" fillId="0" borderId="0" xfId="0" applyNumberFormat="1" applyFont="1" applyFill="1"/>
    <xf numFmtId="4" fontId="7" fillId="0" borderId="5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2" fontId="28" fillId="0" borderId="0" xfId="0" applyNumberFormat="1" applyFont="1" applyAlignment="1">
      <alignment horizontal="center"/>
    </xf>
    <xf numFmtId="0" fontId="28" fillId="0" borderId="0" xfId="0" applyFont="1"/>
    <xf numFmtId="4" fontId="28" fillId="0" borderId="0" xfId="0" applyNumberFormat="1" applyFont="1"/>
    <xf numFmtId="164" fontId="28" fillId="0" borderId="0" xfId="0" applyNumberFormat="1" applyFont="1" applyFill="1" applyBorder="1" applyAlignment="1">
      <alignment horizontal="center"/>
    </xf>
    <xf numFmtId="4" fontId="7" fillId="0" borderId="1" xfId="0" applyNumberFormat="1" applyFont="1" applyBorder="1"/>
    <xf numFmtId="4" fontId="7" fillId="0" borderId="0" xfId="0" applyNumberFormat="1" applyFont="1"/>
    <xf numFmtId="0" fontId="7" fillId="0" borderId="0" xfId="0" applyFont="1"/>
    <xf numFmtId="4" fontId="7" fillId="0" borderId="6" xfId="0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4" fontId="22" fillId="0" borderId="0" xfId="0" applyNumberFormat="1" applyFont="1"/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" fontId="7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4" fontId="4" fillId="0" borderId="1" xfId="0" applyNumberFormat="1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4" fontId="3" fillId="0" borderId="6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7" xfId="0" applyFont="1" applyFill="1" applyBorder="1"/>
    <xf numFmtId="17" fontId="3" fillId="0" borderId="7" xfId="0" applyNumberFormat="1" applyFont="1" applyFill="1" applyBorder="1" applyAlignment="1">
      <alignment horizontal="center"/>
    </xf>
    <xf numFmtId="4" fontId="3" fillId="0" borderId="7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" fontId="3" fillId="0" borderId="8" xfId="0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0" fontId="30" fillId="0" borderId="0" xfId="0" applyFont="1"/>
    <xf numFmtId="3" fontId="8" fillId="0" borderId="0" xfId="0" applyNumberFormat="1" applyFont="1" applyFill="1" applyBorder="1"/>
    <xf numFmtId="4" fontId="8" fillId="7" borderId="0" xfId="0" applyNumberFormat="1" applyFont="1" applyFill="1" applyBorder="1"/>
    <xf numFmtId="0" fontId="8" fillId="7" borderId="0" xfId="0" applyFont="1" applyFill="1" applyBorder="1"/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0" fontId="8" fillId="7" borderId="0" xfId="0" applyFont="1" applyFill="1"/>
    <xf numFmtId="0" fontId="8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4" fontId="0" fillId="7" borderId="0" xfId="0" applyNumberFormat="1" applyFill="1" applyBorder="1"/>
    <xf numFmtId="0" fontId="9" fillId="7" borderId="0" xfId="0" applyFont="1" applyFill="1" applyBorder="1"/>
    <xf numFmtId="4" fontId="0" fillId="7" borderId="0" xfId="0" applyNumberFormat="1" applyFill="1"/>
    <xf numFmtId="4" fontId="24" fillId="3" borderId="0" xfId="1" applyNumberFormat="1"/>
    <xf numFmtId="0" fontId="9" fillId="7" borderId="0" xfId="0" applyFont="1" applyFill="1" applyBorder="1" applyAlignment="1">
      <alignment horizontal="center"/>
    </xf>
    <xf numFmtId="0" fontId="24" fillId="3" borderId="0" xfId="1"/>
    <xf numFmtId="4" fontId="8" fillId="7" borderId="0" xfId="0" applyNumberFormat="1" applyFont="1" applyFill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0" xfId="0" applyFont="1" applyFill="1" applyBorder="1"/>
    <xf numFmtId="4" fontId="5" fillId="7" borderId="0" xfId="0" applyNumberFormat="1" applyFont="1" applyFill="1"/>
    <xf numFmtId="0" fontId="5" fillId="7" borderId="0" xfId="0" applyFont="1" applyFill="1"/>
    <xf numFmtId="4" fontId="5" fillId="7" borderId="0" xfId="0" applyNumberFormat="1" applyFont="1" applyFill="1" applyBorder="1"/>
    <xf numFmtId="0" fontId="8" fillId="7" borderId="0" xfId="0" applyFont="1" applyFill="1" applyBorder="1" applyAlignment="1">
      <alignment horizontal="left"/>
    </xf>
    <xf numFmtId="4" fontId="5" fillId="7" borderId="0" xfId="0" applyNumberFormat="1" applyFont="1" applyFill="1" applyBorder="1" applyAlignment="1">
      <alignment horizontal="center"/>
    </xf>
    <xf numFmtId="4" fontId="5" fillId="7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0" xfId="0" applyFont="1" applyFill="1" applyBorder="1"/>
    <xf numFmtId="0" fontId="9" fillId="7" borderId="0" xfId="0" applyFont="1" applyFill="1"/>
    <xf numFmtId="0" fontId="9" fillId="7" borderId="0" xfId="0" applyFont="1" applyFill="1" applyBorder="1" applyAlignment="1">
      <alignment horizontal="right"/>
    </xf>
    <xf numFmtId="0" fontId="7" fillId="0" borderId="0" xfId="0" applyFont="1" applyFill="1"/>
    <xf numFmtId="164" fontId="0" fillId="7" borderId="0" xfId="0" applyNumberFormat="1" applyFill="1" applyBorder="1"/>
    <xf numFmtId="164" fontId="0" fillId="7" borderId="0" xfId="0" applyNumberFormat="1" applyFill="1"/>
    <xf numFmtId="0" fontId="8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4" fontId="4" fillId="7" borderId="0" xfId="0" applyNumberFormat="1" applyFont="1" applyFill="1"/>
    <xf numFmtId="0" fontId="7" fillId="7" borderId="0" xfId="0" applyFont="1" applyFill="1"/>
    <xf numFmtId="4" fontId="7" fillId="7" borderId="0" xfId="0" applyNumberFormat="1" applyFont="1" applyFill="1"/>
    <xf numFmtId="0" fontId="7" fillId="7" borderId="0" xfId="0" applyFont="1" applyFill="1" applyBorder="1"/>
    <xf numFmtId="0" fontId="1" fillId="7" borderId="0" xfId="0" applyFont="1" applyFill="1" applyBorder="1" applyAlignment="1">
      <alignment horizontal="right"/>
    </xf>
    <xf numFmtId="2" fontId="4" fillId="7" borderId="0" xfId="7" applyNumberFormat="1" applyFont="1" applyFill="1" applyBorder="1" applyAlignment="1">
      <alignment horizontal="center"/>
    </xf>
    <xf numFmtId="0" fontId="1" fillId="7" borderId="0" xfId="0" applyFont="1" applyFill="1"/>
    <xf numFmtId="164" fontId="8" fillId="7" borderId="0" xfId="0" applyNumberFormat="1" applyFont="1" applyFill="1" applyBorder="1"/>
    <xf numFmtId="164" fontId="8" fillId="7" borderId="0" xfId="0" applyNumberFormat="1" applyFont="1" applyFill="1"/>
    <xf numFmtId="0" fontId="30" fillId="7" borderId="0" xfId="0" applyFont="1" applyFill="1"/>
    <xf numFmtId="4" fontId="3" fillId="0" borderId="6" xfId="0" applyNumberFormat="1" applyFont="1" applyBorder="1" applyAlignment="1">
      <alignment horizontal="center"/>
    </xf>
    <xf numFmtId="2" fontId="23" fillId="7" borderId="0" xfId="7" applyNumberFormat="1" applyFont="1" applyFill="1" applyBorder="1" applyAlignment="1">
      <alignment horizontal="center"/>
    </xf>
    <xf numFmtId="0" fontId="10" fillId="7" borderId="0" xfId="0" applyFont="1" applyFill="1"/>
    <xf numFmtId="2" fontId="34" fillId="7" borderId="0" xfId="7" applyNumberFormat="1" applyFont="1" applyFill="1" applyBorder="1" applyAlignment="1">
      <alignment horizontal="center"/>
    </xf>
    <xf numFmtId="0" fontId="3" fillId="7" borderId="0" xfId="0" applyFont="1" applyFill="1" applyBorder="1"/>
    <xf numFmtId="4" fontId="7" fillId="7" borderId="0" xfId="0" applyNumberFormat="1" applyFont="1" applyFill="1" applyBorder="1"/>
    <xf numFmtId="4" fontId="8" fillId="7" borderId="0" xfId="0" applyNumberFormat="1" applyFont="1" applyFill="1" applyBorder="1" applyAlignment="1">
      <alignment horizontal="center"/>
    </xf>
    <xf numFmtId="0" fontId="3" fillId="7" borderId="0" xfId="0" applyFont="1" applyFill="1"/>
    <xf numFmtId="166" fontId="8" fillId="7" borderId="0" xfId="0" applyNumberFormat="1" applyFont="1" applyFill="1" applyBorder="1" applyAlignment="1">
      <alignment horizontal="center"/>
    </xf>
    <xf numFmtId="14" fontId="8" fillId="7" borderId="0" xfId="0" applyNumberFormat="1" applyFont="1" applyFill="1" applyBorder="1"/>
    <xf numFmtId="14" fontId="1" fillId="7" borderId="0" xfId="0" applyNumberFormat="1" applyFont="1" applyFill="1" applyBorder="1"/>
    <xf numFmtId="0" fontId="0" fillId="7" borderId="0" xfId="0" applyFill="1" applyAlignment="1">
      <alignment horizontal="center"/>
    </xf>
    <xf numFmtId="164" fontId="1" fillId="7" borderId="0" xfId="0" applyNumberFormat="1" applyFont="1" applyFill="1" applyBorder="1"/>
    <xf numFmtId="164" fontId="1" fillId="7" borderId="0" xfId="0" applyNumberFormat="1" applyFont="1" applyFill="1"/>
    <xf numFmtId="0" fontId="8" fillId="7" borderId="0" xfId="0" applyFont="1" applyFill="1" applyBorder="1" applyAlignment="1"/>
    <xf numFmtId="164" fontId="5" fillId="7" borderId="0" xfId="0" applyNumberFormat="1" applyFont="1" applyFill="1"/>
    <xf numFmtId="0" fontId="8" fillId="7" borderId="0" xfId="0" applyNumberFormat="1" applyFont="1" applyFill="1"/>
    <xf numFmtId="14" fontId="8" fillId="7" borderId="0" xfId="0" applyNumberFormat="1" applyFont="1" applyFill="1"/>
    <xf numFmtId="2" fontId="28" fillId="7" borderId="0" xfId="0" applyNumberFormat="1" applyFont="1" applyFill="1" applyAlignment="1">
      <alignment horizontal="center"/>
    </xf>
    <xf numFmtId="0" fontId="28" fillId="7" borderId="0" xfId="0" applyFont="1" applyFill="1"/>
    <xf numFmtId="4" fontId="15" fillId="7" borderId="0" xfId="0" applyNumberFormat="1" applyFont="1" applyFill="1"/>
    <xf numFmtId="14" fontId="0" fillId="7" borderId="0" xfId="0" applyNumberFormat="1" applyFill="1" applyBorder="1"/>
    <xf numFmtId="0" fontId="33" fillId="7" borderId="0" xfId="1" applyFont="1" applyFill="1" applyBorder="1" applyAlignment="1">
      <alignment horizontal="center"/>
    </xf>
    <xf numFmtId="0" fontId="29" fillId="7" borderId="0" xfId="0" applyFont="1" applyFill="1" applyBorder="1"/>
    <xf numFmtId="0" fontId="29" fillId="7" borderId="0" xfId="0" applyFont="1" applyFill="1"/>
    <xf numFmtId="0" fontId="28" fillId="0" borderId="0" xfId="0" applyFont="1" applyFill="1" applyAlignment="1">
      <alignment horizontal="center"/>
    </xf>
    <xf numFmtId="4" fontId="28" fillId="0" borderId="0" xfId="0" applyNumberFormat="1" applyFont="1" applyFill="1"/>
    <xf numFmtId="0" fontId="28" fillId="0" borderId="0" xfId="0" applyFont="1" applyFill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26" fillId="5" borderId="0" xfId="6"/>
    <xf numFmtId="4" fontId="0" fillId="7" borderId="0" xfId="0" applyNumberFormat="1" applyFill="1" applyBorder="1" applyAlignment="1">
      <alignment horizontal="center"/>
    </xf>
    <xf numFmtId="0" fontId="5" fillId="7" borderId="0" xfId="0" applyNumberFormat="1" applyFont="1" applyFill="1"/>
    <xf numFmtId="4" fontId="9" fillId="7" borderId="0" xfId="0" applyNumberFormat="1" applyFont="1" applyFill="1" applyBorder="1"/>
    <xf numFmtId="0" fontId="0" fillId="7" borderId="0" xfId="0" applyFont="1" applyFill="1" applyBorder="1" applyAlignment="1">
      <alignment horizontal="center"/>
    </xf>
    <xf numFmtId="0" fontId="0" fillId="7" borderId="0" xfId="0" applyFont="1" applyFill="1" applyBorder="1"/>
    <xf numFmtId="0" fontId="0" fillId="7" borderId="0" xfId="0" applyNumberFormat="1" applyFill="1" applyBorder="1"/>
    <xf numFmtId="0" fontId="31" fillId="7" borderId="0" xfId="0" applyFont="1" applyFill="1" applyBorder="1"/>
    <xf numFmtId="0" fontId="1" fillId="7" borderId="0" xfId="0" applyFont="1" applyFill="1" applyBorder="1" applyAlignment="1"/>
    <xf numFmtId="4" fontId="1" fillId="7" borderId="0" xfId="0" applyNumberFormat="1" applyFont="1" applyFill="1" applyBorder="1"/>
    <xf numFmtId="0" fontId="31" fillId="7" borderId="0" xfId="0" applyFont="1" applyFill="1"/>
    <xf numFmtId="4" fontId="3" fillId="7" borderId="0" xfId="0" applyNumberFormat="1" applyFont="1" applyFill="1" applyBorder="1"/>
    <xf numFmtId="0" fontId="15" fillId="7" borderId="0" xfId="0" applyFont="1" applyFill="1"/>
    <xf numFmtId="0" fontId="3" fillId="7" borderId="0" xfId="0" applyFont="1" applyFill="1" applyAlignment="1">
      <alignment horizontal="center"/>
    </xf>
    <xf numFmtId="0" fontId="0" fillId="8" borderId="0" xfId="0" applyFill="1"/>
    <xf numFmtId="2" fontId="23" fillId="0" borderId="0" xfId="7" applyNumberFormat="1" applyFont="1" applyFill="1" applyBorder="1" applyAlignment="1">
      <alignment horizontal="center"/>
    </xf>
    <xf numFmtId="0" fontId="8" fillId="7" borderId="0" xfId="0" applyFont="1" applyFill="1" applyAlignment="1">
      <alignment horizontal="left"/>
    </xf>
    <xf numFmtId="4" fontId="47" fillId="7" borderId="0" xfId="0" applyNumberFormat="1" applyFont="1" applyFill="1"/>
    <xf numFmtId="0" fontId="47" fillId="7" borderId="0" xfId="0" applyFont="1" applyFill="1"/>
    <xf numFmtId="0" fontId="47" fillId="7" borderId="0" xfId="0" applyFont="1" applyFill="1" applyAlignment="1">
      <alignment horizontal="center"/>
    </xf>
    <xf numFmtId="4" fontId="9" fillId="0" borderId="0" xfId="0" applyNumberFormat="1" applyFont="1"/>
    <xf numFmtId="0" fontId="49" fillId="7" borderId="0" xfId="0" applyFont="1" applyFill="1"/>
    <xf numFmtId="0" fontId="48" fillId="7" borderId="0" xfId="0" applyFont="1" applyFill="1" applyBorder="1" applyAlignment="1">
      <alignment horizontal="center"/>
    </xf>
    <xf numFmtId="0" fontId="49" fillId="7" borderId="0" xfId="0" applyFont="1" applyFill="1" applyBorder="1"/>
    <xf numFmtId="0" fontId="48" fillId="7" borderId="0" xfId="0" applyFont="1" applyFill="1" applyBorder="1"/>
    <xf numFmtId="0" fontId="49" fillId="7" borderId="0" xfId="0" applyNumberFormat="1" applyFont="1" applyFill="1"/>
    <xf numFmtId="164" fontId="49" fillId="7" borderId="0" xfId="0" applyNumberFormat="1" applyFont="1" applyFill="1"/>
    <xf numFmtId="0" fontId="48" fillId="7" borderId="0" xfId="0" applyFont="1" applyFill="1"/>
    <xf numFmtId="2" fontId="10" fillId="7" borderId="0" xfId="0" applyNumberFormat="1" applyFont="1" applyFill="1" applyBorder="1"/>
    <xf numFmtId="0" fontId="7" fillId="7" borderId="0" xfId="0" applyFont="1" applyFill="1" applyBorder="1" applyAlignment="1">
      <alignment horizontal="left"/>
    </xf>
    <xf numFmtId="0" fontId="45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right"/>
    </xf>
    <xf numFmtId="0" fontId="0" fillId="9" borderId="0" xfId="0" applyFill="1"/>
    <xf numFmtId="164" fontId="30" fillId="7" borderId="0" xfId="0" applyNumberFormat="1" applyFont="1" applyFill="1"/>
    <xf numFmtId="2" fontId="30" fillId="7" borderId="0" xfId="0" applyNumberFormat="1" applyFont="1" applyFill="1" applyAlignment="1">
      <alignment horizontal="center"/>
    </xf>
    <xf numFmtId="4" fontId="3" fillId="7" borderId="0" xfId="0" applyNumberFormat="1" applyFont="1" applyFill="1"/>
    <xf numFmtId="4" fontId="1" fillId="7" borderId="0" xfId="0" applyNumberFormat="1" applyFont="1" applyFill="1"/>
    <xf numFmtId="14" fontId="5" fillId="7" borderId="0" xfId="0" applyNumberFormat="1" applyFont="1" applyFill="1"/>
    <xf numFmtId="0" fontId="35" fillId="7" borderId="0" xfId="0" applyFont="1" applyFill="1"/>
    <xf numFmtId="168" fontId="8" fillId="7" borderId="0" xfId="9" applyNumberFormat="1" applyFont="1" applyFill="1" applyBorder="1"/>
    <xf numFmtId="0" fontId="0" fillId="10" borderId="0" xfId="0" applyFill="1"/>
    <xf numFmtId="0" fontId="24" fillId="7" borderId="0" xfId="1" applyFill="1"/>
    <xf numFmtId="4" fontId="49" fillId="7" borderId="0" xfId="0" applyNumberFormat="1" applyFont="1" applyFill="1" applyBorder="1"/>
    <xf numFmtId="4" fontId="31" fillId="7" borderId="0" xfId="0" applyNumberFormat="1" applyFont="1" applyFill="1"/>
    <xf numFmtId="0" fontId="0" fillId="7" borderId="0" xfId="0" applyFill="1" applyBorder="1" applyAlignment="1">
      <alignment horizontal="right"/>
    </xf>
    <xf numFmtId="14" fontId="0" fillId="7" borderId="0" xfId="0" applyNumberFormat="1" applyFill="1"/>
    <xf numFmtId="164" fontId="5" fillId="7" borderId="0" xfId="0" applyNumberFormat="1" applyFont="1" applyFill="1" applyBorder="1"/>
    <xf numFmtId="0" fontId="1" fillId="7" borderId="0" xfId="0" applyFont="1" applyFill="1" applyAlignment="1">
      <alignment horizontal="center"/>
    </xf>
    <xf numFmtId="17" fontId="8" fillId="0" borderId="0" xfId="0" applyNumberFormat="1" applyFont="1"/>
    <xf numFmtId="0" fontId="4" fillId="7" borderId="0" xfId="0" applyFont="1" applyFill="1"/>
    <xf numFmtId="3" fontId="8" fillId="7" borderId="0" xfId="0" applyNumberFormat="1" applyFont="1" applyFill="1"/>
    <xf numFmtId="14" fontId="7" fillId="7" borderId="0" xfId="0" applyNumberFormat="1" applyFont="1" applyFill="1"/>
    <xf numFmtId="4" fontId="9" fillId="7" borderId="0" xfId="0" applyNumberFormat="1" applyFont="1" applyFill="1" applyBorder="1" applyAlignment="1">
      <alignment horizontal="right"/>
    </xf>
    <xf numFmtId="14" fontId="1" fillId="7" borderId="0" xfId="0" applyNumberFormat="1" applyFont="1" applyFill="1"/>
    <xf numFmtId="43" fontId="8" fillId="7" borderId="0" xfId="9" applyFont="1" applyFill="1" applyBorder="1" applyAlignment="1">
      <alignment horizontal="right"/>
    </xf>
    <xf numFmtId="43" fontId="47" fillId="7" borderId="0" xfId="9" applyFont="1" applyFill="1" applyBorder="1" applyAlignment="1">
      <alignment horizontal="center"/>
    </xf>
    <xf numFmtId="43" fontId="15" fillId="7" borderId="0" xfId="9" applyFont="1" applyFill="1" applyBorder="1" applyAlignment="1"/>
    <xf numFmtId="0" fontId="50" fillId="7" borderId="0" xfId="0" applyFont="1" applyFill="1" applyBorder="1"/>
    <xf numFmtId="0" fontId="50" fillId="7" borderId="0" xfId="0" applyFont="1" applyFill="1"/>
    <xf numFmtId="164" fontId="50" fillId="7" borderId="0" xfId="0" applyNumberFormat="1" applyFont="1" applyFill="1"/>
    <xf numFmtId="0" fontId="51" fillId="7" borderId="0" xfId="0" applyFont="1" applyFill="1"/>
    <xf numFmtId="164" fontId="51" fillId="7" borderId="0" xfId="0" applyNumberFormat="1" applyFont="1" applyFill="1"/>
    <xf numFmtId="4" fontId="0" fillId="7" borderId="0" xfId="0" applyNumberFormat="1" applyFill="1" applyBorder="1" applyAlignment="1"/>
    <xf numFmtId="4" fontId="0" fillId="7" borderId="0" xfId="0" applyNumberFormat="1" applyFill="1" applyBorder="1" applyAlignment="1">
      <alignment horizontal="right"/>
    </xf>
    <xf numFmtId="164" fontId="7" fillId="7" borderId="0" xfId="0" applyNumberFormat="1" applyFont="1" applyFill="1" applyBorder="1"/>
    <xf numFmtId="164" fontId="32" fillId="7" borderId="0" xfId="0" applyNumberFormat="1" applyFont="1" applyFill="1"/>
    <xf numFmtId="4" fontId="31" fillId="7" borderId="0" xfId="0" applyNumberFormat="1" applyFont="1" applyFill="1" applyBorder="1"/>
    <xf numFmtId="0" fontId="31" fillId="7" borderId="0" xfId="0" applyFont="1" applyFill="1" applyBorder="1" applyAlignment="1">
      <alignment horizontal="center"/>
    </xf>
    <xf numFmtId="0" fontId="31" fillId="7" borderId="0" xfId="0" applyFont="1" applyFill="1" applyBorder="1" applyAlignment="1">
      <alignment horizontal="right"/>
    </xf>
    <xf numFmtId="164" fontId="31" fillId="7" borderId="0" xfId="0" applyNumberFormat="1" applyFont="1" applyFill="1" applyBorder="1"/>
    <xf numFmtId="164" fontId="31" fillId="7" borderId="0" xfId="0" applyNumberFormat="1" applyFont="1" applyFill="1"/>
    <xf numFmtId="0" fontId="21" fillId="7" borderId="0" xfId="7" applyFill="1"/>
    <xf numFmtId="0" fontId="0" fillId="7" borderId="0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2" fontId="5" fillId="0" borderId="0" xfId="7" applyNumberFormat="1" applyFont="1" applyFill="1" applyBorder="1" applyAlignment="1">
      <alignment horizontal="right"/>
    </xf>
    <xf numFmtId="0" fontId="0" fillId="7" borderId="0" xfId="0" applyNumberFormat="1" applyFont="1" applyFill="1" applyBorder="1" applyAlignment="1">
      <alignment horizontal="right"/>
    </xf>
    <xf numFmtId="0" fontId="1" fillId="7" borderId="0" xfId="0" applyFont="1" applyFill="1" applyAlignment="1">
      <alignment horizontal="right"/>
    </xf>
    <xf numFmtId="0" fontId="51" fillId="7" borderId="0" xfId="0" applyFont="1" applyFill="1" applyBorder="1" applyAlignment="1">
      <alignment horizontal="center"/>
    </xf>
    <xf numFmtId="4" fontId="50" fillId="7" borderId="0" xfId="0" applyNumberFormat="1" applyFont="1" applyFill="1" applyBorder="1"/>
    <xf numFmtId="0" fontId="51" fillId="7" borderId="0" xfId="0" applyFont="1" applyFill="1" applyBorder="1"/>
    <xf numFmtId="14" fontId="50" fillId="7" borderId="0" xfId="0" applyNumberFormat="1" applyFont="1" applyFill="1" applyBorder="1"/>
    <xf numFmtId="164" fontId="50" fillId="7" borderId="0" xfId="0" applyNumberFormat="1" applyFont="1" applyFill="1" applyBorder="1"/>
    <xf numFmtId="0" fontId="50" fillId="7" borderId="0" xfId="0" applyNumberFormat="1" applyFont="1" applyFill="1"/>
    <xf numFmtId="43" fontId="1" fillId="7" borderId="0" xfId="9" applyFont="1" applyFill="1" applyBorder="1" applyAlignment="1">
      <alignment horizontal="center"/>
    </xf>
    <xf numFmtId="164" fontId="49" fillId="7" borderId="0" xfId="0" applyNumberFormat="1" applyFont="1" applyFill="1" applyBorder="1"/>
    <xf numFmtId="43" fontId="24" fillId="3" borderId="0" xfId="9" applyNumberFormat="1" applyFont="1" applyFill="1"/>
    <xf numFmtId="4" fontId="3" fillId="0" borderId="6" xfId="0" applyNumberFormat="1" applyFont="1" applyBorder="1" applyAlignment="1">
      <alignment horizontal="center"/>
    </xf>
    <xf numFmtId="2" fontId="34" fillId="7" borderId="0" xfId="7" applyNumberFormat="1" applyFont="1" applyFill="1" applyBorder="1" applyAlignment="1"/>
    <xf numFmtId="4" fontId="7" fillId="7" borderId="0" xfId="0" applyNumberFormat="1" applyFont="1" applyFill="1" applyBorder="1" applyAlignment="1">
      <alignment horizontal="center"/>
    </xf>
    <xf numFmtId="8" fontId="0" fillId="7" borderId="0" xfId="0" applyNumberFormat="1" applyFill="1"/>
    <xf numFmtId="43" fontId="23" fillId="7" borderId="0" xfId="9" applyFont="1" applyFill="1" applyBorder="1" applyAlignment="1">
      <alignment horizontal="center"/>
    </xf>
    <xf numFmtId="43" fontId="5" fillId="7" borderId="0" xfId="9" applyFont="1" applyFill="1" applyBorder="1" applyAlignment="1">
      <alignment horizontal="right"/>
    </xf>
    <xf numFmtId="2" fontId="5" fillId="7" borderId="0" xfId="7" applyNumberFormat="1" applyFont="1" applyFill="1" applyBorder="1" applyAlignment="1">
      <alignment horizontal="right"/>
    </xf>
    <xf numFmtId="0" fontId="1" fillId="7" borderId="0" xfId="0" applyFont="1" applyFill="1" applyBorder="1" applyAlignment="1">
      <alignment horizontal="left"/>
    </xf>
    <xf numFmtId="0" fontId="50" fillId="7" borderId="0" xfId="0" applyFont="1" applyFill="1" applyAlignment="1">
      <alignment horizontal="center"/>
    </xf>
    <xf numFmtId="4" fontId="50" fillId="7" borderId="0" xfId="0" applyNumberFormat="1" applyFont="1" applyFill="1"/>
    <xf numFmtId="4" fontId="50" fillId="7" borderId="0" xfId="0" applyNumberFormat="1" applyFont="1" applyFill="1" applyAlignment="1">
      <alignment horizontal="center"/>
    </xf>
    <xf numFmtId="14" fontId="50" fillId="7" borderId="0" xfId="0" applyNumberFormat="1" applyFont="1" applyFill="1"/>
    <xf numFmtId="0" fontId="56" fillId="7" borderId="0" xfId="0" applyFont="1" applyFill="1" applyBorder="1" applyAlignment="1">
      <alignment horizontal="center"/>
    </xf>
    <xf numFmtId="0" fontId="56" fillId="7" borderId="0" xfId="0" applyFont="1" applyFill="1"/>
    <xf numFmtId="4" fontId="27" fillId="7" borderId="0" xfId="0" applyNumberFormat="1" applyFont="1" applyFill="1" applyBorder="1"/>
    <xf numFmtId="0" fontId="27" fillId="7" borderId="0" xfId="0" applyFont="1" applyFill="1" applyBorder="1"/>
    <xf numFmtId="164" fontId="7" fillId="7" borderId="0" xfId="0" applyNumberFormat="1" applyFont="1" applyFill="1"/>
    <xf numFmtId="4" fontId="4" fillId="7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0" fillId="7" borderId="0" xfId="0" applyFill="1" applyAlignment="1"/>
    <xf numFmtId="4" fontId="1" fillId="7" borderId="0" xfId="0" applyNumberFormat="1" applyFont="1" applyFill="1" applyAlignment="1"/>
    <xf numFmtId="14" fontId="30" fillId="7" borderId="0" xfId="0" applyNumberFormat="1" applyFont="1" applyFill="1"/>
    <xf numFmtId="4" fontId="1" fillId="7" borderId="0" xfId="0" applyNumberFormat="1" applyFont="1" applyFill="1" applyAlignment="1">
      <alignment horizontal="center"/>
    </xf>
    <xf numFmtId="6" fontId="0" fillId="7" borderId="0" xfId="0" applyNumberFormat="1" applyFill="1" applyBorder="1"/>
    <xf numFmtId="0" fontId="5" fillId="7" borderId="0" xfId="0" applyFont="1" applyFill="1" applyBorder="1" applyAlignment="1"/>
    <xf numFmtId="0" fontId="5" fillId="7" borderId="0" xfId="0" applyFont="1" applyFill="1" applyBorder="1" applyAlignment="1">
      <alignment horizontal="right"/>
    </xf>
    <xf numFmtId="14" fontId="5" fillId="7" borderId="0" xfId="0" applyNumberFormat="1" applyFont="1" applyFill="1" applyBorder="1"/>
    <xf numFmtId="0" fontId="5" fillId="7" borderId="0" xfId="0" applyNumberFormat="1" applyFont="1" applyFill="1" applyBorder="1"/>
    <xf numFmtId="0" fontId="41" fillId="7" borderId="0" xfId="0" applyFont="1" applyFill="1" applyBorder="1"/>
    <xf numFmtId="0" fontId="52" fillId="7" borderId="0" xfId="0" applyFont="1" applyFill="1"/>
    <xf numFmtId="164" fontId="52" fillId="7" borderId="0" xfId="0" applyNumberFormat="1" applyFont="1" applyFill="1"/>
    <xf numFmtId="4" fontId="7" fillId="7" borderId="0" xfId="0" applyNumberFormat="1" applyFont="1" applyFill="1" applyAlignment="1">
      <alignment horizontal="center"/>
    </xf>
    <xf numFmtId="0" fontId="7" fillId="7" borderId="0" xfId="0" applyFont="1" applyFill="1" applyAlignment="1"/>
    <xf numFmtId="0" fontId="7" fillId="7" borderId="0" xfId="0" applyFont="1" applyFill="1" applyBorder="1" applyAlignment="1"/>
    <xf numFmtId="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/>
    <xf numFmtId="0" fontId="7" fillId="0" borderId="0" xfId="0" applyFont="1" applyFill="1" applyBorder="1"/>
    <xf numFmtId="14" fontId="7" fillId="0" borderId="0" xfId="0" applyNumberFormat="1" applyFont="1"/>
    <xf numFmtId="164" fontId="7" fillId="0" borderId="0" xfId="0" applyNumberFormat="1" applyFont="1"/>
    <xf numFmtId="164" fontId="7" fillId="0" borderId="0" xfId="0" applyNumberFormat="1" applyFont="1" applyFill="1"/>
    <xf numFmtId="4" fontId="7" fillId="7" borderId="0" xfId="0" applyNumberFormat="1" applyFont="1" applyFill="1" applyBorder="1" applyAlignment="1"/>
    <xf numFmtId="4" fontId="7" fillId="0" borderId="0" xfId="0" applyNumberFormat="1" applyFont="1" applyFill="1" applyBorder="1"/>
    <xf numFmtId="164" fontId="7" fillId="0" borderId="0" xfId="0" applyNumberFormat="1" applyFont="1" applyFill="1" applyBorder="1"/>
    <xf numFmtId="0" fontId="7" fillId="0" borderId="0" xfId="0" applyFont="1" applyBorder="1"/>
    <xf numFmtId="4" fontId="7" fillId="0" borderId="0" xfId="0" applyNumberFormat="1" applyFont="1" applyBorder="1"/>
    <xf numFmtId="164" fontId="7" fillId="0" borderId="0" xfId="0" applyNumberFormat="1" applyFont="1" applyBorder="1"/>
    <xf numFmtId="166" fontId="7" fillId="7" borderId="0" xfId="0" applyNumberFormat="1" applyFont="1" applyFill="1" applyBorder="1" applyAlignment="1"/>
    <xf numFmtId="4" fontId="7" fillId="7" borderId="0" xfId="0" applyNumberFormat="1" applyFont="1" applyFill="1" applyAlignment="1"/>
    <xf numFmtId="0" fontId="36" fillId="7" borderId="0" xfId="6" applyFont="1" applyFill="1" applyBorder="1"/>
    <xf numFmtId="14" fontId="7" fillId="0" borderId="0" xfId="0" applyNumberFormat="1" applyFont="1" applyFill="1"/>
    <xf numFmtId="164" fontId="62" fillId="7" borderId="0" xfId="2" applyNumberFormat="1" applyFont="1" applyFill="1"/>
    <xf numFmtId="164" fontId="61" fillId="7" borderId="0" xfId="6" applyNumberFormat="1" applyFont="1" applyFill="1"/>
    <xf numFmtId="0" fontId="7" fillId="7" borderId="0" xfId="0" applyNumberFormat="1" applyFont="1" applyFill="1"/>
    <xf numFmtId="0" fontId="7" fillId="0" borderId="0" xfId="0" applyNumberFormat="1" applyFont="1"/>
    <xf numFmtId="0" fontId="35" fillId="0" borderId="0" xfId="0" applyFont="1" applyFill="1"/>
    <xf numFmtId="0" fontId="35" fillId="0" borderId="0" xfId="0" applyFont="1"/>
    <xf numFmtId="0" fontId="35" fillId="0" borderId="0" xfId="0" applyFont="1" applyAlignment="1">
      <alignment horizontal="center"/>
    </xf>
    <xf numFmtId="0" fontId="35" fillId="0" borderId="0" xfId="0" applyNumberFormat="1" applyFont="1"/>
    <xf numFmtId="0" fontId="35" fillId="0" borderId="0" xfId="0" applyFont="1" applyBorder="1" applyAlignment="1">
      <alignment wrapText="1"/>
    </xf>
    <xf numFmtId="4" fontId="35" fillId="0" borderId="0" xfId="0" applyNumberFormat="1" applyFont="1"/>
    <xf numFmtId="0" fontId="35" fillId="0" borderId="0" xfId="0" applyFont="1" applyBorder="1"/>
    <xf numFmtId="4" fontId="35" fillId="0" borderId="0" xfId="0" applyNumberFormat="1" applyFont="1" applyAlignment="1">
      <alignment wrapText="1"/>
    </xf>
    <xf numFmtId="14" fontId="7" fillId="7" borderId="0" xfId="0" applyNumberFormat="1" applyFont="1" applyFill="1" applyBorder="1" applyAlignment="1"/>
    <xf numFmtId="0" fontId="7" fillId="7" borderId="0" xfId="0" applyFont="1" applyFill="1" applyAlignment="1">
      <alignment vertical="center"/>
    </xf>
    <xf numFmtId="0" fontId="35" fillId="7" borderId="0" xfId="0" applyFont="1" applyFill="1" applyAlignment="1">
      <alignment horizontal="right"/>
    </xf>
    <xf numFmtId="0" fontId="35" fillId="7" borderId="0" xfId="0" applyFont="1" applyFill="1" applyBorder="1" applyAlignment="1">
      <alignment horizontal="right"/>
    </xf>
    <xf numFmtId="0" fontId="35" fillId="7" borderId="0" xfId="0" applyNumberFormat="1" applyFont="1" applyFill="1" applyBorder="1" applyAlignment="1">
      <alignment horizontal="right"/>
    </xf>
    <xf numFmtId="0" fontId="35" fillId="7" borderId="0" xfId="0" applyNumberFormat="1" applyFont="1" applyFill="1" applyAlignment="1">
      <alignment horizontal="right"/>
    </xf>
    <xf numFmtId="0" fontId="35" fillId="0" borderId="0" xfId="0" applyFont="1" applyFill="1" applyAlignment="1">
      <alignment horizontal="right"/>
    </xf>
    <xf numFmtId="0" fontId="35" fillId="0" borderId="0" xfId="0" applyNumberFormat="1" applyFont="1" applyFill="1" applyAlignment="1">
      <alignment horizontal="right"/>
    </xf>
    <xf numFmtId="0" fontId="35" fillId="0" borderId="0" xfId="0" applyNumberFormat="1" applyFont="1" applyFill="1" applyBorder="1" applyAlignment="1">
      <alignment horizontal="right"/>
    </xf>
    <xf numFmtId="0" fontId="35" fillId="0" borderId="0" xfId="0" applyFont="1" applyAlignment="1">
      <alignment horizontal="right"/>
    </xf>
    <xf numFmtId="0" fontId="35" fillId="0" borderId="0" xfId="0" applyNumberFormat="1" applyFont="1" applyAlignment="1">
      <alignment horizontal="right"/>
    </xf>
    <xf numFmtId="14" fontId="27" fillId="7" borderId="0" xfId="0" applyNumberFormat="1" applyFont="1" applyFill="1" applyAlignment="1">
      <alignment horizontal="right"/>
    </xf>
    <xf numFmtId="0" fontId="27" fillId="7" borderId="0" xfId="0" applyFont="1" applyFill="1" applyAlignment="1">
      <alignment horizontal="right"/>
    </xf>
    <xf numFmtId="0" fontId="27" fillId="0" borderId="0" xfId="0" applyFont="1" applyFill="1" applyAlignment="1">
      <alignment horizontal="right"/>
    </xf>
    <xf numFmtId="0" fontId="27" fillId="0" borderId="0" xfId="0" applyFont="1" applyAlignment="1">
      <alignment horizontal="right"/>
    </xf>
    <xf numFmtId="0" fontId="0" fillId="7" borderId="0" xfId="0" applyNumberFormat="1" applyFill="1" applyBorder="1" applyAlignment="1">
      <alignment horizontal="right"/>
    </xf>
    <xf numFmtId="0" fontId="0" fillId="7" borderId="0" xfId="0" applyFill="1" applyAlignment="1">
      <alignment horizontal="right"/>
    </xf>
    <xf numFmtId="4" fontId="0" fillId="7" borderId="0" xfId="0" applyNumberFormat="1" applyFill="1" applyAlignment="1">
      <alignment horizontal="right"/>
    </xf>
    <xf numFmtId="0" fontId="0" fillId="7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11" borderId="0" xfId="0" applyFill="1"/>
    <xf numFmtId="0" fontId="0" fillId="11" borderId="17" xfId="0" applyFill="1" applyBorder="1"/>
    <xf numFmtId="14" fontId="9" fillId="7" borderId="0" xfId="0" applyNumberFormat="1" applyFont="1" applyFill="1"/>
    <xf numFmtId="164" fontId="0" fillId="11" borderId="0" xfId="0" applyNumberFormat="1" applyFill="1"/>
    <xf numFmtId="0" fontId="1" fillId="11" borderId="0" xfId="0" applyFont="1" applyFill="1"/>
    <xf numFmtId="0" fontId="7" fillId="11" borderId="0" xfId="0" applyFont="1" applyFill="1"/>
    <xf numFmtId="164" fontId="7" fillId="11" borderId="0" xfId="0" applyNumberFormat="1" applyFont="1" applyFill="1"/>
    <xf numFmtId="14" fontId="7" fillId="11" borderId="0" xfId="0" applyNumberFormat="1" applyFont="1" applyFill="1"/>
    <xf numFmtId="4" fontId="7" fillId="0" borderId="6" xfId="0" applyNumberFormat="1" applyFont="1" applyBorder="1" applyAlignment="1">
      <alignment horizontal="center"/>
    </xf>
    <xf numFmtId="4" fontId="54" fillId="11" borderId="0" xfId="0" applyNumberFormat="1" applyFont="1" applyFill="1" applyBorder="1"/>
    <xf numFmtId="0" fontId="54" fillId="11" borderId="0" xfId="0" applyFont="1" applyFill="1" applyBorder="1"/>
    <xf numFmtId="0" fontId="55" fillId="11" borderId="0" xfId="0" applyFont="1" applyFill="1" applyBorder="1"/>
    <xf numFmtId="164" fontId="3" fillId="7" borderId="0" xfId="0" applyNumberFormat="1" applyFont="1" applyFill="1" applyAlignment="1"/>
    <xf numFmtId="0" fontId="7" fillId="0" borderId="0" xfId="0" applyFont="1" applyAlignment="1"/>
    <xf numFmtId="4" fontId="7" fillId="0" borderId="0" xfId="0" applyNumberFormat="1" applyFont="1" applyAlignment="1"/>
    <xf numFmtId="164" fontId="3" fillId="0" borderId="0" xfId="0" applyNumberFormat="1" applyFont="1" applyAlignment="1"/>
    <xf numFmtId="0" fontId="7" fillId="0" borderId="0" xfId="0" applyFont="1" applyAlignment="1">
      <alignment vertical="center"/>
    </xf>
    <xf numFmtId="4" fontId="3" fillId="0" borderId="6" xfId="0" applyNumberFormat="1" applyFont="1" applyBorder="1" applyAlignment="1">
      <alignment horizontal="center"/>
    </xf>
    <xf numFmtId="4" fontId="7" fillId="7" borderId="0" xfId="0" applyNumberFormat="1" applyFont="1" applyFill="1" applyBorder="1" applyAlignment="1">
      <alignment horizontal="right"/>
    </xf>
    <xf numFmtId="0" fontId="7" fillId="11" borderId="0" xfId="0" applyFont="1" applyFill="1" applyBorder="1" applyAlignment="1">
      <alignment horizontal="center"/>
    </xf>
    <xf numFmtId="0" fontId="60" fillId="11" borderId="0" xfId="1" applyFont="1" applyFill="1" applyBorder="1" applyAlignment="1">
      <alignment horizontal="center"/>
    </xf>
    <xf numFmtId="0" fontId="7" fillId="11" borderId="0" xfId="0" applyFont="1" applyFill="1" applyBorder="1"/>
    <xf numFmtId="4" fontId="7" fillId="11" borderId="0" xfId="0" applyNumberFormat="1" applyFont="1" applyFill="1"/>
    <xf numFmtId="0" fontId="60" fillId="7" borderId="0" xfId="1" applyFont="1" applyFill="1" applyBorder="1" applyAlignment="1">
      <alignment horizontal="center"/>
    </xf>
    <xf numFmtId="4" fontId="35" fillId="7" borderId="0" xfId="0" applyNumberFormat="1" applyFont="1" applyFill="1" applyBorder="1"/>
    <xf numFmtId="0" fontId="35" fillId="7" borderId="0" xfId="0" applyFont="1" applyFill="1" applyBorder="1"/>
    <xf numFmtId="168" fontId="7" fillId="7" borderId="0" xfId="9" applyNumberFormat="1" applyFont="1" applyFill="1" applyBorder="1"/>
    <xf numFmtId="2" fontId="16" fillId="7" borderId="0" xfId="0" applyNumberFormat="1" applyFont="1" applyFill="1" applyBorder="1"/>
    <xf numFmtId="164" fontId="64" fillId="7" borderId="0" xfId="2" applyNumberFormat="1" applyFont="1" applyFill="1"/>
    <xf numFmtId="166" fontId="7" fillId="7" borderId="0" xfId="0" applyNumberFormat="1" applyFont="1" applyFill="1" applyBorder="1" applyAlignment="1">
      <alignment horizontal="center"/>
    </xf>
    <xf numFmtId="164" fontId="65" fillId="7" borderId="0" xfId="6" applyNumberFormat="1" applyFont="1" applyFill="1"/>
    <xf numFmtId="0" fontId="7" fillId="0" borderId="0" xfId="0" applyFont="1" applyFill="1" applyBorder="1" applyAlignment="1">
      <alignment horizontal="left"/>
    </xf>
    <xf numFmtId="4" fontId="8" fillId="7" borderId="0" xfId="0" applyNumberFormat="1" applyFont="1" applyFill="1" applyAlignment="1">
      <alignment horizontal="right"/>
    </xf>
    <xf numFmtId="0" fontId="36" fillId="7" borderId="0" xfId="6" applyFont="1" applyFill="1" applyBorder="1" applyAlignment="1"/>
    <xf numFmtId="0" fontId="1" fillId="0" borderId="0" xfId="0" applyFont="1" applyAlignment="1">
      <alignment horizontal="right"/>
    </xf>
    <xf numFmtId="164" fontId="1" fillId="0" borderId="0" xfId="0" applyNumberFormat="1" applyFont="1"/>
    <xf numFmtId="4" fontId="3" fillId="0" borderId="6" xfId="0" applyNumberFormat="1" applyFont="1" applyBorder="1" applyAlignment="1">
      <alignment horizontal="center"/>
    </xf>
    <xf numFmtId="0" fontId="66" fillId="0" borderId="0" xfId="0" applyFont="1" applyAlignment="1">
      <alignment horizontal="right"/>
    </xf>
    <xf numFmtId="164" fontId="67" fillId="7" borderId="0" xfId="0" applyNumberFormat="1" applyFont="1" applyFill="1" applyAlignment="1"/>
    <xf numFmtId="0" fontId="35" fillId="7" borderId="0" xfId="0" applyFont="1" applyFill="1" applyAlignment="1">
      <alignment vertical="center"/>
    </xf>
    <xf numFmtId="0" fontId="7" fillId="0" borderId="0" xfId="0" applyFont="1" applyFill="1" applyAlignment="1"/>
    <xf numFmtId="0" fontId="8" fillId="0" borderId="0" xfId="0" applyFont="1" applyAlignment="1"/>
    <xf numFmtId="0" fontId="5" fillId="0" borderId="0" xfId="0" applyFont="1" applyAlignment="1"/>
    <xf numFmtId="0" fontId="0" fillId="0" borderId="0" xfId="0" applyAlignment="1"/>
    <xf numFmtId="4" fontId="68" fillId="0" borderId="1" xfId="0" applyNumberFormat="1" applyFont="1" applyBorder="1"/>
    <xf numFmtId="0" fontId="35" fillId="7" borderId="0" xfId="0" applyFont="1" applyFill="1" applyAlignment="1"/>
    <xf numFmtId="1" fontId="35" fillId="7" borderId="0" xfId="0" applyNumberFormat="1" applyFont="1" applyFill="1" applyAlignment="1">
      <alignment vertical="center"/>
    </xf>
    <xf numFmtId="4" fontId="35" fillId="7" borderId="0" xfId="0" applyNumberFormat="1" applyFont="1" applyFill="1" applyAlignment="1"/>
    <xf numFmtId="14" fontId="35" fillId="7" borderId="0" xfId="0" applyNumberFormat="1" applyFont="1" applyFill="1" applyBorder="1" applyAlignment="1"/>
    <xf numFmtId="164" fontId="46" fillId="7" borderId="0" xfId="0" applyNumberFormat="1" applyFont="1" applyFill="1" applyAlignment="1"/>
    <xf numFmtId="0" fontId="35" fillId="7" borderId="0" xfId="0" applyFont="1" applyFill="1" applyBorder="1" applyAlignment="1"/>
    <xf numFmtId="4" fontId="35" fillId="7" borderId="0" xfId="0" applyNumberFormat="1" applyFont="1" applyFill="1" applyBorder="1" applyAlignment="1"/>
    <xf numFmtId="0" fontId="53" fillId="7" borderId="0" xfId="0" applyFont="1" applyFill="1" applyAlignment="1"/>
    <xf numFmtId="0" fontId="53" fillId="7" borderId="0" xfId="0" applyFont="1" applyFill="1" applyAlignment="1">
      <alignment vertical="center"/>
    </xf>
    <xf numFmtId="14" fontId="53" fillId="7" borderId="0" xfId="0" applyNumberFormat="1" applyFont="1" applyFill="1" applyBorder="1" applyAlignment="1"/>
    <xf numFmtId="4" fontId="53" fillId="7" borderId="0" xfId="0" applyNumberFormat="1" applyFont="1" applyFill="1" applyAlignment="1"/>
    <xf numFmtId="0" fontId="30" fillId="7" borderId="0" xfId="0" applyFont="1" applyFill="1" applyBorder="1" applyAlignment="1">
      <alignment horizontal="right"/>
    </xf>
    <xf numFmtId="4" fontId="30" fillId="7" borderId="0" xfId="0" applyNumberFormat="1" applyFont="1" applyFill="1" applyBorder="1" applyAlignment="1">
      <alignment horizontal="right"/>
    </xf>
    <xf numFmtId="4" fontId="53" fillId="7" borderId="0" xfId="0" applyNumberFormat="1" applyFont="1" applyFill="1" applyAlignment="1">
      <alignment horizontal="center"/>
    </xf>
    <xf numFmtId="0" fontId="53" fillId="7" borderId="0" xfId="0" applyFont="1" applyFill="1" applyBorder="1" applyAlignment="1"/>
    <xf numFmtId="164" fontId="68" fillId="7" borderId="0" xfId="0" applyNumberFormat="1" applyFont="1" applyFill="1" applyAlignment="1"/>
    <xf numFmtId="0" fontId="3" fillId="7" borderId="0" xfId="0" applyFont="1" applyFill="1" applyBorder="1" applyAlignment="1">
      <alignment horizontal="center"/>
    </xf>
    <xf numFmtId="14" fontId="7" fillId="7" borderId="0" xfId="0" applyNumberFormat="1" applyFont="1" applyFill="1" applyBorder="1"/>
    <xf numFmtId="0" fontId="30" fillId="7" borderId="0" xfId="0" applyNumberFormat="1" applyFont="1" applyFill="1" applyBorder="1" applyAlignment="1">
      <alignment horizontal="right"/>
    </xf>
    <xf numFmtId="4" fontId="7" fillId="12" borderId="5" xfId="0" applyNumberFormat="1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/>
    </xf>
    <xf numFmtId="4" fontId="58" fillId="12" borderId="0" xfId="0" applyNumberFormat="1" applyFont="1" applyFill="1" applyBorder="1" applyAlignment="1"/>
    <xf numFmtId="0" fontId="7" fillId="12" borderId="0" xfId="0" applyFont="1" applyFill="1" applyAlignment="1"/>
    <xf numFmtId="4" fontId="53" fillId="7" borderId="0" xfId="0" applyNumberFormat="1" applyFont="1" applyFill="1" applyBorder="1" applyAlignment="1"/>
    <xf numFmtId="0" fontId="69" fillId="7" borderId="0" xfId="0" applyFont="1" applyFill="1" applyAlignment="1"/>
    <xf numFmtId="14" fontId="69" fillId="7" borderId="0" xfId="0" applyNumberFormat="1" applyFont="1" applyFill="1" applyBorder="1" applyAlignment="1"/>
    <xf numFmtId="164" fontId="70" fillId="7" borderId="0" xfId="0" applyNumberFormat="1" applyFont="1" applyFill="1" applyAlignment="1"/>
    <xf numFmtId="164" fontId="71" fillId="7" borderId="0" xfId="0" applyNumberFormat="1" applyFont="1" applyFill="1"/>
    <xf numFmtId="0" fontId="73" fillId="7" borderId="0" xfId="0" applyFont="1" applyFill="1" applyAlignment="1"/>
    <xf numFmtId="4" fontId="73" fillId="7" borderId="0" xfId="0" applyNumberFormat="1" applyFont="1" applyFill="1" applyBorder="1" applyAlignment="1"/>
    <xf numFmtId="14" fontId="73" fillId="7" borderId="0" xfId="0" applyNumberFormat="1" applyFont="1" applyFill="1" applyBorder="1" applyAlignment="1"/>
    <xf numFmtId="0" fontId="72" fillId="7" borderId="0" xfId="0" applyFont="1" applyFill="1" applyAlignment="1"/>
    <xf numFmtId="4" fontId="72" fillId="7" borderId="0" xfId="0" applyNumberFormat="1" applyFont="1" applyFill="1" applyAlignment="1"/>
    <xf numFmtId="14" fontId="72" fillId="7" borderId="0" xfId="0" applyNumberFormat="1" applyFont="1" applyFill="1" applyBorder="1" applyAlignment="1"/>
    <xf numFmtId="0" fontId="30" fillId="7" borderId="0" xfId="0" applyFont="1" applyFill="1" applyBorder="1"/>
    <xf numFmtId="0" fontId="4" fillId="7" borderId="11" xfId="0" applyFont="1" applyFill="1" applyBorder="1" applyAlignment="1">
      <alignment horizontal="center"/>
    </xf>
    <xf numFmtId="4" fontId="8" fillId="14" borderId="0" xfId="0" applyNumberFormat="1" applyFont="1" applyFill="1"/>
    <xf numFmtId="4" fontId="5" fillId="14" borderId="0" xfId="0" applyNumberFormat="1" applyFont="1" applyFill="1" applyBorder="1"/>
    <xf numFmtId="0" fontId="5" fillId="14" borderId="0" xfId="0" applyFont="1" applyFill="1" applyBorder="1"/>
    <xf numFmtId="4" fontId="1" fillId="14" borderId="0" xfId="0" applyNumberFormat="1" applyFont="1" applyFill="1"/>
    <xf numFmtId="0" fontId="1" fillId="14" borderId="0" xfId="0" applyFont="1" applyFill="1"/>
    <xf numFmtId="4" fontId="5" fillId="14" borderId="0" xfId="0" applyNumberFormat="1" applyFont="1" applyFill="1"/>
    <xf numFmtId="0" fontId="5" fillId="14" borderId="0" xfId="0" applyFont="1" applyFill="1"/>
    <xf numFmtId="4" fontId="7" fillId="14" borderId="0" xfId="0" applyNumberFormat="1" applyFont="1" applyFill="1"/>
    <xf numFmtId="0" fontId="7" fillId="14" borderId="0" xfId="0" applyFont="1" applyFill="1"/>
    <xf numFmtId="0" fontId="39" fillId="7" borderId="0" xfId="0" applyFont="1" applyFill="1" applyAlignment="1"/>
    <xf numFmtId="0" fontId="39" fillId="7" borderId="0" xfId="0" applyNumberFormat="1" applyFont="1" applyFill="1"/>
    <xf numFmtId="164" fontId="39" fillId="7" borderId="0" xfId="0" applyNumberFormat="1" applyFont="1" applyFill="1"/>
    <xf numFmtId="0" fontId="40" fillId="7" borderId="0" xfId="0" applyFont="1" applyFill="1"/>
    <xf numFmtId="164" fontId="38" fillId="7" borderId="0" xfId="0" applyNumberFormat="1" applyFont="1" applyFill="1"/>
    <xf numFmtId="0" fontId="38" fillId="7" borderId="0" xfId="0" applyFont="1" applyFill="1"/>
    <xf numFmtId="164" fontId="15" fillId="7" borderId="0" xfId="0" applyNumberFormat="1" applyFont="1" applyFill="1"/>
    <xf numFmtId="44" fontId="0" fillId="7" borderId="0" xfId="4" applyFont="1" applyFill="1"/>
    <xf numFmtId="44" fontId="9" fillId="7" borderId="0" xfId="0" applyNumberFormat="1" applyFont="1" applyFill="1"/>
    <xf numFmtId="44" fontId="0" fillId="7" borderId="0" xfId="0" applyNumberFormat="1" applyFill="1"/>
    <xf numFmtId="44" fontId="1" fillId="7" borderId="0" xfId="4" applyNumberFormat="1" applyFont="1" applyFill="1"/>
    <xf numFmtId="6" fontId="0" fillId="7" borderId="0" xfId="0" applyNumberFormat="1" applyFill="1"/>
    <xf numFmtId="0" fontId="8" fillId="14" borderId="0" xfId="0" applyFont="1" applyFill="1"/>
    <xf numFmtId="0" fontId="59" fillId="7" borderId="0" xfId="0" applyFont="1" applyFill="1"/>
    <xf numFmtId="164" fontId="37" fillId="7" borderId="0" xfId="0" applyNumberFormat="1" applyFont="1" applyFill="1"/>
    <xf numFmtId="0" fontId="37" fillId="7" borderId="0" xfId="0" applyFont="1" applyFill="1"/>
    <xf numFmtId="4" fontId="75" fillId="14" borderId="0" xfId="1" applyNumberFormat="1" applyFont="1" applyFill="1"/>
    <xf numFmtId="0" fontId="75" fillId="14" borderId="0" xfId="1" applyFont="1" applyFill="1"/>
    <xf numFmtId="4" fontId="58" fillId="14" borderId="0" xfId="0" applyNumberFormat="1" applyFont="1" applyFill="1" applyBorder="1" applyAlignment="1"/>
    <xf numFmtId="0" fontId="7" fillId="14" borderId="0" xfId="0" applyFont="1" applyFill="1" applyAlignment="1"/>
    <xf numFmtId="0" fontId="57" fillId="7" borderId="0" xfId="0" applyFont="1" applyFill="1"/>
    <xf numFmtId="164" fontId="57" fillId="7" borderId="0" xfId="0" applyNumberFormat="1" applyFont="1" applyFill="1"/>
    <xf numFmtId="0" fontId="76" fillId="14" borderId="0" xfId="0" applyFont="1" applyFill="1"/>
    <xf numFmtId="0" fontId="76" fillId="7" borderId="0" xfId="0" applyFont="1" applyFill="1"/>
    <xf numFmtId="43" fontId="5" fillId="7" borderId="0" xfId="9" applyFont="1" applyFill="1" applyBorder="1" applyAlignment="1">
      <alignment horizontal="center"/>
    </xf>
    <xf numFmtId="14" fontId="5" fillId="0" borderId="0" xfId="0" applyNumberFormat="1" applyFont="1"/>
    <xf numFmtId="0" fontId="5" fillId="7" borderId="0" xfId="0" applyFont="1" applyFill="1" applyAlignment="1">
      <alignment horizontal="right"/>
    </xf>
    <xf numFmtId="14" fontId="77" fillId="7" borderId="0" xfId="0" applyNumberFormat="1" applyFont="1" applyFill="1" applyBorder="1"/>
    <xf numFmtId="0" fontId="77" fillId="7" borderId="0" xfId="0" applyFont="1" applyFill="1" applyBorder="1"/>
    <xf numFmtId="0" fontId="77" fillId="7" borderId="0" xfId="0" applyFont="1" applyFill="1"/>
    <xf numFmtId="164" fontId="77" fillId="7" borderId="0" xfId="0" applyNumberFormat="1" applyFont="1" applyFill="1"/>
    <xf numFmtId="0" fontId="77" fillId="7" borderId="0" xfId="0" applyNumberFormat="1" applyFont="1" applyFill="1"/>
    <xf numFmtId="0" fontId="77" fillId="7" borderId="0" xfId="0" applyFont="1" applyFill="1" applyBorder="1" applyAlignment="1">
      <alignment horizontal="center"/>
    </xf>
    <xf numFmtId="0" fontId="4" fillId="7" borderId="0" xfId="0" applyFont="1" applyFill="1" applyBorder="1"/>
    <xf numFmtId="164" fontId="78" fillId="7" borderId="0" xfId="0" applyNumberFormat="1" applyFont="1" applyFill="1"/>
    <xf numFmtId="0" fontId="78" fillId="7" borderId="0" xfId="0" applyNumberFormat="1" applyFont="1" applyFill="1"/>
    <xf numFmtId="0" fontId="5" fillId="7" borderId="0" xfId="0" applyFont="1" applyFill="1" applyBorder="1" applyAlignment="1">
      <alignment horizontal="center" vertical="center"/>
    </xf>
    <xf numFmtId="164" fontId="79" fillId="7" borderId="0" xfId="0" applyNumberFormat="1" applyFont="1" applyFill="1"/>
    <xf numFmtId="0" fontId="4" fillId="7" borderId="0" xfId="0" applyFont="1" applyFill="1" applyBorder="1" applyAlignment="1">
      <alignment horizontal="right"/>
    </xf>
    <xf numFmtId="0" fontId="79" fillId="7" borderId="0" xfId="0" applyFont="1" applyFill="1"/>
    <xf numFmtId="0" fontId="79" fillId="7" borderId="0" xfId="0" applyNumberFormat="1" applyFont="1" applyFill="1"/>
    <xf numFmtId="4" fontId="3" fillId="0" borderId="6" xfId="0" applyNumberFormat="1" applyFont="1" applyBorder="1" applyAlignment="1">
      <alignment horizontal="center"/>
    </xf>
    <xf numFmtId="0" fontId="80" fillId="7" borderId="0" xfId="1" applyFont="1" applyFill="1"/>
    <xf numFmtId="0" fontId="36" fillId="7" borderId="0" xfId="1" applyFont="1" applyFill="1" applyBorder="1" applyAlignment="1">
      <alignment horizontal="center"/>
    </xf>
    <xf numFmtId="164" fontId="81" fillId="7" borderId="0" xfId="2" applyNumberFormat="1" applyFont="1" applyFill="1"/>
    <xf numFmtId="164" fontId="81" fillId="7" borderId="0" xfId="6" applyNumberFormat="1" applyFont="1" applyFill="1"/>
    <xf numFmtId="0" fontId="7" fillId="7" borderId="0" xfId="0" applyNumberFormat="1" applyFont="1" applyFill="1" applyBorder="1" applyAlignment="1">
      <alignment horizontal="left"/>
    </xf>
    <xf numFmtId="0" fontId="29" fillId="7" borderId="0" xfId="0" applyFont="1" applyFill="1" applyBorder="1" applyAlignment="1">
      <alignment horizontal="center"/>
    </xf>
    <xf numFmtId="4" fontId="30" fillId="7" borderId="0" xfId="0" applyNumberFormat="1" applyFont="1" applyFill="1"/>
    <xf numFmtId="0" fontId="29" fillId="7" borderId="0" xfId="0" applyFont="1" applyFill="1" applyBorder="1" applyAlignment="1">
      <alignment horizontal="left"/>
    </xf>
    <xf numFmtId="14" fontId="30" fillId="0" borderId="0" xfId="0" applyNumberFormat="1" applyFont="1"/>
    <xf numFmtId="0" fontId="30" fillId="0" borderId="0" xfId="0" applyFont="1" applyFill="1"/>
    <xf numFmtId="164" fontId="30" fillId="0" borderId="0" xfId="0" applyNumberFormat="1" applyFont="1"/>
    <xf numFmtId="164" fontId="30" fillId="0" borderId="0" xfId="0" applyNumberFormat="1" applyFont="1" applyFill="1"/>
    <xf numFmtId="4" fontId="30" fillId="0" borderId="0" xfId="0" applyNumberFormat="1" applyFont="1" applyFill="1"/>
    <xf numFmtId="0" fontId="53" fillId="0" borderId="0" xfId="0" applyFont="1" applyFill="1"/>
    <xf numFmtId="0" fontId="53" fillId="7" borderId="0" xfId="0" applyFont="1" applyFill="1" applyBorder="1" applyAlignment="1">
      <alignment horizontal="center"/>
    </xf>
    <xf numFmtId="0" fontId="82" fillId="7" borderId="0" xfId="1" applyFont="1" applyFill="1" applyBorder="1" applyAlignment="1">
      <alignment horizontal="center"/>
    </xf>
    <xf numFmtId="4" fontId="53" fillId="7" borderId="0" xfId="0" applyNumberFormat="1" applyFont="1" applyFill="1" applyBorder="1"/>
    <xf numFmtId="0" fontId="53" fillId="7" borderId="0" xfId="0" applyFont="1" applyFill="1" applyBorder="1"/>
    <xf numFmtId="4" fontId="53" fillId="7" borderId="0" xfId="0" applyNumberFormat="1" applyFont="1" applyFill="1"/>
    <xf numFmtId="0" fontId="53" fillId="7" borderId="0" xfId="0" applyFont="1" applyFill="1"/>
    <xf numFmtId="14" fontId="53" fillId="7" borderId="0" xfId="0" applyNumberFormat="1" applyFont="1" applyFill="1"/>
    <xf numFmtId="164" fontId="53" fillId="7" borderId="0" xfId="0" applyNumberFormat="1" applyFont="1" applyFill="1"/>
    <xf numFmtId="164" fontId="5" fillId="0" borderId="0" xfId="0" applyNumberFormat="1" applyFont="1" applyFill="1" applyBorder="1"/>
    <xf numFmtId="164" fontId="1" fillId="0" borderId="0" xfId="0" applyNumberFormat="1" applyFont="1" applyFill="1"/>
    <xf numFmtId="4" fontId="58" fillId="7" borderId="0" xfId="0" applyNumberFormat="1" applyFont="1" applyFill="1" applyBorder="1" applyAlignment="1"/>
    <xf numFmtId="4" fontId="35" fillId="7" borderId="0" xfId="0" applyNumberFormat="1" applyFont="1" applyFill="1" applyAlignment="1">
      <alignment horizontal="center"/>
    </xf>
    <xf numFmtId="0" fontId="74" fillId="7" borderId="0" xfId="0" applyFont="1" applyFill="1" applyAlignment="1"/>
    <xf numFmtId="4" fontId="74" fillId="7" borderId="0" xfId="0" applyNumberFormat="1" applyFont="1" applyFill="1" applyAlignment="1"/>
    <xf numFmtId="14" fontId="74" fillId="7" borderId="0" xfId="0" applyNumberFormat="1" applyFont="1" applyFill="1" applyBorder="1" applyAlignment="1"/>
    <xf numFmtId="4" fontId="74" fillId="7" borderId="0" xfId="0" applyNumberFormat="1" applyFont="1" applyFill="1" applyBorder="1" applyAlignment="1"/>
    <xf numFmtId="4" fontId="5" fillId="7" borderId="0" xfId="0" applyNumberFormat="1" applyFont="1" applyFill="1" applyAlignment="1"/>
    <xf numFmtId="0" fontId="84" fillId="15" borderId="0" xfId="0" applyFont="1" applyFill="1" applyAlignment="1">
      <alignment horizontal="center"/>
    </xf>
    <xf numFmtId="0" fontId="84" fillId="15" borderId="0" xfId="0" applyFont="1" applyFill="1" applyAlignment="1">
      <alignment horizontal="left"/>
    </xf>
    <xf numFmtId="0" fontId="8" fillId="7" borderId="11" xfId="0" applyFont="1" applyFill="1" applyBorder="1"/>
    <xf numFmtId="0" fontId="5" fillId="7" borderId="11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15" fontId="8" fillId="7" borderId="11" xfId="0" applyNumberFormat="1" applyFont="1" applyFill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8" fillId="7" borderId="16" xfId="0" applyFont="1" applyFill="1" applyBorder="1"/>
    <xf numFmtId="0" fontId="85" fillId="7" borderId="11" xfId="0" applyFont="1" applyFill="1" applyBorder="1" applyAlignment="1">
      <alignment horizontal="center"/>
    </xf>
    <xf numFmtId="14" fontId="8" fillId="7" borderId="11" xfId="0" applyNumberFormat="1" applyFont="1" applyFill="1" applyBorder="1" applyAlignment="1">
      <alignment horizontal="center"/>
    </xf>
    <xf numFmtId="0" fontId="7" fillId="7" borderId="16" xfId="0" applyFont="1" applyFill="1" applyBorder="1"/>
    <xf numFmtId="0" fontId="7" fillId="7" borderId="20" xfId="0" applyFont="1" applyFill="1" applyBorder="1"/>
    <xf numFmtId="0" fontId="3" fillId="13" borderId="0" xfId="0" applyFont="1" applyFill="1" applyAlignment="1">
      <alignment horizontal="center"/>
    </xf>
    <xf numFmtId="0" fontId="86" fillId="7" borderId="0" xfId="0" applyFont="1" applyFill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0" xfId="0" applyFont="1"/>
    <xf numFmtId="0" fontId="83" fillId="7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right"/>
    </xf>
    <xf numFmtId="0" fontId="7" fillId="7" borderId="0" xfId="0" applyNumberFormat="1" applyFont="1" applyFill="1" applyBorder="1" applyAlignment="1">
      <alignment horizontal="right"/>
    </xf>
    <xf numFmtId="1" fontId="15" fillId="0" borderId="0" xfId="0" applyNumberFormat="1" applyFont="1" applyAlignment="1">
      <alignment horizontal="left" vertical="center"/>
    </xf>
    <xf numFmtId="1" fontId="47" fillId="0" borderId="1" xfId="0" applyNumberFormat="1" applyFont="1" applyBorder="1" applyAlignment="1">
      <alignment horizontal="left" vertical="center"/>
    </xf>
    <xf numFmtId="1" fontId="47" fillId="0" borderId="2" xfId="0" applyNumberFormat="1" applyFont="1" applyBorder="1" applyAlignment="1">
      <alignment horizontal="left" vertical="center"/>
    </xf>
    <xf numFmtId="1" fontId="47" fillId="0" borderId="3" xfId="0" applyNumberFormat="1" applyFont="1" applyBorder="1" applyAlignment="1">
      <alignment horizontal="left" vertical="center"/>
    </xf>
    <xf numFmtId="1" fontId="47" fillId="7" borderId="0" xfId="0" applyNumberFormat="1" applyFont="1" applyFill="1" applyAlignment="1">
      <alignment vertical="center"/>
    </xf>
    <xf numFmtId="1" fontId="47" fillId="0" borderId="0" xfId="0" applyNumberFormat="1" applyFont="1" applyAlignment="1">
      <alignment vertical="center"/>
    </xf>
    <xf numFmtId="4" fontId="35" fillId="0" borderId="0" xfId="0" applyNumberFormat="1" applyFont="1" applyFill="1" applyAlignment="1">
      <alignment horizontal="center"/>
    </xf>
    <xf numFmtId="4" fontId="7" fillId="12" borderId="1" xfId="0" applyNumberFormat="1" applyFont="1" applyFill="1" applyBorder="1"/>
    <xf numFmtId="4" fontId="7" fillId="12" borderId="0" xfId="0" applyNumberFormat="1" applyFont="1" applyFill="1"/>
    <xf numFmtId="0" fontId="8" fillId="12" borderId="0" xfId="0" applyFont="1" applyFill="1"/>
    <xf numFmtId="0" fontId="7" fillId="12" borderId="0" xfId="0" applyFont="1" applyFill="1"/>
    <xf numFmtId="0" fontId="7" fillId="0" borderId="0" xfId="0" applyFont="1" applyAlignment="1">
      <alignment horizontal="left" vertical="center"/>
    </xf>
    <xf numFmtId="4" fontId="8" fillId="0" borderId="5" xfId="0" applyNumberFormat="1" applyFont="1" applyBorder="1" applyAlignment="1">
      <alignment horizontal="center"/>
    </xf>
    <xf numFmtId="4" fontId="27" fillId="7" borderId="0" xfId="0" applyNumberFormat="1" applyFont="1" applyFill="1" applyAlignment="1">
      <alignment horizontal="right"/>
    </xf>
    <xf numFmtId="4" fontId="27" fillId="0" borderId="0" xfId="0" applyNumberFormat="1" applyFont="1" applyFill="1" applyAlignment="1">
      <alignment horizontal="right"/>
    </xf>
    <xf numFmtId="4" fontId="47" fillId="0" borderId="0" xfId="0" applyNumberFormat="1" applyFont="1"/>
    <xf numFmtId="4" fontId="47" fillId="0" borderId="1" xfId="0" applyNumberFormat="1" applyFont="1" applyBorder="1"/>
    <xf numFmtId="4" fontId="47" fillId="0" borderId="5" xfId="0" applyNumberFormat="1" applyFont="1" applyBorder="1" applyAlignment="1">
      <alignment horizontal="center"/>
    </xf>
    <xf numFmtId="4" fontId="46" fillId="13" borderId="0" xfId="0" applyNumberFormat="1" applyFont="1" applyFill="1" applyAlignment="1">
      <alignment horizontal="right"/>
    </xf>
    <xf numFmtId="4" fontId="46" fillId="7" borderId="0" xfId="0" applyNumberFormat="1" applyFont="1" applyFill="1" applyAlignment="1">
      <alignment horizontal="right"/>
    </xf>
    <xf numFmtId="4" fontId="46" fillId="0" borderId="0" xfId="0" applyNumberFormat="1" applyFont="1" applyFill="1" applyAlignment="1">
      <alignment horizontal="right"/>
    </xf>
    <xf numFmtId="4" fontId="46" fillId="0" borderId="0" xfId="0" applyNumberFormat="1" applyFont="1" applyFill="1"/>
    <xf numFmtId="0" fontId="46" fillId="13" borderId="0" xfId="0" applyFont="1" applyFill="1" applyAlignment="1">
      <alignment horizontal="right"/>
    </xf>
    <xf numFmtId="0" fontId="46" fillId="7" borderId="0" xfId="0" applyFont="1" applyFill="1" applyAlignment="1">
      <alignment horizontal="right"/>
    </xf>
    <xf numFmtId="0" fontId="46" fillId="0" borderId="0" xfId="0" applyFont="1" applyFill="1" applyAlignment="1">
      <alignment horizontal="right"/>
    </xf>
    <xf numFmtId="0" fontId="46" fillId="0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1" fillId="7" borderId="0" xfId="0" applyFont="1" applyFill="1" applyAlignment="1">
      <alignment horizontal="right"/>
    </xf>
    <xf numFmtId="0" fontId="31" fillId="0" borderId="0" xfId="0" applyFont="1" applyFill="1" applyAlignment="1">
      <alignment horizontal="right"/>
    </xf>
    <xf numFmtId="0" fontId="31" fillId="0" borderId="0" xfId="0" applyFont="1" applyFill="1"/>
    <xf numFmtId="0" fontId="31" fillId="0" borderId="0" xfId="0" applyFont="1"/>
    <xf numFmtId="4" fontId="1" fillId="0" borderId="0" xfId="0" applyNumberFormat="1" applyFont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27" fillId="7" borderId="0" xfId="0" applyNumberFormat="1" applyFont="1" applyFill="1" applyBorder="1" applyAlignment="1">
      <alignment horizontal="right"/>
    </xf>
    <xf numFmtId="4" fontId="8" fillId="7" borderId="0" xfId="0" applyNumberFormat="1" applyFont="1" applyFill="1" applyBorder="1" applyAlignment="1">
      <alignment horizontal="right"/>
    </xf>
    <xf numFmtId="4" fontId="27" fillId="0" borderId="0" xfId="0" applyNumberFormat="1" applyFont="1" applyAlignment="1">
      <alignment horizontal="right"/>
    </xf>
    <xf numFmtId="4" fontId="27" fillId="0" borderId="0" xfId="0" applyNumberFormat="1" applyFont="1" applyAlignment="1">
      <alignment horizontal="center"/>
    </xf>
    <xf numFmtId="4" fontId="15" fillId="0" borderId="0" xfId="0" applyNumberFormat="1" applyFont="1"/>
    <xf numFmtId="4" fontId="47" fillId="0" borderId="14" xfId="0" applyNumberFormat="1" applyFont="1" applyBorder="1" applyAlignment="1">
      <alignment horizontal="center"/>
    </xf>
    <xf numFmtId="0" fontId="88" fillId="7" borderId="0" xfId="0" applyFont="1" applyFill="1" applyBorder="1" applyAlignment="1"/>
    <xf numFmtId="4" fontId="15" fillId="0" borderId="0" xfId="0" applyNumberFormat="1" applyFont="1" applyFill="1"/>
    <xf numFmtId="4" fontId="15" fillId="14" borderId="0" xfId="0" applyNumberFormat="1" applyFont="1" applyFill="1" applyBorder="1"/>
    <xf numFmtId="4" fontId="15" fillId="7" borderId="0" xfId="0" applyNumberFormat="1" applyFont="1" applyFill="1" applyBorder="1"/>
    <xf numFmtId="4" fontId="1" fillId="0" borderId="6" xfId="0" applyNumberFormat="1" applyFont="1" applyBorder="1" applyAlignment="1">
      <alignment horizontal="center"/>
    </xf>
    <xf numFmtId="0" fontId="76" fillId="16" borderId="0" xfId="0" applyFont="1" applyFill="1"/>
    <xf numFmtId="0" fontId="5" fillId="16" borderId="0" xfId="0" applyFont="1" applyFill="1" applyAlignment="1">
      <alignment horizontal="center"/>
    </xf>
    <xf numFmtId="43" fontId="5" fillId="16" borderId="0" xfId="9" applyFont="1" applyFill="1" applyBorder="1" applyAlignment="1">
      <alignment horizontal="center"/>
    </xf>
    <xf numFmtId="4" fontId="5" fillId="16" borderId="0" xfId="0" applyNumberFormat="1" applyFont="1" applyFill="1"/>
    <xf numFmtId="0" fontId="8" fillId="16" borderId="0" xfId="0" applyFont="1" applyFill="1" applyBorder="1" applyAlignment="1">
      <alignment horizontal="right"/>
    </xf>
    <xf numFmtId="2" fontId="23" fillId="16" borderId="0" xfId="7" applyNumberFormat="1" applyFont="1" applyFill="1" applyBorder="1" applyAlignment="1">
      <alignment horizontal="center"/>
    </xf>
    <xf numFmtId="43" fontId="5" fillId="16" borderId="0" xfId="9" applyFont="1" applyFill="1" applyBorder="1" applyAlignment="1">
      <alignment horizontal="right"/>
    </xf>
    <xf numFmtId="0" fontId="8" fillId="16" borderId="0" xfId="0" applyFont="1" applyFill="1" applyAlignment="1">
      <alignment horizontal="center"/>
    </xf>
    <xf numFmtId="0" fontId="45" fillId="16" borderId="0" xfId="0" applyFont="1" applyFill="1" applyBorder="1" applyAlignment="1">
      <alignment horizontal="right"/>
    </xf>
    <xf numFmtId="1" fontId="7" fillId="7" borderId="0" xfId="0" applyNumberFormat="1" applyFont="1" applyFill="1" applyAlignment="1">
      <alignment vertical="center"/>
    </xf>
    <xf numFmtId="0" fontId="7" fillId="7" borderId="0" xfId="0" applyFont="1" applyFill="1" applyBorder="1" applyAlignment="1">
      <alignment vertical="center"/>
    </xf>
    <xf numFmtId="0" fontId="68" fillId="7" borderId="0" xfId="0" applyFont="1" applyFill="1"/>
    <xf numFmtId="2" fontId="7" fillId="7" borderId="0" xfId="7" applyNumberFormat="1" applyFont="1" applyFill="1" applyBorder="1" applyAlignment="1">
      <alignment horizontal="center"/>
    </xf>
    <xf numFmtId="0" fontId="68" fillId="7" borderId="0" xfId="0" applyFont="1" applyFill="1" applyBorder="1" applyAlignment="1"/>
    <xf numFmtId="0" fontId="43" fillId="7" borderId="0" xfId="0" applyFont="1" applyFill="1" applyBorder="1" applyAlignment="1">
      <alignment horizontal="center"/>
    </xf>
    <xf numFmtId="4" fontId="42" fillId="7" borderId="0" xfId="0" applyNumberFormat="1" applyFont="1" applyFill="1" applyBorder="1"/>
    <xf numFmtId="0" fontId="42" fillId="7" borderId="0" xfId="0" applyFont="1" applyFill="1" applyBorder="1"/>
    <xf numFmtId="0" fontId="43" fillId="7" borderId="0" xfId="0" applyFont="1" applyFill="1"/>
    <xf numFmtId="164" fontId="43" fillId="7" borderId="0" xfId="0" applyNumberFormat="1" applyFont="1" applyFill="1"/>
    <xf numFmtId="0" fontId="43" fillId="7" borderId="0" xfId="0" applyNumberFormat="1" applyFont="1" applyFill="1"/>
    <xf numFmtId="2" fontId="47" fillId="7" borderId="0" xfId="7" applyNumberFormat="1" applyFont="1" applyFill="1" applyBorder="1" applyAlignment="1">
      <alignment horizontal="center"/>
    </xf>
    <xf numFmtId="2" fontId="87" fillId="7" borderId="0" xfId="7" applyNumberFormat="1" applyFont="1" applyFill="1" applyBorder="1" applyAlignment="1">
      <alignment horizontal="center"/>
    </xf>
    <xf numFmtId="0" fontId="47" fillId="7" borderId="0" xfId="0" applyFont="1" applyFill="1" applyBorder="1" applyAlignment="1"/>
    <xf numFmtId="0" fontId="91" fillId="7" borderId="0" xfId="0" applyFont="1" applyFill="1" applyBorder="1" applyAlignment="1"/>
    <xf numFmtId="4" fontId="91" fillId="7" borderId="0" xfId="0" applyNumberFormat="1" applyFont="1" applyFill="1" applyBorder="1" applyAlignment="1"/>
    <xf numFmtId="4" fontId="47" fillId="7" borderId="0" xfId="0" applyNumberFormat="1" applyFont="1" applyFill="1" applyBorder="1" applyAlignment="1">
      <alignment horizontal="center"/>
    </xf>
    <xf numFmtId="14" fontId="91" fillId="7" borderId="0" xfId="0" applyNumberFormat="1" applyFont="1" applyFill="1" applyBorder="1" applyAlignment="1"/>
    <xf numFmtId="0" fontId="87" fillId="7" borderId="0" xfId="0" applyFont="1" applyFill="1" applyBorder="1" applyAlignment="1"/>
    <xf numFmtId="4" fontId="87" fillId="7" borderId="0" xfId="0" applyNumberFormat="1" applyFont="1" applyFill="1" applyBorder="1" applyAlignment="1"/>
    <xf numFmtId="14" fontId="87" fillId="7" borderId="0" xfId="0" applyNumberFormat="1" applyFont="1" applyFill="1" applyBorder="1" applyAlignment="1"/>
    <xf numFmtId="4" fontId="47" fillId="7" borderId="0" xfId="0" applyNumberFormat="1" applyFont="1" applyFill="1" applyBorder="1" applyAlignment="1"/>
    <xf numFmtId="0" fontId="47" fillId="7" borderId="0" xfId="0" applyFont="1" applyFill="1" applyBorder="1" applyAlignment="1">
      <alignment vertical="center"/>
    </xf>
    <xf numFmtId="14" fontId="47" fillId="7" borderId="0" xfId="0" applyNumberFormat="1" applyFont="1" applyFill="1" applyBorder="1" applyAlignment="1"/>
    <xf numFmtId="0" fontId="88" fillId="7" borderId="0" xfId="0" applyFont="1" applyFill="1"/>
    <xf numFmtId="43" fontId="46" fillId="7" borderId="0" xfId="9" applyFont="1" applyFill="1" applyAlignment="1"/>
    <xf numFmtId="44" fontId="1" fillId="7" borderId="0" xfId="4" applyFont="1" applyFill="1" applyBorder="1"/>
    <xf numFmtId="4" fontId="43" fillId="7" borderId="0" xfId="0" applyNumberFormat="1" applyFont="1" applyFill="1"/>
    <xf numFmtId="164" fontId="43" fillId="0" borderId="0" xfId="0" applyNumberFormat="1" applyFont="1" applyFill="1"/>
    <xf numFmtId="164" fontId="43" fillId="0" borderId="0" xfId="0" applyNumberFormat="1" applyFont="1" applyFill="1" applyBorder="1"/>
    <xf numFmtId="0" fontId="29" fillId="0" borderId="0" xfId="0" applyFont="1" applyFill="1"/>
    <xf numFmtId="0" fontId="30" fillId="11" borderId="0" xfId="0" applyFont="1" applyFill="1"/>
    <xf numFmtId="4" fontId="29" fillId="7" borderId="0" xfId="0" applyNumberFormat="1" applyFont="1" applyFill="1" applyBorder="1"/>
    <xf numFmtId="164" fontId="29" fillId="7" borderId="0" xfId="0" applyNumberFormat="1" applyFont="1" applyFill="1"/>
    <xf numFmtId="2" fontId="92" fillId="7" borderId="0" xfId="7" applyNumberFormat="1" applyFont="1" applyFill="1" applyBorder="1" applyAlignment="1">
      <alignment horizontal="center"/>
    </xf>
    <xf numFmtId="6" fontId="1" fillId="7" borderId="0" xfId="0" applyNumberFormat="1" applyFont="1" applyFill="1" applyBorder="1"/>
    <xf numFmtId="43" fontId="3" fillId="7" borderId="0" xfId="9" applyFont="1" applyFill="1" applyAlignment="1"/>
    <xf numFmtId="43" fontId="0" fillId="7" borderId="0" xfId="9" applyFont="1" applyFill="1"/>
    <xf numFmtId="2" fontId="53" fillId="7" borderId="0" xfId="7" applyNumberFormat="1" applyFont="1" applyFill="1" applyBorder="1" applyAlignment="1">
      <alignment horizontal="center"/>
    </xf>
    <xf numFmtId="0" fontId="13" fillId="7" borderId="0" xfId="0" applyFont="1" applyFill="1" applyBorder="1"/>
    <xf numFmtId="0" fontId="26" fillId="7" borderId="0" xfId="6" applyFill="1"/>
    <xf numFmtId="2" fontId="7" fillId="7" borderId="0" xfId="7" applyNumberFormat="1" applyFont="1" applyFill="1" applyBorder="1" applyAlignment="1">
      <alignment horizontal="right"/>
    </xf>
    <xf numFmtId="43" fontId="36" fillId="7" borderId="0" xfId="9" applyFont="1" applyFill="1" applyBorder="1" applyAlignment="1">
      <alignment horizontal="right"/>
    </xf>
    <xf numFmtId="2" fontId="7" fillId="7" borderId="0" xfId="0" applyNumberFormat="1" applyFont="1" applyFill="1" applyBorder="1" applyAlignment="1">
      <alignment horizontal="left"/>
    </xf>
    <xf numFmtId="8" fontId="1" fillId="7" borderId="0" xfId="0" applyNumberFormat="1" applyFont="1" applyFill="1"/>
    <xf numFmtId="43" fontId="7" fillId="7" borderId="0" xfId="9" applyNumberFormat="1" applyFont="1" applyFill="1" applyBorder="1" applyAlignment="1">
      <alignment horizontal="right"/>
    </xf>
    <xf numFmtId="0" fontId="46" fillId="7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93" fillId="7" borderId="0" xfId="0" applyFont="1" applyFill="1" applyBorder="1" applyAlignment="1">
      <alignment horizontal="right"/>
    </xf>
    <xf numFmtId="0" fontId="92" fillId="7" borderId="0" xfId="0" applyFont="1" applyFill="1" applyBorder="1"/>
    <xf numFmtId="0" fontId="4" fillId="7" borderId="0" xfId="0" applyFont="1" applyFill="1" applyAlignment="1">
      <alignment horizontal="right"/>
    </xf>
    <xf numFmtId="164" fontId="5" fillId="0" borderId="17" xfId="0" applyNumberFormat="1" applyFont="1" applyFill="1" applyBorder="1"/>
    <xf numFmtId="0" fontId="5" fillId="0" borderId="0" xfId="0" applyNumberFormat="1" applyFont="1" applyFill="1"/>
    <xf numFmtId="0" fontId="0" fillId="0" borderId="17" xfId="0" applyFill="1" applyBorder="1"/>
    <xf numFmtId="0" fontId="8" fillId="0" borderId="0" xfId="0" applyNumberFormat="1" applyFont="1" applyFill="1"/>
    <xf numFmtId="0" fontId="42" fillId="7" borderId="0" xfId="0" applyFont="1" applyFill="1" applyAlignment="1"/>
    <xf numFmtId="0" fontId="42" fillId="7" borderId="0" xfId="0" applyFont="1" applyFill="1" applyBorder="1" applyAlignment="1">
      <alignment horizontal="center"/>
    </xf>
    <xf numFmtId="0" fontId="42" fillId="7" borderId="0" xfId="0" applyFont="1" applyFill="1" applyBorder="1" applyAlignment="1">
      <alignment horizontal="center" vertical="center"/>
    </xf>
    <xf numFmtId="14" fontId="92" fillId="7" borderId="0" xfId="0" applyNumberFormat="1" applyFont="1" applyFill="1"/>
    <xf numFmtId="0" fontId="92" fillId="7" borderId="0" xfId="0" applyFont="1" applyFill="1" applyBorder="1" applyAlignment="1">
      <alignment horizontal="center"/>
    </xf>
    <xf numFmtId="0" fontId="92" fillId="7" borderId="0" xfId="0" applyFont="1" applyFill="1"/>
    <xf numFmtId="2" fontId="7" fillId="7" borderId="0" xfId="7" applyNumberFormat="1" applyFont="1" applyFill="1" applyBorder="1" applyAlignment="1"/>
    <xf numFmtId="0" fontId="94" fillId="7" borderId="0" xfId="0" applyFont="1" applyFill="1" applyBorder="1"/>
    <xf numFmtId="0" fontId="7" fillId="7" borderId="0" xfId="0" applyFont="1" applyFill="1" applyAlignment="1">
      <alignment horizontal="right"/>
    </xf>
    <xf numFmtId="2" fontId="7" fillId="7" borderId="0" xfId="8" applyNumberFormat="1" applyFont="1" applyFill="1" applyBorder="1" applyAlignment="1">
      <alignment horizontal="right"/>
    </xf>
    <xf numFmtId="169" fontId="7" fillId="7" borderId="0" xfId="7" applyNumberFormat="1" applyFont="1" applyFill="1" applyBorder="1" applyAlignment="1">
      <alignment horizontal="right"/>
    </xf>
    <xf numFmtId="0" fontId="95" fillId="7" borderId="0" xfId="0" applyFont="1" applyFill="1" applyAlignment="1"/>
    <xf numFmtId="164" fontId="97" fillId="7" borderId="0" xfId="0" applyNumberFormat="1" applyFont="1" applyFill="1" applyAlignment="1"/>
    <xf numFmtId="164" fontId="98" fillId="7" borderId="0" xfId="0" applyNumberFormat="1" applyFont="1" applyFill="1"/>
    <xf numFmtId="0" fontId="99" fillId="7" borderId="0" xfId="0" applyFont="1" applyFill="1"/>
    <xf numFmtId="0" fontId="98" fillId="7" borderId="0" xfId="0" applyFont="1" applyFill="1"/>
    <xf numFmtId="2" fontId="35" fillId="7" borderId="0" xfId="7" applyNumberFormat="1" applyFont="1" applyFill="1" applyBorder="1" applyAlignment="1">
      <alignment horizontal="right" vertical="top"/>
    </xf>
    <xf numFmtId="2" fontId="7" fillId="7" borderId="0" xfId="7" applyNumberFormat="1" applyFont="1" applyFill="1" applyBorder="1" applyAlignment="1">
      <alignment horizontal="right" vertical="top"/>
    </xf>
    <xf numFmtId="2" fontId="7" fillId="7" borderId="0" xfId="9" applyNumberFormat="1" applyFont="1" applyFill="1" applyBorder="1" applyAlignment="1">
      <alignment horizontal="right" vertical="top"/>
    </xf>
    <xf numFmtId="0" fontId="53" fillId="7" borderId="0" xfId="0" applyFont="1" applyFill="1" applyAlignment="1">
      <alignment horizontal="right"/>
    </xf>
    <xf numFmtId="4" fontId="4" fillId="7" borderId="0" xfId="0" applyNumberFormat="1" applyFont="1" applyFill="1" applyBorder="1" applyAlignment="1">
      <alignment horizontal="right"/>
    </xf>
    <xf numFmtId="0" fontId="101" fillId="7" borderId="0" xfId="0" applyFont="1" applyFill="1" applyAlignment="1"/>
    <xf numFmtId="0" fontId="101" fillId="7" borderId="0" xfId="0" applyFont="1" applyFill="1"/>
    <xf numFmtId="2" fontId="101" fillId="7" borderId="0" xfId="7" applyNumberFormat="1" applyFont="1" applyFill="1" applyBorder="1" applyAlignment="1">
      <alignment horizontal="right"/>
    </xf>
    <xf numFmtId="164" fontId="101" fillId="7" borderId="0" xfId="0" applyNumberFormat="1" applyFont="1" applyFill="1" applyAlignment="1"/>
    <xf numFmtId="164" fontId="101" fillId="7" borderId="0" xfId="0" applyNumberFormat="1" applyFont="1" applyFill="1"/>
    <xf numFmtId="0" fontId="103" fillId="7" borderId="0" xfId="0" applyFont="1" applyFill="1"/>
    <xf numFmtId="0" fontId="89" fillId="7" borderId="0" xfId="0" applyFont="1" applyFill="1" applyBorder="1" applyAlignment="1">
      <alignment horizontal="right"/>
    </xf>
    <xf numFmtId="4" fontId="8" fillId="17" borderId="0" xfId="0" applyNumberFormat="1" applyFont="1" applyFill="1"/>
    <xf numFmtId="0" fontId="8" fillId="17" borderId="0" xfId="0" applyFont="1" applyFill="1" applyBorder="1"/>
    <xf numFmtId="0" fontId="31" fillId="17" borderId="0" xfId="0" applyFont="1" applyFill="1"/>
    <xf numFmtId="0" fontId="1" fillId="17" borderId="0" xfId="0" applyFont="1" applyFill="1" applyBorder="1" applyAlignment="1">
      <alignment horizontal="center"/>
    </xf>
    <xf numFmtId="4" fontId="8" fillId="17" borderId="0" xfId="0" applyNumberFormat="1" applyFont="1" applyFill="1" applyBorder="1"/>
    <xf numFmtId="0" fontId="1" fillId="17" borderId="0" xfId="0" applyFont="1" applyFill="1" applyBorder="1" applyAlignment="1">
      <alignment horizontal="right"/>
    </xf>
    <xf numFmtId="0" fontId="1" fillId="17" borderId="0" xfId="0" applyFont="1" applyFill="1" applyBorder="1"/>
    <xf numFmtId="43" fontId="7" fillId="7" borderId="0" xfId="9" applyNumberFormat="1" applyFont="1" applyFill="1" applyAlignment="1">
      <alignment horizontal="right"/>
    </xf>
    <xf numFmtId="0" fontId="47" fillId="7" borderId="0" xfId="0" applyFont="1" applyFill="1" applyBorder="1"/>
    <xf numFmtId="0" fontId="89" fillId="7" borderId="0" xfId="0" applyFont="1" applyFill="1" applyBorder="1"/>
    <xf numFmtId="4" fontId="92" fillId="7" borderId="0" xfId="0" applyNumberFormat="1" applyFont="1" applyFill="1"/>
    <xf numFmtId="4" fontId="95" fillId="7" borderId="0" xfId="0" applyNumberFormat="1" applyFont="1" applyFill="1" applyAlignment="1"/>
    <xf numFmtId="4" fontId="95" fillId="7" borderId="0" xfId="0" applyNumberFormat="1" applyFont="1" applyFill="1" applyAlignment="1">
      <alignment horizontal="center"/>
    </xf>
    <xf numFmtId="0" fontId="95" fillId="7" borderId="0" xfId="0" applyFont="1" applyFill="1" applyAlignment="1">
      <alignment vertical="center"/>
    </xf>
    <xf numFmtId="14" fontId="95" fillId="7" borderId="0" xfId="0" applyNumberFormat="1" applyFont="1" applyFill="1" applyBorder="1" applyAlignment="1"/>
    <xf numFmtId="164" fontId="95" fillId="7" borderId="0" xfId="0" applyNumberFormat="1" applyFont="1" applyFill="1" applyAlignment="1"/>
    <xf numFmtId="164" fontId="104" fillId="7" borderId="0" xfId="0" applyNumberFormat="1" applyFont="1" applyFill="1"/>
    <xf numFmtId="0" fontId="105" fillId="7" borderId="0" xfId="0" applyFont="1" applyFill="1"/>
    <xf numFmtId="0" fontId="104" fillId="7" borderId="0" xfId="0" applyFont="1" applyFill="1"/>
    <xf numFmtId="2" fontId="30" fillId="7" borderId="0" xfId="0" applyNumberFormat="1" applyFont="1" applyFill="1"/>
    <xf numFmtId="2" fontId="23" fillId="0" borderId="11" xfId="0" applyNumberFormat="1" applyFont="1" applyBorder="1" applyAlignment="1">
      <alignment horizontal="center"/>
    </xf>
    <xf numFmtId="3" fontId="7" fillId="7" borderId="0" xfId="0" applyNumberFormat="1" applyFont="1" applyFill="1" applyAlignment="1">
      <alignment horizontal="center"/>
    </xf>
    <xf numFmtId="0" fontId="4" fillId="7" borderId="0" xfId="0" applyFont="1" applyFill="1" applyAlignment="1"/>
    <xf numFmtId="4" fontId="4" fillId="7" borderId="0" xfId="0" applyNumberFormat="1" applyFont="1" applyFill="1" applyAlignment="1"/>
    <xf numFmtId="4" fontId="4" fillId="7" borderId="0" xfId="0" applyNumberFormat="1" applyFont="1" applyFill="1" applyAlignment="1">
      <alignment horizontal="center"/>
    </xf>
    <xf numFmtId="4" fontId="42" fillId="7" borderId="0" xfId="0" applyNumberFormat="1" applyFont="1" applyFill="1" applyAlignment="1"/>
    <xf numFmtId="2" fontId="35" fillId="7" borderId="0" xfId="0" applyNumberFormat="1" applyFont="1" applyFill="1" applyBorder="1" applyAlignment="1">
      <alignment horizontal="center"/>
    </xf>
    <xf numFmtId="2" fontId="7" fillId="7" borderId="0" xfId="0" applyNumberFormat="1" applyFont="1" applyFill="1" applyAlignment="1">
      <alignment horizontal="center"/>
    </xf>
    <xf numFmtId="0" fontId="13" fillId="7" borderId="0" xfId="0" applyFont="1" applyFill="1"/>
    <xf numFmtId="2" fontId="95" fillId="7" borderId="0" xfId="1" applyNumberFormat="1" applyFont="1" applyFill="1" applyBorder="1" applyAlignment="1">
      <alignment horizontal="center"/>
    </xf>
    <xf numFmtId="0" fontId="47" fillId="7" borderId="0" xfId="0" applyFont="1" applyFill="1" applyAlignment="1">
      <alignment vertical="center"/>
    </xf>
    <xf numFmtId="0" fontId="53" fillId="7" borderId="0" xfId="0" applyFont="1" applyFill="1" applyBorder="1" applyAlignment="1">
      <alignment vertical="center"/>
    </xf>
    <xf numFmtId="14" fontId="4" fillId="7" borderId="0" xfId="0" applyNumberFormat="1" applyFont="1" applyFill="1" applyBorder="1" applyAlignment="1"/>
    <xf numFmtId="0" fontId="95" fillId="7" borderId="0" xfId="0" applyFont="1" applyFill="1"/>
    <xf numFmtId="1" fontId="7" fillId="7" borderId="0" xfId="0" applyNumberFormat="1" applyFont="1" applyFill="1" applyBorder="1" applyAlignment="1">
      <alignment vertical="center"/>
    </xf>
    <xf numFmtId="4" fontId="95" fillId="7" borderId="0" xfId="0" applyNumberFormat="1" applyFont="1" applyFill="1" applyAlignment="1">
      <alignment vertical="center"/>
    </xf>
    <xf numFmtId="0" fontId="89" fillId="7" borderId="0" xfId="0" applyNumberFormat="1" applyFont="1" applyFill="1" applyBorder="1" applyAlignment="1">
      <alignment horizontal="right"/>
    </xf>
    <xf numFmtId="0" fontId="15" fillId="7" borderId="0" xfId="0" applyFont="1" applyFill="1" applyBorder="1" applyAlignment="1"/>
    <xf numFmtId="0" fontId="93" fillId="7" borderId="0" xfId="0" applyFont="1" applyFill="1" applyAlignment="1">
      <alignment horizontal="right"/>
    </xf>
    <xf numFmtId="0" fontId="90" fillId="7" borderId="0" xfId="0" applyFont="1" applyFill="1" applyBorder="1" applyAlignment="1">
      <alignment horizontal="right"/>
    </xf>
    <xf numFmtId="4" fontId="3" fillId="7" borderId="0" xfId="0" applyNumberFormat="1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106" fillId="7" borderId="15" xfId="0" applyFont="1" applyFill="1" applyBorder="1" applyAlignment="1">
      <alignment horizontal="right"/>
    </xf>
    <xf numFmtId="166" fontId="15" fillId="7" borderId="0" xfId="0" applyNumberFormat="1" applyFont="1" applyFill="1" applyBorder="1" applyAlignment="1"/>
    <xf numFmtId="4" fontId="15" fillId="7" borderId="0" xfId="0" applyNumberFormat="1" applyFont="1" applyFill="1" applyBorder="1" applyAlignment="1"/>
    <xf numFmtId="0" fontId="100" fillId="7" borderId="0" xfId="0" applyFont="1" applyFill="1" applyBorder="1" applyAlignment="1">
      <alignment horizontal="left"/>
    </xf>
    <xf numFmtId="0" fontId="47" fillId="7" borderId="0" xfId="0" applyFont="1" applyFill="1" applyBorder="1" applyAlignment="1">
      <alignment horizontal="right"/>
    </xf>
    <xf numFmtId="4" fontId="92" fillId="7" borderId="0" xfId="0" applyNumberFormat="1" applyFont="1" applyFill="1" applyBorder="1"/>
    <xf numFmtId="4" fontId="4" fillId="7" borderId="0" xfId="0" applyNumberFormat="1" applyFont="1" applyFill="1" applyBorder="1" applyAlignment="1"/>
    <xf numFmtId="3" fontId="4" fillId="7" borderId="0" xfId="0" applyNumberFormat="1" applyFont="1" applyFill="1" applyAlignment="1">
      <alignment horizontal="center"/>
    </xf>
    <xf numFmtId="4" fontId="0" fillId="7" borderId="0" xfId="0" applyNumberFormat="1" applyFill="1" applyAlignment="1">
      <alignment horizontal="center"/>
    </xf>
    <xf numFmtId="0" fontId="96" fillId="7" borderId="0" xfId="0" applyFont="1" applyFill="1" applyBorder="1"/>
    <xf numFmtId="0" fontId="10" fillId="7" borderId="0" xfId="0" applyFont="1" applyFill="1" applyBorder="1" applyAlignment="1">
      <alignment horizontal="center"/>
    </xf>
    <xf numFmtId="0" fontId="1" fillId="7" borderId="0" xfId="0" applyFont="1" applyFill="1" applyAlignment="1">
      <alignment horizontal="left"/>
    </xf>
    <xf numFmtId="0" fontId="7" fillId="7" borderId="11" xfId="0" applyFont="1" applyFill="1" applyBorder="1"/>
    <xf numFmtId="14" fontId="7" fillId="7" borderId="11" xfId="0" applyNumberFormat="1" applyFont="1" applyFill="1" applyBorder="1" applyAlignment="1">
      <alignment horizontal="center"/>
    </xf>
    <xf numFmtId="15" fontId="7" fillId="7" borderId="11" xfId="0" applyNumberFormat="1" applyFont="1" applyFill="1" applyBorder="1" applyAlignment="1">
      <alignment horizontal="center"/>
    </xf>
    <xf numFmtId="0" fontId="7" fillId="7" borderId="11" xfId="0" quotePrefix="1" applyFont="1" applyFill="1" applyBorder="1"/>
    <xf numFmtId="0" fontId="7" fillId="7" borderId="38" xfId="0" applyFont="1" applyFill="1" applyBorder="1" applyAlignment="1">
      <alignment horizontal="center"/>
    </xf>
    <xf numFmtId="4" fontId="58" fillId="18" borderId="0" xfId="0" applyNumberFormat="1" applyFont="1" applyFill="1" applyBorder="1" applyAlignment="1"/>
    <xf numFmtId="0" fontId="7" fillId="18" borderId="0" xfId="0" applyFont="1" applyFill="1" applyAlignment="1"/>
    <xf numFmtId="4" fontId="58" fillId="19" borderId="0" xfId="0" applyNumberFormat="1" applyFont="1" applyFill="1" applyBorder="1" applyAlignment="1"/>
    <xf numFmtId="0" fontId="7" fillId="19" borderId="0" xfId="0" applyFont="1" applyFill="1" applyAlignment="1"/>
    <xf numFmtId="0" fontId="89" fillId="7" borderId="0" xfId="0" applyFont="1" applyFill="1" applyAlignment="1">
      <alignment vertical="center"/>
    </xf>
    <xf numFmtId="0" fontId="5" fillId="7" borderId="0" xfId="0" applyFont="1" applyFill="1" applyAlignment="1"/>
    <xf numFmtId="43" fontId="7" fillId="7" borderId="0" xfId="9" applyFont="1" applyFill="1" applyAlignment="1">
      <alignment horizontal="center" vertical="center"/>
    </xf>
    <xf numFmtId="0" fontId="88" fillId="7" borderId="0" xfId="0" applyFont="1" applyFill="1" applyBorder="1" applyAlignment="1">
      <alignment horizontal="center"/>
    </xf>
    <xf numFmtId="0" fontId="108" fillId="0" borderId="31" xfId="0" applyFont="1" applyBorder="1" applyAlignment="1">
      <alignment horizontal="center"/>
    </xf>
    <xf numFmtId="0" fontId="109" fillId="0" borderId="0" xfId="0" applyFont="1"/>
    <xf numFmtId="0" fontId="19" fillId="0" borderId="0" xfId="0" applyFont="1"/>
    <xf numFmtId="0" fontId="19" fillId="7" borderId="0" xfId="0" applyFont="1" applyFill="1"/>
    <xf numFmtId="0" fontId="19" fillId="0" borderId="0" xfId="0" applyFont="1" applyBorder="1"/>
    <xf numFmtId="0" fontId="109" fillId="7" borderId="0" xfId="0" applyFont="1" applyFill="1"/>
    <xf numFmtId="0" fontId="109" fillId="0" borderId="0" xfId="0" applyFont="1" applyBorder="1"/>
    <xf numFmtId="165" fontId="112" fillId="7" borderId="39" xfId="0" applyNumberFormat="1" applyFont="1" applyFill="1" applyBorder="1"/>
    <xf numFmtId="0" fontId="112" fillId="7" borderId="33" xfId="0" applyFont="1" applyFill="1" applyBorder="1" applyAlignment="1">
      <alignment horizontal="center"/>
    </xf>
    <xf numFmtId="165" fontId="112" fillId="7" borderId="39" xfId="0" applyNumberFormat="1" applyFont="1" applyFill="1" applyBorder="1" applyProtection="1">
      <protection locked="0"/>
    </xf>
    <xf numFmtId="4" fontId="19" fillId="7" borderId="20" xfId="0" applyNumberFormat="1" applyFont="1" applyFill="1" applyBorder="1"/>
    <xf numFmtId="4" fontId="112" fillId="7" borderId="39" xfId="0" applyNumberFormat="1" applyFont="1" applyFill="1" applyBorder="1"/>
    <xf numFmtId="4" fontId="19" fillId="7" borderId="30" xfId="0" applyNumberFormat="1" applyFont="1" applyFill="1" applyBorder="1"/>
    <xf numFmtId="0" fontId="112" fillId="0" borderId="32" xfId="0" applyFont="1" applyBorder="1" applyAlignment="1">
      <alignment horizontal="center"/>
    </xf>
    <xf numFmtId="0" fontId="112" fillId="0" borderId="33" xfId="0" applyFont="1" applyBorder="1" applyAlignment="1">
      <alignment horizontal="center"/>
    </xf>
    <xf numFmtId="4" fontId="112" fillId="0" borderId="16" xfId="0" applyNumberFormat="1" applyFont="1" applyBorder="1" applyAlignment="1">
      <alignment horizontal="center"/>
    </xf>
    <xf numFmtId="3" fontId="112" fillId="0" borderId="11" xfId="0" applyNumberFormat="1" applyFont="1" applyBorder="1" applyAlignment="1">
      <alignment horizontal="center"/>
    </xf>
    <xf numFmtId="0" fontId="7" fillId="17" borderId="0" xfId="0" applyFont="1" applyFill="1" applyAlignment="1"/>
    <xf numFmtId="0" fontId="35" fillId="17" borderId="0" xfId="0" applyFont="1" applyFill="1" applyAlignment="1"/>
    <xf numFmtId="4" fontId="7" fillId="17" borderId="0" xfId="0" applyNumberFormat="1" applyFont="1" applyFill="1" applyAlignment="1"/>
    <xf numFmtId="4" fontId="7" fillId="17" borderId="0" xfId="0" applyNumberFormat="1" applyFont="1" applyFill="1" applyAlignment="1">
      <alignment horizontal="center"/>
    </xf>
    <xf numFmtId="0" fontId="7" fillId="17" borderId="0" xfId="0" applyFont="1" applyFill="1" applyBorder="1" applyAlignment="1"/>
    <xf numFmtId="4" fontId="58" fillId="17" borderId="0" xfId="0" applyNumberFormat="1" applyFont="1" applyFill="1" applyBorder="1" applyAlignment="1"/>
    <xf numFmtId="1" fontId="7" fillId="17" borderId="0" xfId="0" applyNumberFormat="1" applyFont="1" applyFill="1" applyAlignment="1">
      <alignment vertical="center"/>
    </xf>
    <xf numFmtId="0" fontId="7" fillId="17" borderId="0" xfId="0" applyFont="1" applyFill="1" applyAlignment="1">
      <alignment vertical="center"/>
    </xf>
    <xf numFmtId="2" fontId="8" fillId="17" borderId="0" xfId="7" applyNumberFormat="1" applyFont="1" applyFill="1" applyBorder="1" applyAlignment="1">
      <alignment horizontal="center"/>
    </xf>
    <xf numFmtId="0" fontId="7" fillId="17" borderId="0" xfId="0" applyFont="1" applyFill="1" applyAlignment="1">
      <alignment horizontal="center"/>
    </xf>
    <xf numFmtId="14" fontId="7" fillId="17" borderId="0" xfId="0" applyNumberFormat="1" applyFont="1" applyFill="1" applyBorder="1" applyAlignment="1"/>
    <xf numFmtId="4" fontId="5" fillId="13" borderId="0" xfId="0" applyNumberFormat="1" applyFont="1" applyFill="1" applyAlignment="1"/>
    <xf numFmtId="0" fontId="5" fillId="13" borderId="0" xfId="0" applyFont="1" applyFill="1" applyAlignment="1">
      <alignment horizontal="right"/>
    </xf>
    <xf numFmtId="4" fontId="5" fillId="13" borderId="0" xfId="0" applyNumberFormat="1" applyFont="1" applyFill="1" applyBorder="1"/>
    <xf numFmtId="0" fontId="76" fillId="13" borderId="0" xfId="0" applyFont="1" applyFill="1"/>
    <xf numFmtId="0" fontId="5" fillId="13" borderId="0" xfId="0" applyFont="1" applyFill="1" applyBorder="1" applyAlignment="1"/>
    <xf numFmtId="0" fontId="5" fillId="13" borderId="0" xfId="0" applyFont="1" applyFill="1" applyAlignment="1"/>
    <xf numFmtId="4" fontId="1" fillId="13" borderId="0" xfId="0" applyNumberFormat="1" applyFont="1" applyFill="1" applyAlignment="1"/>
    <xf numFmtId="0" fontId="1" fillId="13" borderId="0" xfId="0" applyFont="1" applyFill="1" applyAlignment="1">
      <alignment horizontal="center"/>
    </xf>
    <xf numFmtId="4" fontId="1" fillId="13" borderId="0" xfId="0" applyNumberFormat="1" applyFont="1" applyFill="1"/>
    <xf numFmtId="0" fontId="1" fillId="13" borderId="0" xfId="0" applyFont="1" applyFill="1"/>
    <xf numFmtId="0" fontId="92" fillId="13" borderId="0" xfId="0" applyFont="1" applyFill="1" applyBorder="1" applyAlignment="1">
      <alignment horizontal="right"/>
    </xf>
    <xf numFmtId="4" fontId="15" fillId="20" borderId="0" xfId="0" applyNumberFormat="1" applyFont="1" applyFill="1" applyBorder="1"/>
    <xf numFmtId="0" fontId="5" fillId="20" borderId="0" xfId="0" applyFont="1" applyFill="1" applyBorder="1"/>
    <xf numFmtId="0" fontId="5" fillId="17" borderId="0" xfId="0" applyFont="1" applyFill="1" applyAlignment="1">
      <alignment horizontal="center"/>
    </xf>
    <xf numFmtId="4" fontId="5" fillId="17" borderId="0" xfId="0" applyNumberFormat="1" applyFont="1" applyFill="1" applyAlignment="1">
      <alignment horizontal="center"/>
    </xf>
    <xf numFmtId="4" fontId="15" fillId="17" borderId="0" xfId="0" applyNumberFormat="1" applyFont="1" applyFill="1" applyBorder="1"/>
    <xf numFmtId="0" fontId="5" fillId="17" borderId="0" xfId="0" applyFont="1" applyFill="1" applyBorder="1"/>
    <xf numFmtId="2" fontId="47" fillId="13" borderId="0" xfId="7" applyNumberFormat="1" applyFont="1" applyFill="1" applyBorder="1" applyAlignment="1">
      <alignment horizontal="center"/>
    </xf>
    <xf numFmtId="0" fontId="7" fillId="13" borderId="0" xfId="0" applyFont="1" applyFill="1" applyAlignment="1"/>
    <xf numFmtId="4" fontId="7" fillId="13" borderId="0" xfId="0" applyNumberFormat="1" applyFont="1" applyFill="1" applyAlignment="1">
      <alignment horizontal="center"/>
    </xf>
    <xf numFmtId="4" fontId="5" fillId="13" borderId="0" xfId="0" applyNumberFormat="1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4" fontId="15" fillId="13" borderId="0" xfId="0" applyNumberFormat="1" applyFont="1" applyFill="1" applyBorder="1"/>
    <xf numFmtId="0" fontId="5" fillId="13" borderId="0" xfId="0" applyFont="1" applyFill="1" applyBorder="1"/>
    <xf numFmtId="0" fontId="5" fillId="13" borderId="0" xfId="0" applyFont="1" applyFill="1" applyBorder="1" applyAlignment="1">
      <alignment horizontal="center"/>
    </xf>
    <xf numFmtId="4" fontId="0" fillId="13" borderId="0" xfId="0" applyNumberFormat="1" applyFill="1" applyBorder="1" applyAlignment="1">
      <alignment horizontal="right"/>
    </xf>
    <xf numFmtId="0" fontId="0" fillId="13" borderId="0" xfId="0" applyFill="1" applyBorder="1" applyAlignment="1">
      <alignment horizontal="right"/>
    </xf>
    <xf numFmtId="4" fontId="30" fillId="13" borderId="0" xfId="0" applyNumberFormat="1" applyFont="1" applyFill="1" applyBorder="1" applyAlignment="1">
      <alignment horizontal="right"/>
    </xf>
    <xf numFmtId="0" fontId="30" fillId="13" borderId="0" xfId="0" applyFont="1" applyFill="1" applyBorder="1" applyAlignment="1">
      <alignment horizontal="right"/>
    </xf>
    <xf numFmtId="0" fontId="1" fillId="13" borderId="0" xfId="0" applyFont="1" applyFill="1" applyBorder="1" applyAlignment="1">
      <alignment horizontal="right"/>
    </xf>
    <xf numFmtId="4" fontId="7" fillId="13" borderId="0" xfId="0" applyNumberFormat="1" applyFont="1" applyFill="1" applyBorder="1" applyAlignment="1">
      <alignment horizontal="right"/>
    </xf>
    <xf numFmtId="0" fontId="7" fillId="13" borderId="0" xfId="0" applyFont="1" applyFill="1" applyBorder="1" applyAlignment="1">
      <alignment horizontal="right"/>
    </xf>
    <xf numFmtId="4" fontId="7" fillId="13" borderId="0" xfId="0" applyNumberFormat="1" applyFont="1" applyFill="1" applyBorder="1"/>
    <xf numFmtId="0" fontId="7" fillId="13" borderId="0" xfId="0" applyFont="1" applyFill="1"/>
    <xf numFmtId="0" fontId="8" fillId="13" borderId="0" xfId="0" applyFont="1" applyFill="1" applyBorder="1"/>
    <xf numFmtId="0" fontId="31" fillId="13" borderId="0" xfId="0" applyFont="1" applyFill="1"/>
    <xf numFmtId="2" fontId="47" fillId="13" borderId="0" xfId="8" applyNumberFormat="1" applyFont="1" applyFill="1" applyBorder="1" applyAlignment="1">
      <alignment horizontal="center"/>
    </xf>
    <xf numFmtId="2" fontId="89" fillId="13" borderId="0" xfId="7" applyNumberFormat="1" applyFont="1" applyFill="1" applyBorder="1" applyAlignment="1">
      <alignment horizontal="center"/>
    </xf>
    <xf numFmtId="0" fontId="35" fillId="13" borderId="0" xfId="0" applyFont="1" applyFill="1" applyAlignment="1"/>
    <xf numFmtId="4" fontId="7" fillId="13" borderId="0" xfId="0" applyNumberFormat="1" applyFont="1" applyFill="1" applyAlignment="1"/>
    <xf numFmtId="4" fontId="58" fillId="13" borderId="0" xfId="0" applyNumberFormat="1" applyFont="1" applyFill="1" applyBorder="1" applyAlignment="1"/>
    <xf numFmtId="1" fontId="7" fillId="13" borderId="0" xfId="0" applyNumberFormat="1" applyFont="1" applyFill="1" applyAlignment="1">
      <alignment vertical="center"/>
    </xf>
    <xf numFmtId="0" fontId="47" fillId="13" borderId="0" xfId="0" applyFont="1" applyFill="1" applyAlignment="1">
      <alignment vertical="center"/>
    </xf>
    <xf numFmtId="4" fontId="47" fillId="13" borderId="0" xfId="0" applyNumberFormat="1" applyFont="1" applyFill="1" applyAlignment="1">
      <alignment horizontal="center"/>
    </xf>
    <xf numFmtId="2" fontId="7" fillId="13" borderId="0" xfId="7" applyNumberFormat="1" applyFont="1" applyFill="1" applyBorder="1" applyAlignment="1">
      <alignment horizontal="center"/>
    </xf>
    <xf numFmtId="0" fontId="30" fillId="13" borderId="0" xfId="0" applyNumberFormat="1" applyFont="1" applyFill="1" applyBorder="1" applyAlignment="1">
      <alignment horizontal="right"/>
    </xf>
    <xf numFmtId="4" fontId="5" fillId="13" borderId="0" xfId="0" applyNumberFormat="1" applyFont="1" applyFill="1" applyBorder="1" applyAlignment="1">
      <alignment horizontal="center"/>
    </xf>
    <xf numFmtId="0" fontId="5" fillId="13" borderId="0" xfId="0" applyFont="1" applyFill="1"/>
    <xf numFmtId="0" fontId="7" fillId="13" borderId="0" xfId="0" applyFont="1" applyFill="1" applyAlignment="1">
      <alignment horizontal="center"/>
    </xf>
    <xf numFmtId="4" fontId="7" fillId="13" borderId="0" xfId="0" applyNumberFormat="1" applyFont="1" applyFill="1"/>
    <xf numFmtId="0" fontId="7" fillId="13" borderId="0" xfId="0" applyFont="1" applyFill="1" applyAlignment="1">
      <alignment horizontal="right"/>
    </xf>
    <xf numFmtId="0" fontId="7" fillId="13" borderId="0" xfId="0" applyFont="1" applyFill="1" applyBorder="1" applyAlignment="1"/>
    <xf numFmtId="4" fontId="7" fillId="13" borderId="0" xfId="0" applyNumberFormat="1" applyFont="1" applyFill="1" applyBorder="1" applyAlignment="1">
      <alignment horizontal="center"/>
    </xf>
    <xf numFmtId="0" fontId="1" fillId="13" borderId="0" xfId="0" applyNumberFormat="1" applyFont="1" applyFill="1" applyBorder="1" applyAlignment="1">
      <alignment horizontal="right"/>
    </xf>
    <xf numFmtId="4" fontId="1" fillId="13" borderId="0" xfId="0" applyNumberFormat="1" applyFont="1" applyFill="1" applyBorder="1" applyAlignment="1">
      <alignment horizontal="right"/>
    </xf>
    <xf numFmtId="4" fontId="8" fillId="13" borderId="0" xfId="0" applyNumberFormat="1" applyFont="1" applyFill="1"/>
    <xf numFmtId="4" fontId="0" fillId="13" borderId="0" xfId="0" applyNumberFormat="1" applyFill="1"/>
    <xf numFmtId="0" fontId="12" fillId="13" borderId="0" xfId="0" applyFont="1" applyFill="1"/>
    <xf numFmtId="0" fontId="0" fillId="13" borderId="0" xfId="0" applyFill="1"/>
    <xf numFmtId="4" fontId="27" fillId="13" borderId="0" xfId="0" applyNumberFormat="1" applyFont="1" applyFill="1" applyBorder="1" applyAlignment="1">
      <alignment horizontal="right"/>
    </xf>
    <xf numFmtId="0" fontId="35" fillId="13" borderId="0" xfId="0" applyFont="1" applyFill="1" applyBorder="1" applyAlignment="1">
      <alignment horizontal="right"/>
    </xf>
    <xf numFmtId="0" fontId="93" fillId="13" borderId="0" xfId="0" applyFont="1" applyFill="1" applyBorder="1" applyAlignment="1">
      <alignment horizontal="right"/>
    </xf>
    <xf numFmtId="0" fontId="1" fillId="13" borderId="0" xfId="0" applyFont="1" applyFill="1" applyBorder="1"/>
    <xf numFmtId="0" fontId="1" fillId="13" borderId="0" xfId="0" applyFont="1" applyFill="1" applyBorder="1" applyAlignment="1">
      <alignment horizontal="center"/>
    </xf>
    <xf numFmtId="3" fontId="7" fillId="13" borderId="0" xfId="0" applyNumberFormat="1" applyFont="1" applyFill="1" applyAlignment="1">
      <alignment horizontal="center"/>
    </xf>
    <xf numFmtId="166" fontId="7" fillId="13" borderId="0" xfId="0" applyNumberFormat="1" applyFont="1" applyFill="1" applyAlignment="1">
      <alignment horizontal="center"/>
    </xf>
    <xf numFmtId="2" fontId="4" fillId="13" borderId="0" xfId="7" applyNumberFormat="1" applyFont="1" applyFill="1" applyBorder="1" applyAlignment="1">
      <alignment horizontal="center"/>
    </xf>
    <xf numFmtId="0" fontId="18" fillId="7" borderId="0" xfId="0" applyFont="1" applyFill="1"/>
    <xf numFmtId="165" fontId="107" fillId="7" borderId="39" xfId="0" applyNumberFormat="1" applyFont="1" applyFill="1" applyBorder="1"/>
    <xf numFmtId="0" fontId="107" fillId="7" borderId="33" xfId="0" applyFont="1" applyFill="1" applyBorder="1" applyAlignment="1">
      <alignment horizontal="center"/>
    </xf>
    <xf numFmtId="165" fontId="107" fillId="7" borderId="39" xfId="0" applyNumberFormat="1" applyFont="1" applyFill="1" applyBorder="1" applyProtection="1">
      <protection locked="0"/>
    </xf>
    <xf numFmtId="2" fontId="107" fillId="7" borderId="39" xfId="0" applyNumberFormat="1" applyFont="1" applyFill="1" applyBorder="1"/>
    <xf numFmtId="0" fontId="114" fillId="0" borderId="11" xfId="0" applyFont="1" applyBorder="1" applyAlignment="1">
      <alignment horizontal="center" vertical="center"/>
    </xf>
    <xf numFmtId="0" fontId="116" fillId="0" borderId="0" xfId="0" applyFont="1"/>
    <xf numFmtId="0" fontId="117" fillId="7" borderId="33" xfId="0" applyFont="1" applyFill="1" applyBorder="1" applyAlignment="1">
      <alignment horizontal="center" wrapText="1"/>
    </xf>
    <xf numFmtId="0" fontId="116" fillId="0" borderId="39" xfId="0" applyFont="1" applyFill="1" applyBorder="1"/>
    <xf numFmtId="0" fontId="119" fillId="0" borderId="34" xfId="0" applyFont="1" applyBorder="1" applyAlignment="1">
      <alignment horizontal="center"/>
    </xf>
    <xf numFmtId="0" fontId="118" fillId="0" borderId="33" xfId="0" applyFont="1" applyBorder="1" applyAlignment="1">
      <alignment horizontal="center"/>
    </xf>
    <xf numFmtId="0" fontId="111" fillId="0" borderId="29" xfId="0" applyFont="1" applyBorder="1" applyAlignment="1">
      <alignment horizontal="center"/>
    </xf>
    <xf numFmtId="0" fontId="110" fillId="0" borderId="11" xfId="0" applyFont="1" applyBorder="1" applyAlignment="1">
      <alignment horizontal="center" vertical="center"/>
    </xf>
    <xf numFmtId="0" fontId="0" fillId="13" borderId="0" xfId="0" applyNumberFormat="1" applyFill="1" applyBorder="1" applyAlignment="1">
      <alignment horizontal="right"/>
    </xf>
    <xf numFmtId="3" fontId="7" fillId="0" borderId="5" xfId="0" applyNumberFormat="1" applyFont="1" applyBorder="1" applyAlignment="1">
      <alignment horizontal="center"/>
    </xf>
    <xf numFmtId="3" fontId="7" fillId="13" borderId="0" xfId="9" applyNumberFormat="1" applyFont="1" applyFill="1" applyAlignment="1">
      <alignment horizontal="center"/>
    </xf>
    <xf numFmtId="3" fontId="8" fillId="0" borderId="0" xfId="0" applyNumberFormat="1" applyFont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4" fontId="29" fillId="13" borderId="0" xfId="0" applyNumberFormat="1" applyFont="1" applyFill="1"/>
    <xf numFmtId="0" fontId="29" fillId="13" borderId="0" xfId="0" applyFont="1" applyFill="1" applyBorder="1"/>
    <xf numFmtId="0" fontId="29" fillId="13" borderId="0" xfId="0" applyFont="1" applyFill="1"/>
    <xf numFmtId="0" fontId="29" fillId="13" borderId="0" xfId="0" applyFont="1" applyFill="1" applyBorder="1" applyAlignment="1"/>
    <xf numFmtId="43" fontId="1" fillId="13" borderId="0" xfId="9" applyFont="1" applyFill="1" applyBorder="1" applyAlignment="1">
      <alignment horizontal="right"/>
    </xf>
    <xf numFmtId="0" fontId="7" fillId="21" borderId="0" xfId="0" applyFont="1" applyFill="1" applyAlignment="1"/>
    <xf numFmtId="4" fontId="35" fillId="21" borderId="0" xfId="0" applyNumberFormat="1" applyFont="1" applyFill="1" applyBorder="1" applyAlignment="1"/>
    <xf numFmtId="0" fontId="35" fillId="21" borderId="0" xfId="0" applyFont="1" applyFill="1" applyAlignment="1"/>
    <xf numFmtId="4" fontId="7" fillId="21" borderId="0" xfId="0" applyNumberFormat="1" applyFont="1" applyFill="1" applyBorder="1" applyAlignment="1">
      <alignment horizontal="center"/>
    </xf>
    <xf numFmtId="4" fontId="58" fillId="21" borderId="0" xfId="0" applyNumberFormat="1" applyFont="1" applyFill="1" applyBorder="1" applyAlignment="1"/>
    <xf numFmtId="1" fontId="7" fillId="21" borderId="0" xfId="0" applyNumberFormat="1" applyFont="1" applyFill="1" applyAlignment="1">
      <alignment vertical="center"/>
    </xf>
    <xf numFmtId="0" fontId="35" fillId="21" borderId="0" xfId="0" applyFont="1" applyFill="1" applyAlignment="1">
      <alignment vertical="center"/>
    </xf>
    <xf numFmtId="14" fontId="35" fillId="21" borderId="0" xfId="0" applyNumberFormat="1" applyFont="1" applyFill="1" applyBorder="1" applyAlignment="1"/>
    <xf numFmtId="4" fontId="58" fillId="16" borderId="0" xfId="0" applyNumberFormat="1" applyFont="1" applyFill="1" applyBorder="1" applyAlignment="1"/>
    <xf numFmtId="0" fontId="7" fillId="16" borderId="0" xfId="0" applyFont="1" applyFill="1" applyAlignment="1"/>
    <xf numFmtId="0" fontId="35" fillId="17" borderId="0" xfId="0" applyFont="1" applyFill="1" applyAlignment="1">
      <alignment vertical="center"/>
    </xf>
    <xf numFmtId="4" fontId="35" fillId="21" borderId="0" xfId="0" applyNumberFormat="1" applyFont="1" applyFill="1" applyAlignment="1"/>
    <xf numFmtId="4" fontId="58" fillId="20" borderId="0" xfId="0" applyNumberFormat="1" applyFont="1" applyFill="1" applyBorder="1" applyAlignment="1"/>
    <xf numFmtId="0" fontId="7" fillId="20" borderId="0" xfId="0" applyFont="1" applyFill="1" applyAlignment="1"/>
    <xf numFmtId="2" fontId="7" fillId="0" borderId="0" xfId="7" applyNumberFormat="1" applyFont="1" applyFill="1" applyBorder="1" applyAlignment="1">
      <alignment horizontal="center"/>
    </xf>
    <xf numFmtId="2" fontId="47" fillId="17" borderId="0" xfId="7" applyNumberFormat="1" applyFont="1" applyFill="1" applyBorder="1" applyAlignment="1">
      <alignment horizontal="center"/>
    </xf>
    <xf numFmtId="4" fontId="7" fillId="23" borderId="0" xfId="0" applyNumberFormat="1" applyFont="1" applyFill="1" applyBorder="1"/>
    <xf numFmtId="0" fontId="7" fillId="23" borderId="0" xfId="0" applyFont="1" applyFill="1"/>
    <xf numFmtId="0" fontId="25" fillId="4" borderId="0" xfId="2" applyAlignment="1">
      <alignment horizontal="center"/>
    </xf>
    <xf numFmtId="2" fontId="5" fillId="7" borderId="0" xfId="0" applyNumberFormat="1" applyFont="1" applyFill="1" applyBorder="1"/>
    <xf numFmtId="0" fontId="43" fillId="13" borderId="0" xfId="0" applyFont="1" applyFill="1" applyAlignment="1">
      <alignment horizontal="right"/>
    </xf>
    <xf numFmtId="2" fontId="47" fillId="0" borderId="0" xfId="7" applyNumberFormat="1" applyFont="1" applyFill="1" applyBorder="1" applyAlignment="1">
      <alignment horizontal="center"/>
    </xf>
    <xf numFmtId="0" fontId="5" fillId="13" borderId="0" xfId="0" applyFont="1" applyFill="1" applyBorder="1" applyAlignment="1">
      <alignment horizontal="right"/>
    </xf>
    <xf numFmtId="4" fontId="74" fillId="17" borderId="0" xfId="0" applyNumberFormat="1" applyFont="1" applyFill="1" applyAlignment="1"/>
    <xf numFmtId="0" fontId="74" fillId="17" borderId="0" xfId="0" applyFont="1" applyFill="1" applyAlignment="1"/>
    <xf numFmtId="2" fontId="7" fillId="17" borderId="0" xfId="7" applyNumberFormat="1" applyFont="1" applyFill="1" applyBorder="1" applyAlignment="1">
      <alignment horizontal="center"/>
    </xf>
    <xf numFmtId="0" fontId="1" fillId="22" borderId="0" xfId="0" applyFont="1" applyFill="1" applyBorder="1" applyAlignment="1">
      <alignment horizontal="right"/>
    </xf>
    <xf numFmtId="0" fontId="1" fillId="22" borderId="0" xfId="0" applyFont="1" applyFill="1" applyBorder="1"/>
    <xf numFmtId="4" fontId="8" fillId="22" borderId="0" xfId="0" applyNumberFormat="1" applyFont="1" applyFill="1"/>
    <xf numFmtId="0" fontId="31" fillId="22" borderId="0" xfId="0" applyFont="1" applyFill="1"/>
    <xf numFmtId="0" fontId="1" fillId="22" borderId="0" xfId="0" applyFont="1" applyFill="1" applyBorder="1" applyAlignment="1">
      <alignment horizontal="center"/>
    </xf>
    <xf numFmtId="0" fontId="23" fillId="7" borderId="0" xfId="0" applyFont="1" applyFill="1"/>
    <xf numFmtId="0" fontId="15" fillId="14" borderId="0" xfId="0" applyFont="1" applyFill="1" applyBorder="1" applyAlignment="1"/>
    <xf numFmtId="0" fontId="8" fillId="14" borderId="0" xfId="0" applyFont="1" applyFill="1" applyBorder="1"/>
    <xf numFmtId="4" fontId="31" fillId="14" borderId="0" xfId="0" applyNumberFormat="1" applyFont="1" applyFill="1"/>
    <xf numFmtId="0" fontId="31" fillId="14" borderId="0" xfId="0" applyFont="1" applyFill="1"/>
    <xf numFmtId="0" fontId="1" fillId="14" borderId="0" xfId="0" applyFont="1" applyFill="1" applyBorder="1" applyAlignment="1">
      <alignment horizontal="right"/>
    </xf>
    <xf numFmtId="0" fontId="15" fillId="24" borderId="0" xfId="0" applyFont="1" applyFill="1" applyBorder="1" applyAlignment="1"/>
    <xf numFmtId="0" fontId="8" fillId="24" borderId="0" xfId="0" applyFont="1" applyFill="1" applyBorder="1"/>
    <xf numFmtId="4" fontId="31" fillId="24" borderId="0" xfId="0" applyNumberFormat="1" applyFont="1" applyFill="1"/>
    <xf numFmtId="0" fontId="31" fillId="24" borderId="0" xfId="0" applyFont="1" applyFill="1"/>
    <xf numFmtId="0" fontId="48" fillId="13" borderId="0" xfId="0" applyFont="1" applyFill="1" applyBorder="1" applyAlignment="1">
      <alignment horizontal="center"/>
    </xf>
    <xf numFmtId="0" fontId="48" fillId="13" borderId="0" xfId="0" applyFont="1" applyFill="1" applyBorder="1"/>
    <xf numFmtId="0" fontId="5" fillId="7" borderId="0" xfId="0" applyFont="1" applyFill="1" applyBorder="1" applyAlignment="1">
      <alignment horizontal="center"/>
    </xf>
    <xf numFmtId="4" fontId="120" fillId="20" borderId="0" xfId="0" applyNumberFormat="1" applyFont="1" applyFill="1" applyBorder="1" applyAlignment="1"/>
    <xf numFmtId="0" fontId="53" fillId="20" borderId="0" xfId="0" applyFont="1" applyFill="1" applyAlignment="1"/>
    <xf numFmtId="0" fontId="7" fillId="8" borderId="0" xfId="0" applyFont="1" applyFill="1" applyAlignment="1"/>
    <xf numFmtId="4" fontId="7" fillId="8" borderId="0" xfId="0" applyNumberFormat="1" applyFont="1" applyFill="1" applyAlignment="1"/>
    <xf numFmtId="4" fontId="7" fillId="8" borderId="0" xfId="0" applyNumberFormat="1" applyFont="1" applyFill="1" applyBorder="1" applyAlignment="1">
      <alignment horizontal="center"/>
    </xf>
    <xf numFmtId="4" fontId="58" fillId="8" borderId="0" xfId="0" applyNumberFormat="1" applyFont="1" applyFill="1" applyBorder="1" applyAlignment="1"/>
    <xf numFmtId="1" fontId="7" fillId="8" borderId="0" xfId="0" applyNumberFormat="1" applyFont="1" applyFill="1" applyAlignment="1">
      <alignment vertical="center"/>
    </xf>
    <xf numFmtId="0" fontId="7" fillId="8" borderId="0" xfId="0" applyFont="1" applyFill="1" applyAlignment="1">
      <alignment vertical="center"/>
    </xf>
    <xf numFmtId="4" fontId="7" fillId="17" borderId="0" xfId="0" applyNumberFormat="1" applyFont="1" applyFill="1" applyBorder="1" applyAlignment="1">
      <alignment horizontal="center"/>
    </xf>
    <xf numFmtId="4" fontId="8" fillId="20" borderId="0" xfId="0" applyNumberFormat="1" applyFont="1" applyFill="1"/>
    <xf numFmtId="0" fontId="31" fillId="20" borderId="0" xfId="0" applyFont="1" applyFill="1"/>
    <xf numFmtId="2" fontId="89" fillId="7" borderId="0" xfId="7" applyNumberFormat="1" applyFont="1" applyFill="1" applyBorder="1" applyAlignment="1">
      <alignment horizontal="center"/>
    </xf>
    <xf numFmtId="2" fontId="35" fillId="7" borderId="0" xfId="7" applyNumberFormat="1" applyFont="1" applyFill="1" applyBorder="1" applyAlignment="1"/>
    <xf numFmtId="43" fontId="36" fillId="7" borderId="0" xfId="9" applyFont="1" applyFill="1" applyBorder="1" applyAlignment="1"/>
    <xf numFmtId="0" fontId="46" fillId="13" borderId="0" xfId="0" applyFont="1" applyFill="1" applyBorder="1" applyAlignment="1">
      <alignment horizontal="right"/>
    </xf>
    <xf numFmtId="4" fontId="31" fillId="13" borderId="0" xfId="0" applyNumberFormat="1" applyFont="1" applyFill="1"/>
    <xf numFmtId="0" fontId="3" fillId="7" borderId="0" xfId="0" applyNumberFormat="1" applyFont="1" applyFill="1" applyBorder="1" applyAlignment="1">
      <alignment horizontal="center"/>
    </xf>
    <xf numFmtId="170" fontId="75" fillId="7" borderId="0" xfId="9" applyNumberFormat="1" applyFont="1" applyFill="1" applyBorder="1" applyAlignment="1">
      <alignment horizontal="center"/>
    </xf>
    <xf numFmtId="170" fontId="4" fillId="7" borderId="0" xfId="7" applyNumberFormat="1" applyFont="1" applyFill="1" applyBorder="1" applyAlignment="1">
      <alignment horizontal="center"/>
    </xf>
    <xf numFmtId="2" fontId="8" fillId="7" borderId="0" xfId="8" applyNumberFormat="1" applyFont="1" applyFill="1" applyBorder="1" applyAlignment="1">
      <alignment horizontal="right"/>
    </xf>
    <xf numFmtId="2" fontId="8" fillId="7" borderId="0" xfId="7" applyNumberFormat="1" applyFont="1" applyFill="1" applyBorder="1" applyAlignment="1">
      <alignment horizontal="center"/>
    </xf>
    <xf numFmtId="0" fontId="7" fillId="13" borderId="0" xfId="0" applyFont="1" applyFill="1" applyBorder="1"/>
    <xf numFmtId="0" fontId="92" fillId="13" borderId="0" xfId="0" applyFont="1" applyFill="1" applyBorder="1" applyAlignment="1">
      <alignment horizontal="center"/>
    </xf>
    <xf numFmtId="0" fontId="15" fillId="13" borderId="0" xfId="0" applyFont="1" applyFill="1" applyBorder="1" applyAlignment="1"/>
    <xf numFmtId="0" fontId="8" fillId="13" borderId="0" xfId="0" applyFont="1" applyFill="1" applyBorder="1" applyAlignment="1">
      <alignment horizontal="left"/>
    </xf>
    <xf numFmtId="0" fontId="43" fillId="13" borderId="0" xfId="0" applyFont="1" applyFill="1" applyBorder="1" applyAlignment="1">
      <alignment horizontal="right"/>
    </xf>
    <xf numFmtId="2" fontId="4" fillId="7" borderId="0" xfId="7" applyNumberFormat="1" applyFont="1" applyFill="1" applyBorder="1" applyAlignment="1"/>
    <xf numFmtId="2" fontId="7" fillId="7" borderId="0" xfId="8" applyNumberFormat="1" applyFont="1" applyFill="1" applyBorder="1" applyAlignment="1">
      <alignment horizontal="center"/>
    </xf>
    <xf numFmtId="0" fontId="1" fillId="24" borderId="0" xfId="0" applyFont="1" applyFill="1" applyBorder="1" applyAlignment="1">
      <alignment horizontal="right"/>
    </xf>
    <xf numFmtId="0" fontId="0" fillId="25" borderId="0" xfId="0" applyFill="1"/>
    <xf numFmtId="0" fontId="1" fillId="25" borderId="0" xfId="0" applyFont="1" applyFill="1"/>
    <xf numFmtId="4" fontId="1" fillId="25" borderId="0" xfId="0" applyNumberFormat="1" applyFont="1" applyFill="1"/>
    <xf numFmtId="4" fontId="92" fillId="25" borderId="0" xfId="0" applyNumberFormat="1" applyFont="1" applyFill="1"/>
    <xf numFmtId="0" fontId="92" fillId="25" borderId="0" xfId="0" applyFont="1" applyFill="1" applyBorder="1"/>
    <xf numFmtId="4" fontId="24" fillId="7" borderId="0" xfId="1" applyNumberFormat="1" applyFill="1"/>
    <xf numFmtId="1" fontId="8" fillId="7" borderId="0" xfId="0" applyNumberFormat="1" applyFont="1" applyFill="1"/>
    <xf numFmtId="4" fontId="107" fillId="26" borderId="24" xfId="0" applyNumberFormat="1" applyFont="1" applyFill="1" applyBorder="1" applyAlignment="1">
      <alignment horizontal="left"/>
    </xf>
    <xf numFmtId="3" fontId="107" fillId="26" borderId="25" xfId="0" applyNumberFormat="1" applyFont="1" applyFill="1" applyBorder="1" applyAlignment="1">
      <alignment horizontal="center"/>
    </xf>
    <xf numFmtId="4" fontId="113" fillId="26" borderId="12" xfId="0" applyNumberFormat="1" applyFont="1" applyFill="1" applyBorder="1" applyAlignment="1">
      <alignment horizontal="left"/>
    </xf>
    <xf numFmtId="4" fontId="107" fillId="26" borderId="12" xfId="0" applyNumberFormat="1" applyFont="1" applyFill="1" applyBorder="1" applyAlignment="1">
      <alignment horizontal="left"/>
    </xf>
    <xf numFmtId="0" fontId="107" fillId="26" borderId="13" xfId="0" applyFont="1" applyFill="1" applyBorder="1" applyAlignment="1">
      <alignment horizontal="center"/>
    </xf>
    <xf numFmtId="3" fontId="107" fillId="26" borderId="13" xfId="0" applyNumberFormat="1" applyFont="1" applyFill="1" applyBorder="1" applyAlignment="1">
      <alignment horizontal="center"/>
    </xf>
    <xf numFmtId="4" fontId="107" fillId="26" borderId="11" xfId="0" applyNumberFormat="1" applyFont="1" applyFill="1" applyBorder="1" applyAlignment="1">
      <alignment horizontal="left"/>
    </xf>
    <xf numFmtId="3" fontId="107" fillId="26" borderId="11" xfId="0" applyNumberFormat="1" applyFont="1" applyFill="1" applyBorder="1" applyAlignment="1">
      <alignment horizontal="center"/>
    </xf>
    <xf numFmtId="4" fontId="63" fillId="26" borderId="12" xfId="0" applyNumberFormat="1" applyFont="1" applyFill="1" applyBorder="1" applyAlignment="1">
      <alignment horizontal="left"/>
    </xf>
    <xf numFmtId="3" fontId="63" fillId="26" borderId="12" xfId="0" applyNumberFormat="1" applyFont="1" applyFill="1" applyBorder="1" applyAlignment="1">
      <alignment horizontal="center"/>
    </xf>
    <xf numFmtId="4" fontId="63" fillId="26" borderId="27" xfId="0" applyNumberFormat="1" applyFont="1" applyFill="1" applyBorder="1"/>
    <xf numFmtId="3" fontId="112" fillId="26" borderId="11" xfId="0" applyNumberFormat="1" applyFont="1" applyFill="1" applyBorder="1" applyAlignment="1">
      <alignment horizontal="center"/>
    </xf>
    <xf numFmtId="0" fontId="112" fillId="26" borderId="5" xfId="0" applyFont="1" applyFill="1" applyBorder="1"/>
    <xf numFmtId="0" fontId="112" fillId="26" borderId="1" xfId="0" applyFont="1" applyFill="1" applyBorder="1"/>
    <xf numFmtId="4" fontId="107" fillId="26" borderId="28" xfId="0" applyNumberFormat="1" applyFont="1" applyFill="1" applyBorder="1" applyAlignment="1">
      <alignment horizontal="left"/>
    </xf>
    <xf numFmtId="3" fontId="112" fillId="26" borderId="28" xfId="0" applyNumberFormat="1" applyFont="1" applyFill="1" applyBorder="1" applyAlignment="1">
      <alignment horizontal="center"/>
    </xf>
    <xf numFmtId="164" fontId="121" fillId="22" borderId="11" xfId="0" applyNumberFormat="1" applyFont="1" applyFill="1" applyBorder="1"/>
    <xf numFmtId="164" fontId="121" fillId="22" borderId="11" xfId="0" applyNumberFormat="1" applyFont="1" applyFill="1" applyBorder="1" applyProtection="1">
      <protection locked="0"/>
    </xf>
    <xf numFmtId="164" fontId="122" fillId="7" borderId="11" xfId="0" applyNumberFormat="1" applyFont="1" applyFill="1" applyBorder="1" applyProtection="1">
      <protection locked="0"/>
    </xf>
    <xf numFmtId="44" fontId="122" fillId="7" borderId="11" xfId="4" applyNumberFormat="1" applyFont="1" applyFill="1" applyBorder="1"/>
    <xf numFmtId="4" fontId="122" fillId="22" borderId="11" xfId="0" applyNumberFormat="1" applyFont="1" applyFill="1" applyBorder="1"/>
    <xf numFmtId="4" fontId="35" fillId="7" borderId="0" xfId="0" applyNumberFormat="1" applyFont="1" applyFill="1" applyBorder="1" applyAlignment="1">
      <alignment horizontal="right"/>
    </xf>
    <xf numFmtId="4" fontId="46" fillId="7" borderId="0" xfId="0" applyNumberFormat="1" applyFont="1" applyFill="1" applyBorder="1" applyAlignment="1">
      <alignment horizontal="right"/>
    </xf>
    <xf numFmtId="4" fontId="31" fillId="7" borderId="0" xfId="0" applyNumberFormat="1" applyFont="1" applyFill="1" applyBorder="1" applyAlignment="1">
      <alignment horizontal="right"/>
    </xf>
    <xf numFmtId="0" fontId="4" fillId="0" borderId="0" xfId="0" applyFont="1" applyBorder="1"/>
    <xf numFmtId="0" fontId="3" fillId="0" borderId="0" xfId="0" applyFont="1" applyBorder="1"/>
    <xf numFmtId="4" fontId="3" fillId="0" borderId="0" xfId="0" applyNumberFormat="1" applyFont="1" applyBorder="1"/>
    <xf numFmtId="0" fontId="13" fillId="0" borderId="0" xfId="0" applyFont="1"/>
    <xf numFmtId="0" fontId="23" fillId="26" borderId="0" xfId="0" applyFont="1" applyFill="1"/>
    <xf numFmtId="0" fontId="107" fillId="26" borderId="18" xfId="0" applyFont="1" applyFill="1" applyBorder="1" applyAlignment="1">
      <alignment horizontal="center"/>
    </xf>
    <xf numFmtId="0" fontId="107" fillId="26" borderId="33" xfId="0" applyFont="1" applyFill="1" applyBorder="1" applyAlignment="1">
      <alignment horizontal="center"/>
    </xf>
    <xf numFmtId="4" fontId="107" fillId="26" borderId="16" xfId="0" applyNumberFormat="1" applyFont="1" applyFill="1" applyBorder="1" applyAlignment="1">
      <alignment horizontal="center"/>
    </xf>
    <xf numFmtId="0" fontId="18" fillId="26" borderId="0" xfId="0" applyFont="1" applyFill="1"/>
    <xf numFmtId="4" fontId="113" fillId="27" borderId="12" xfId="0" applyNumberFormat="1" applyFont="1" applyFill="1" applyBorder="1" applyAlignment="1">
      <alignment horizontal="left"/>
    </xf>
    <xf numFmtId="3" fontId="107" fillId="27" borderId="12" xfId="0" applyNumberFormat="1" applyFont="1" applyFill="1" applyBorder="1" applyAlignment="1">
      <alignment horizontal="center"/>
    </xf>
    <xf numFmtId="164" fontId="121" fillId="27" borderId="11" xfId="0" applyNumberFormat="1" applyFont="1" applyFill="1" applyBorder="1" applyProtection="1">
      <protection locked="0"/>
    </xf>
    <xf numFmtId="165" fontId="107" fillId="27" borderId="39" xfId="0" applyNumberFormat="1" applyFont="1" applyFill="1" applyBorder="1" applyProtection="1">
      <protection locked="0"/>
    </xf>
    <xf numFmtId="0" fontId="107" fillId="27" borderId="33" xfId="0" applyFont="1" applyFill="1" applyBorder="1" applyAlignment="1">
      <alignment horizontal="center"/>
    </xf>
    <xf numFmtId="3" fontId="107" fillId="27" borderId="11" xfId="0" applyNumberFormat="1" applyFont="1" applyFill="1" applyBorder="1" applyAlignment="1">
      <alignment horizontal="center"/>
    </xf>
    <xf numFmtId="0" fontId="18" fillId="27" borderId="0" xfId="0" applyFont="1" applyFill="1"/>
    <xf numFmtId="3" fontId="107" fillId="27" borderId="13" xfId="0" applyNumberFormat="1" applyFont="1" applyFill="1" applyBorder="1" applyAlignment="1">
      <alignment horizontal="center"/>
    </xf>
    <xf numFmtId="4" fontId="107" fillId="27" borderId="12" xfId="0" applyNumberFormat="1" applyFont="1" applyFill="1" applyBorder="1" applyAlignment="1">
      <alignment horizontal="left"/>
    </xf>
    <xf numFmtId="0" fontId="107" fillId="27" borderId="13" xfId="0" applyFont="1" applyFill="1" applyBorder="1" applyAlignment="1">
      <alignment horizontal="center"/>
    </xf>
    <xf numFmtId="164" fontId="121" fillId="27" borderId="11" xfId="0" applyNumberFormat="1" applyFont="1" applyFill="1" applyBorder="1"/>
    <xf numFmtId="2" fontId="107" fillId="27" borderId="39" xfId="0" applyNumberFormat="1" applyFont="1" applyFill="1" applyBorder="1"/>
    <xf numFmtId="4" fontId="18" fillId="27" borderId="11" xfId="0" applyNumberFormat="1" applyFont="1" applyFill="1" applyBorder="1" applyAlignment="1">
      <alignment horizontal="left"/>
    </xf>
    <xf numFmtId="4" fontId="107" fillId="27" borderId="13" xfId="0" applyNumberFormat="1" applyFont="1" applyFill="1" applyBorder="1" applyAlignment="1">
      <alignment horizontal="left"/>
    </xf>
    <xf numFmtId="2" fontId="107" fillId="27" borderId="39" xfId="0" applyNumberFormat="1" applyFont="1" applyFill="1" applyBorder="1" applyProtection="1">
      <protection locked="0"/>
    </xf>
    <xf numFmtId="4" fontId="107" fillId="27" borderId="11" xfId="0" applyNumberFormat="1" applyFont="1" applyFill="1" applyBorder="1" applyAlignment="1">
      <alignment horizontal="left"/>
    </xf>
    <xf numFmtId="165" fontId="107" fillId="27" borderId="39" xfId="0" applyNumberFormat="1" applyFont="1" applyFill="1" applyBorder="1"/>
    <xf numFmtId="164" fontId="121" fillId="26" borderId="11" xfId="0" applyNumberFormat="1" applyFont="1" applyFill="1" applyBorder="1"/>
    <xf numFmtId="165" fontId="107" fillId="26" borderId="39" xfId="0" applyNumberFormat="1" applyFont="1" applyFill="1" applyBorder="1"/>
    <xf numFmtId="4" fontId="18" fillId="26" borderId="16" xfId="0" applyNumberFormat="1" applyFont="1" applyFill="1" applyBorder="1"/>
    <xf numFmtId="2" fontId="107" fillId="26" borderId="11" xfId="0" applyNumberFormat="1" applyFont="1" applyFill="1" applyBorder="1" applyAlignment="1">
      <alignment horizontal="center"/>
    </xf>
    <xf numFmtId="0" fontId="116" fillId="28" borderId="40" xfId="0" applyFont="1" applyFill="1" applyBorder="1"/>
    <xf numFmtId="0" fontId="107" fillId="0" borderId="38" xfId="0" applyFont="1" applyBorder="1" applyAlignment="1">
      <alignment horizontal="center"/>
    </xf>
    <xf numFmtId="167" fontId="116" fillId="28" borderId="40" xfId="0" applyNumberFormat="1" applyFont="1" applyFill="1" applyBorder="1"/>
    <xf numFmtId="0" fontId="116" fillId="0" borderId="39" xfId="0" applyFont="1" applyBorder="1"/>
    <xf numFmtId="0" fontId="123" fillId="0" borderId="12" xfId="0" applyFont="1" applyFill="1" applyBorder="1"/>
    <xf numFmtId="0" fontId="107" fillId="0" borderId="38" xfId="0" applyFont="1" applyBorder="1"/>
    <xf numFmtId="0" fontId="124" fillId="7" borderId="0" xfId="0" applyFont="1" applyFill="1" applyBorder="1"/>
    <xf numFmtId="0" fontId="8" fillId="13" borderId="0" xfId="0" applyFont="1" applyFill="1" applyAlignment="1">
      <alignment horizontal="right"/>
    </xf>
    <xf numFmtId="0" fontId="29" fillId="13" borderId="0" xfId="0" applyFont="1" applyFill="1" applyAlignment="1"/>
    <xf numFmtId="0" fontId="29" fillId="7" borderId="0" xfId="0" applyFont="1" applyFill="1" applyAlignment="1"/>
    <xf numFmtId="14" fontId="29" fillId="7" borderId="0" xfId="0" applyNumberFormat="1" applyFont="1" applyFill="1" applyBorder="1"/>
    <xf numFmtId="0" fontId="8" fillId="13" borderId="0" xfId="0" applyFont="1" applyFill="1" applyBorder="1" applyAlignment="1">
      <alignment horizontal="right"/>
    </xf>
    <xf numFmtId="14" fontId="125" fillId="7" borderId="0" xfId="0" applyNumberFormat="1" applyFont="1" applyFill="1" applyBorder="1"/>
    <xf numFmtId="0" fontId="27" fillId="7" borderId="0" xfId="0" applyFont="1" applyFill="1" applyBorder="1" applyAlignment="1">
      <alignment horizontal="right"/>
    </xf>
    <xf numFmtId="0" fontId="126" fillId="7" borderId="0" xfId="0" applyFont="1" applyFill="1" applyBorder="1"/>
    <xf numFmtId="4" fontId="8" fillId="13" borderId="0" xfId="0" applyNumberFormat="1" applyFont="1" applyFill="1" applyAlignment="1">
      <alignment horizontal="right"/>
    </xf>
    <xf numFmtId="4" fontId="29" fillId="13" borderId="0" xfId="0" applyNumberFormat="1" applyFont="1" applyFill="1" applyAlignment="1">
      <alignment horizontal="right"/>
    </xf>
    <xf numFmtId="43" fontId="29" fillId="13" borderId="0" xfId="9" applyFont="1" applyFill="1" applyBorder="1" applyAlignment="1">
      <alignment horizontal="right"/>
    </xf>
    <xf numFmtId="0" fontId="8" fillId="7" borderId="0" xfId="0" applyFont="1" applyFill="1" applyAlignment="1">
      <alignment horizontal="right"/>
    </xf>
    <xf numFmtId="3" fontId="8" fillId="7" borderId="0" xfId="0" applyNumberFormat="1" applyFont="1" applyFill="1" applyAlignment="1">
      <alignment horizontal="center"/>
    </xf>
    <xf numFmtId="0" fontId="8" fillId="20" borderId="0" xfId="0" applyFont="1" applyFill="1"/>
    <xf numFmtId="0" fontId="8" fillId="7" borderId="0" xfId="0" applyFont="1" applyFill="1" applyAlignment="1"/>
    <xf numFmtId="3" fontId="8" fillId="7" borderId="0" xfId="0" applyNumberFormat="1" applyFont="1" applyFill="1" applyBorder="1" applyAlignment="1">
      <alignment horizontal="center"/>
    </xf>
    <xf numFmtId="0" fontId="8" fillId="0" borderId="0" xfId="0" applyFont="1" applyFill="1" applyAlignment="1"/>
    <xf numFmtId="4" fontId="5" fillId="13" borderId="0" xfId="0" applyNumberFormat="1" applyFont="1" applyFill="1" applyAlignment="1">
      <alignment horizontal="right"/>
    </xf>
    <xf numFmtId="4" fontId="5" fillId="7" borderId="0" xfId="0" applyNumberFormat="1" applyFont="1" applyFill="1" applyAlignment="1">
      <alignment horizontal="right"/>
    </xf>
    <xf numFmtId="2" fontId="7" fillId="7" borderId="0" xfId="0" applyNumberFormat="1" applyFont="1" applyFill="1" applyAlignment="1">
      <alignment horizontal="right"/>
    </xf>
    <xf numFmtId="4" fontId="58" fillId="29" borderId="0" xfId="0" applyNumberFormat="1" applyFont="1" applyFill="1" applyBorder="1" applyAlignment="1"/>
    <xf numFmtId="0" fontId="7" fillId="29" borderId="0" xfId="0" applyFont="1" applyFill="1" applyAlignment="1"/>
    <xf numFmtId="0" fontId="47" fillId="7" borderId="0" xfId="0" applyFont="1" applyFill="1" applyAlignment="1"/>
    <xf numFmtId="2" fontId="127" fillId="7" borderId="0" xfId="0" applyNumberFormat="1" applyFont="1" applyFill="1" applyBorder="1" applyAlignment="1">
      <alignment horizontal="center"/>
    </xf>
    <xf numFmtId="0" fontId="58" fillId="7" borderId="0" xfId="0" applyFont="1" applyFill="1" applyAlignment="1"/>
    <xf numFmtId="4" fontId="58" fillId="7" borderId="0" xfId="0" applyNumberFormat="1" applyFont="1" applyFill="1" applyAlignment="1">
      <alignment horizontal="center"/>
    </xf>
    <xf numFmtId="0" fontId="0" fillId="7" borderId="11" xfId="0" applyFill="1" applyBorder="1"/>
    <xf numFmtId="171" fontId="7" fillId="7" borderId="11" xfId="0" applyNumberFormat="1" applyFont="1" applyFill="1" applyBorder="1" applyAlignment="1">
      <alignment horizontal="center"/>
    </xf>
    <xf numFmtId="0" fontId="23" fillId="0" borderId="44" xfId="0" applyFont="1" applyBorder="1" applyAlignment="1">
      <alignment horizontal="center"/>
    </xf>
    <xf numFmtId="0" fontId="23" fillId="0" borderId="45" xfId="0" applyFont="1" applyBorder="1"/>
    <xf numFmtId="2" fontId="123" fillId="26" borderId="11" xfId="0" applyNumberFormat="1" applyFont="1" applyFill="1" applyBorder="1" applyAlignment="1">
      <alignment horizontal="center"/>
    </xf>
    <xf numFmtId="2" fontId="13" fillId="26" borderId="11" xfId="0" applyNumberFormat="1" applyFont="1" applyFill="1" applyBorder="1" applyAlignment="1">
      <alignment horizontal="center"/>
    </xf>
    <xf numFmtId="4" fontId="8" fillId="16" borderId="0" xfId="0" applyNumberFormat="1" applyFont="1" applyFill="1" applyBorder="1" applyAlignment="1"/>
    <xf numFmtId="4" fontId="8" fillId="16" borderId="0" xfId="0" applyNumberFormat="1" applyFont="1" applyFill="1" applyBorder="1"/>
    <xf numFmtId="0" fontId="8" fillId="16" borderId="0" xfId="0" applyFont="1" applyFill="1" applyBorder="1"/>
    <xf numFmtId="0" fontId="7" fillId="13" borderId="0" xfId="0" applyFont="1" applyFill="1" applyBorder="1" applyAlignment="1">
      <alignment horizontal="center"/>
    </xf>
    <xf numFmtId="2" fontId="35" fillId="17" borderId="0" xfId="0" applyNumberFormat="1" applyFont="1" applyFill="1" applyBorder="1" applyAlignment="1">
      <alignment horizontal="center"/>
    </xf>
    <xf numFmtId="0" fontId="101" fillId="17" borderId="0" xfId="0" applyFont="1" applyFill="1"/>
    <xf numFmtId="0" fontId="102" fillId="17" borderId="0" xfId="0" applyFont="1" applyFill="1" applyAlignment="1">
      <alignment horizontal="center"/>
    </xf>
    <xf numFmtId="0" fontId="102" fillId="17" borderId="0" xfId="0" applyFont="1" applyFill="1" applyAlignment="1">
      <alignment horizontal="right"/>
    </xf>
    <xf numFmtId="0" fontId="104" fillId="17" borderId="0" xfId="0" applyFont="1" applyFill="1"/>
    <xf numFmtId="0" fontId="7" fillId="17" borderId="0" xfId="0" applyFont="1" applyFill="1"/>
    <xf numFmtId="0" fontId="47" fillId="17" borderId="0" xfId="0" applyFont="1" applyFill="1"/>
    <xf numFmtId="0" fontId="107" fillId="8" borderId="16" xfId="0" applyNumberFormat="1" applyFont="1" applyFill="1" applyBorder="1" applyAlignment="1">
      <alignment horizontal="center"/>
    </xf>
    <xf numFmtId="0" fontId="0" fillId="27" borderId="0" xfId="0" applyFill="1"/>
    <xf numFmtId="4" fontId="107" fillId="26" borderId="27" xfId="0" applyNumberFormat="1" applyFont="1" applyFill="1" applyBorder="1" applyAlignment="1">
      <alignment horizontal="left"/>
    </xf>
    <xf numFmtId="4" fontId="107" fillId="26" borderId="16" xfId="0" applyNumberFormat="1" applyFont="1" applyFill="1" applyBorder="1" applyAlignment="1">
      <alignment horizontal="left"/>
    </xf>
    <xf numFmtId="4" fontId="107" fillId="27" borderId="27" xfId="0" applyNumberFormat="1" applyFont="1" applyFill="1" applyBorder="1" applyAlignment="1">
      <alignment horizontal="left"/>
    </xf>
    <xf numFmtId="4" fontId="107" fillId="27" borderId="16" xfId="0" applyNumberFormat="1" applyFont="1" applyFill="1" applyBorder="1" applyAlignment="1">
      <alignment horizontal="left"/>
    </xf>
    <xf numFmtId="4" fontId="112" fillId="26" borderId="27" xfId="0" applyNumberFormat="1" applyFont="1" applyFill="1" applyBorder="1" applyAlignment="1">
      <alignment horizontal="left"/>
    </xf>
    <xf numFmtId="4" fontId="112" fillId="26" borderId="16" xfId="0" applyNumberFormat="1" applyFont="1" applyFill="1" applyBorder="1" applyAlignment="1">
      <alignment horizontal="left"/>
    </xf>
    <xf numFmtId="0" fontId="116" fillId="28" borderId="41" xfId="0" applyFont="1" applyFill="1" applyBorder="1" applyAlignment="1">
      <alignment horizontal="center"/>
    </xf>
    <xf numFmtId="0" fontId="116" fillId="28" borderId="42" xfId="0" applyFont="1" applyFill="1" applyBorder="1" applyAlignment="1">
      <alignment horizontal="center"/>
    </xf>
    <xf numFmtId="0" fontId="116" fillId="0" borderId="38" xfId="0" applyFont="1" applyBorder="1" applyAlignment="1">
      <alignment horizontal="center"/>
    </xf>
    <xf numFmtId="14" fontId="63" fillId="0" borderId="0" xfId="0" applyNumberFormat="1" applyFont="1" applyAlignment="1">
      <alignment horizontal="center" vertical="center"/>
    </xf>
    <xf numFmtId="0" fontId="115" fillId="0" borderId="20" xfId="0" applyFont="1" applyBorder="1" applyAlignment="1">
      <alignment horizontal="center"/>
    </xf>
    <xf numFmtId="0" fontId="115" fillId="0" borderId="16" xfId="0" applyFont="1" applyBorder="1" applyAlignment="1">
      <alignment horizontal="center"/>
    </xf>
    <xf numFmtId="0" fontId="114" fillId="7" borderId="35" xfId="0" applyFont="1" applyFill="1" applyBorder="1" applyAlignment="1">
      <alignment horizontal="center" wrapText="1"/>
    </xf>
    <xf numFmtId="0" fontId="114" fillId="7" borderId="36" xfId="0" applyFont="1" applyFill="1" applyBorder="1" applyAlignment="1">
      <alignment horizontal="center" wrapText="1"/>
    </xf>
    <xf numFmtId="0" fontId="114" fillId="7" borderId="37" xfId="0" applyFont="1" applyFill="1" applyBorder="1" applyAlignment="1">
      <alignment horizontal="center" wrapText="1"/>
    </xf>
    <xf numFmtId="4" fontId="63" fillId="26" borderId="27" xfId="0" applyNumberFormat="1" applyFont="1" applyFill="1" applyBorder="1" applyAlignment="1">
      <alignment horizontal="left"/>
    </xf>
    <xf numFmtId="4" fontId="63" fillId="26" borderId="47" xfId="0" applyNumberFormat="1" applyFont="1" applyFill="1" applyBorder="1" applyAlignment="1">
      <alignment horizontal="left"/>
    </xf>
    <xf numFmtId="4" fontId="107" fillId="26" borderId="22" xfId="0" applyNumberFormat="1" applyFont="1" applyFill="1" applyBorder="1" applyAlignment="1">
      <alignment horizontal="left"/>
    </xf>
    <xf numFmtId="4" fontId="107" fillId="26" borderId="23" xfId="0" applyNumberFormat="1" applyFont="1" applyFill="1" applyBorder="1" applyAlignment="1">
      <alignment horizontal="left"/>
    </xf>
    <xf numFmtId="4" fontId="107" fillId="26" borderId="26" xfId="0" applyNumberFormat="1" applyFont="1" applyFill="1" applyBorder="1" applyAlignment="1">
      <alignment horizontal="left"/>
    </xf>
    <xf numFmtId="4" fontId="107" fillId="26" borderId="21" xfId="0" applyNumberFormat="1" applyFont="1" applyFill="1" applyBorder="1" applyAlignment="1">
      <alignment horizontal="left"/>
    </xf>
    <xf numFmtId="4" fontId="107" fillId="27" borderId="46" xfId="0" applyNumberFormat="1" applyFont="1" applyFill="1" applyBorder="1" applyAlignment="1">
      <alignment horizontal="left"/>
    </xf>
    <xf numFmtId="4" fontId="107" fillId="27" borderId="43" xfId="0" applyNumberFormat="1" applyFont="1" applyFill="1" applyBorder="1" applyAlignment="1">
      <alignment horizontal="left"/>
    </xf>
    <xf numFmtId="0" fontId="101" fillId="17" borderId="0" xfId="0" applyFont="1" applyFill="1" applyAlignment="1">
      <alignment horizontal="center"/>
    </xf>
    <xf numFmtId="1" fontId="7" fillId="17" borderId="0" xfId="0" applyNumberFormat="1" applyFont="1" applyFill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14" xfId="0" applyNumberFormat="1" applyFont="1" applyBorder="1" applyAlignment="1">
      <alignment horizontal="center"/>
    </xf>
    <xf numFmtId="4" fontId="7" fillId="0" borderId="6" xfId="0" applyNumberFormat="1" applyFont="1" applyBorder="1" applyAlignment="1">
      <alignment horizontal="center"/>
    </xf>
    <xf numFmtId="4" fontId="7" fillId="12" borderId="14" xfId="0" applyNumberFormat="1" applyFont="1" applyFill="1" applyBorder="1" applyAlignment="1">
      <alignment horizontal="center"/>
    </xf>
    <xf numFmtId="4" fontId="7" fillId="12" borderId="6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left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4" fontId="6" fillId="0" borderId="0" xfId="0" applyNumberFormat="1" applyFont="1" applyAlignment="1">
      <alignment horizontal="right"/>
    </xf>
    <xf numFmtId="0" fontId="1" fillId="7" borderId="0" xfId="0" applyFont="1" applyFill="1" applyBorder="1" applyAlignment="1">
      <alignment horizontal="left"/>
    </xf>
    <xf numFmtId="0" fontId="8" fillId="7" borderId="0" xfId="0" applyFont="1" applyFill="1" applyBorder="1" applyAlignment="1">
      <alignment horizontal="center"/>
    </xf>
    <xf numFmtId="4" fontId="7" fillId="0" borderId="19" xfId="0" applyNumberFormat="1" applyFont="1" applyBorder="1" applyAlignment="1">
      <alignment horizontal="center"/>
    </xf>
    <xf numFmtId="4" fontId="7" fillId="0" borderId="15" xfId="0" applyNumberFormat="1" applyFont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4" fontId="3" fillId="0" borderId="14" xfId="0" applyNumberFormat="1" applyFont="1" applyFill="1" applyBorder="1" applyAlignment="1">
      <alignment horizontal="center"/>
    </xf>
    <xf numFmtId="4" fontId="3" fillId="0" borderId="6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" fontId="6" fillId="0" borderId="0" xfId="0" applyNumberFormat="1" applyFont="1" applyAlignment="1">
      <alignment horizontal="center"/>
    </xf>
    <xf numFmtId="4" fontId="23" fillId="0" borderId="18" xfId="0" applyNumberFormat="1" applyFont="1" applyBorder="1" applyAlignment="1">
      <alignment horizontal="left"/>
    </xf>
    <xf numFmtId="4" fontId="23" fillId="0" borderId="16" xfId="0" applyNumberFormat="1" applyFont="1" applyBorder="1" applyAlignment="1">
      <alignment horizontal="left"/>
    </xf>
    <xf numFmtId="0" fontId="23" fillId="0" borderId="45" xfId="0" applyFont="1" applyBorder="1" applyAlignment="1">
      <alignment horizontal="left"/>
    </xf>
  </cellXfs>
  <cellStyles count="10">
    <cellStyle name="Buena" xfId="1" builtinId="26"/>
    <cellStyle name="Incorrecto" xfId="2" builtinId="27"/>
    <cellStyle name="Millares" xfId="9" builtinId="3"/>
    <cellStyle name="Millares 2" xfId="3"/>
    <cellStyle name="Moneda" xfId="4" builtinId="4"/>
    <cellStyle name="Moneda 2" xfId="5"/>
    <cellStyle name="Neutral" xfId="6" builtinId="28"/>
    <cellStyle name="Normal" xfId="0" builtinId="0"/>
    <cellStyle name="Normal 2" xfId="7"/>
    <cellStyle name="Normal 2 2" xfId="8"/>
  </cellStyles>
  <dxfs count="0"/>
  <tableStyles count="0" defaultTableStyle="TableStyleMedium9" defaultPivotStyle="PivotStyleLight16"/>
  <colors>
    <mruColors>
      <color rgb="FF00CC00"/>
      <color rgb="FF66FFFF"/>
      <color rgb="FF57FFDF"/>
      <color rgb="FF00FFCC"/>
      <color rgb="FFFFFF99"/>
      <color rgb="FFFF3300"/>
      <color rgb="FFFF6600"/>
      <color rgb="FF3333FF"/>
      <color rgb="FF008000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953664"/>
        <c:axId val="225955200"/>
      </c:barChart>
      <c:catAx>
        <c:axId val="22595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5955200"/>
        <c:crosses val="autoZero"/>
        <c:auto val="1"/>
        <c:lblAlgn val="ctr"/>
        <c:lblOffset val="100"/>
        <c:noMultiLvlLbl val="0"/>
      </c:catAx>
      <c:valAx>
        <c:axId val="22595520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2595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790906</xdr:colOff>
      <xdr:row>0</xdr:row>
      <xdr:rowOff>81642</xdr:rowOff>
    </xdr:from>
    <xdr:to>
      <xdr:col>1</xdr:col>
      <xdr:colOff>1940029</xdr:colOff>
      <xdr:row>2</xdr:row>
      <xdr:rowOff>381679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656" y="81642"/>
          <a:ext cx="1149123" cy="9940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8362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67241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333375</xdr:colOff>
      <xdr:row>3</xdr:row>
      <xdr:rowOff>142875</xdr:rowOff>
    </xdr:to>
    <xdr:pic>
      <xdr:nvPicPr>
        <xdr:cNvPr id="46519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95250</xdr:rowOff>
    </xdr:to>
    <xdr:pic>
      <xdr:nvPicPr>
        <xdr:cNvPr id="46826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47626</xdr:rowOff>
    </xdr:from>
    <xdr:to>
      <xdr:col>1</xdr:col>
      <xdr:colOff>257175</xdr:colOff>
      <xdr:row>3</xdr:row>
      <xdr:rowOff>9525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7626"/>
          <a:ext cx="676275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</xdr:col>
      <xdr:colOff>342900</xdr:colOff>
      <xdr:row>3</xdr:row>
      <xdr:rowOff>76200</xdr:rowOff>
    </xdr:to>
    <xdr:pic>
      <xdr:nvPicPr>
        <xdr:cNvPr id="4744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340179</xdr:colOff>
      <xdr:row>3</xdr:row>
      <xdr:rowOff>142875</xdr:rowOff>
    </xdr:to>
    <xdr:pic>
      <xdr:nvPicPr>
        <xdr:cNvPr id="47543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850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219075</xdr:rowOff>
    </xdr:from>
    <xdr:to>
      <xdr:col>1</xdr:col>
      <xdr:colOff>276225</xdr:colOff>
      <xdr:row>3</xdr:row>
      <xdr:rowOff>57150</xdr:rowOff>
    </xdr:to>
    <xdr:pic>
      <xdr:nvPicPr>
        <xdr:cNvPr id="47952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8001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247650</xdr:colOff>
      <xdr:row>3</xdr:row>
      <xdr:rowOff>95250</xdr:rowOff>
    </xdr:to>
    <xdr:pic>
      <xdr:nvPicPr>
        <xdr:cNvPr id="48464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19050</xdr:colOff>
      <xdr:row>3</xdr:row>
      <xdr:rowOff>142875</xdr:rowOff>
    </xdr:to>
    <xdr:pic>
      <xdr:nvPicPr>
        <xdr:cNvPr id="48157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748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133350</xdr:rowOff>
    </xdr:from>
    <xdr:to>
      <xdr:col>1</xdr:col>
      <xdr:colOff>219075</xdr:colOff>
      <xdr:row>4</xdr:row>
      <xdr:rowOff>28575</xdr:rowOff>
    </xdr:to>
    <xdr:pic>
      <xdr:nvPicPr>
        <xdr:cNvPr id="48260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333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266699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</xdr:rowOff>
    </xdr:from>
    <xdr:to>
      <xdr:col>1</xdr:col>
      <xdr:colOff>476250</xdr:colOff>
      <xdr:row>4</xdr:row>
      <xdr:rowOff>19050</xdr:rowOff>
    </xdr:to>
    <xdr:pic>
      <xdr:nvPicPr>
        <xdr:cNvPr id="46928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5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567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164646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12246</xdr:colOff>
      <xdr:row>4</xdr:row>
      <xdr:rowOff>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0896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38099</xdr:rowOff>
    </xdr:from>
    <xdr:to>
      <xdr:col>2</xdr:col>
      <xdr:colOff>123825</xdr:colOff>
      <xdr:row>3</xdr:row>
      <xdr:rowOff>133349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099"/>
          <a:ext cx="8858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76202</xdr:colOff>
      <xdr:row>0</xdr:row>
      <xdr:rowOff>47626</xdr:rowOff>
    </xdr:from>
    <xdr:to>
      <xdr:col>2</xdr:col>
      <xdr:colOff>409575</xdr:colOff>
      <xdr:row>3</xdr:row>
      <xdr:rowOff>119062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2" y="47626"/>
          <a:ext cx="1133473" cy="6762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325077</xdr:colOff>
      <xdr:row>3</xdr:row>
      <xdr:rowOff>159760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15616</xdr:colOff>
      <xdr:row>0</xdr:row>
      <xdr:rowOff>13608</xdr:rowOff>
    </xdr:from>
    <xdr:to>
      <xdr:col>1</xdr:col>
      <xdr:colOff>1725097</xdr:colOff>
      <xdr:row>1</xdr:row>
      <xdr:rowOff>360590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5616" y="13608"/>
          <a:ext cx="1709481" cy="37555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1692742</xdr:colOff>
      <xdr:row>0</xdr:row>
      <xdr:rowOff>16298</xdr:rowOff>
    </xdr:from>
    <xdr:to>
      <xdr:col>2</xdr:col>
      <xdr:colOff>109619</xdr:colOff>
      <xdr:row>1</xdr:row>
      <xdr:rowOff>496861</xdr:rowOff>
    </xdr:to>
    <xdr:pic>
      <xdr:nvPicPr>
        <xdr:cNvPr id="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07067" y="16298"/>
          <a:ext cx="560002" cy="5091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15616</xdr:colOff>
      <xdr:row>1</xdr:row>
      <xdr:rowOff>28574</xdr:rowOff>
    </xdr:from>
    <xdr:to>
      <xdr:col>1</xdr:col>
      <xdr:colOff>1725097</xdr:colOff>
      <xdr:row>1</xdr:row>
      <xdr:rowOff>514349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29941" y="57149"/>
          <a:ext cx="1709481" cy="4857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323850</xdr:colOff>
      <xdr:row>3</xdr:row>
      <xdr:rowOff>140154</xdr:rowOff>
    </xdr:to>
    <xdr:pic>
      <xdr:nvPicPr>
        <xdr:cNvPr id="4641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14654</xdr:colOff>
      <xdr:row>3</xdr:row>
      <xdr:rowOff>142875</xdr:rowOff>
    </xdr:to>
    <xdr:pic>
      <xdr:nvPicPr>
        <xdr:cNvPr id="46621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36505</xdr:colOff>
      <xdr:row>0</xdr:row>
      <xdr:rowOff>69849</xdr:rowOff>
    </xdr:from>
    <xdr:to>
      <xdr:col>2</xdr:col>
      <xdr:colOff>349251</xdr:colOff>
      <xdr:row>3</xdr:row>
      <xdr:rowOff>87311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05" y="69849"/>
          <a:ext cx="1106496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102053</xdr:rowOff>
    </xdr:to>
    <xdr:pic>
      <xdr:nvPicPr>
        <xdr:cNvPr id="47031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25400</xdr:colOff>
      <xdr:row>3</xdr:row>
      <xdr:rowOff>142875</xdr:rowOff>
    </xdr:to>
    <xdr:pic>
      <xdr:nvPicPr>
        <xdr:cNvPr id="47133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336096</xdr:colOff>
      <xdr:row>4</xdr:row>
      <xdr:rowOff>0</xdr:rowOff>
    </xdr:to>
    <xdr:pic>
      <xdr:nvPicPr>
        <xdr:cNvPr id="47236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381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P43"/>
  <sheetViews>
    <sheetView view="pageBreakPreview" zoomScale="70" zoomScaleNormal="112" zoomScaleSheetLayoutView="70" workbookViewId="0">
      <pane ySplit="5" topLeftCell="A6" activePane="bottomLeft" state="frozen"/>
      <selection pane="bottomLeft" activeCell="B4" sqref="B4:C4"/>
    </sheetView>
  </sheetViews>
  <sheetFormatPr baseColWidth="10" defaultRowHeight="20.25"/>
  <cols>
    <col min="1" max="1" width="4.28515625" style="614" customWidth="1"/>
    <col min="2" max="2" width="49.85546875" customWidth="1"/>
    <col min="3" max="3" width="24.5703125" customWidth="1"/>
    <col min="4" max="4" width="22.85546875" bestFit="1" customWidth="1"/>
    <col min="5" max="5" width="22.28515625" bestFit="1" customWidth="1"/>
    <col min="6" max="6" width="20" bestFit="1" customWidth="1"/>
    <col min="7" max="7" width="1.85546875" customWidth="1"/>
    <col min="8" max="8" width="77" bestFit="1" customWidth="1"/>
    <col min="9" max="9" width="14.42578125" customWidth="1"/>
    <col min="10" max="10" width="17" bestFit="1" customWidth="1"/>
    <col min="11" max="11" width="2.28515625" customWidth="1"/>
    <col min="12" max="12" width="24.28515625" bestFit="1" customWidth="1"/>
    <col min="13" max="13" width="17.5703125" customWidth="1"/>
  </cols>
  <sheetData>
    <row r="1" spans="1:16" s="823" customFormat="1" ht="27.75">
      <c r="A1" s="614"/>
      <c r="C1" s="139" t="s">
        <v>31</v>
      </c>
      <c r="H1" s="827"/>
      <c r="P1" s="828"/>
    </row>
    <row r="2" spans="1:16" s="823" customFormat="1" ht="27">
      <c r="A2" s="614"/>
      <c r="C2" s="823" t="s">
        <v>30</v>
      </c>
      <c r="H2" s="827"/>
      <c r="P2" s="828"/>
    </row>
    <row r="3" spans="1:16" ht="33.75" customHeight="1" thickBot="1">
      <c r="B3" s="78"/>
      <c r="C3" s="78"/>
      <c r="D3" s="1137">
        <v>42613</v>
      </c>
      <c r="E3" s="1137"/>
      <c r="F3" s="78"/>
      <c r="G3" s="78"/>
      <c r="H3" s="615" t="s">
        <v>63</v>
      </c>
      <c r="P3" s="21"/>
    </row>
    <row r="4" spans="1:16" s="923" customFormat="1" ht="30.75" customHeight="1" thickTop="1" thickBot="1">
      <c r="A4" s="614"/>
      <c r="B4" s="1134" t="s">
        <v>25</v>
      </c>
      <c r="C4" s="1135"/>
      <c r="D4" s="1076"/>
      <c r="E4" s="1078"/>
      <c r="F4" s="1076"/>
      <c r="G4" s="1079"/>
      <c r="H4" s="1140" t="s">
        <v>69</v>
      </c>
      <c r="I4" s="1141"/>
      <c r="J4" s="1142"/>
      <c r="K4" s="924"/>
      <c r="L4" s="1138" t="s">
        <v>60</v>
      </c>
      <c r="M4" s="1139"/>
    </row>
    <row r="5" spans="1:16" s="923" customFormat="1" ht="37.5" customHeight="1" thickTop="1" thickBot="1">
      <c r="A5" s="614"/>
      <c r="B5" s="1136"/>
      <c r="C5" s="1136"/>
      <c r="D5" s="1081" t="s">
        <v>26</v>
      </c>
      <c r="E5" s="1077" t="s">
        <v>38</v>
      </c>
      <c r="F5" s="1080" t="s">
        <v>229</v>
      </c>
      <c r="G5" s="925"/>
      <c r="H5" s="926" t="s">
        <v>64</v>
      </c>
      <c r="I5" s="928" t="s">
        <v>41</v>
      </c>
      <c r="J5" s="822" t="s">
        <v>61</v>
      </c>
      <c r="K5" s="927"/>
      <c r="L5" s="922" t="s">
        <v>41</v>
      </c>
      <c r="M5" s="929" t="s">
        <v>61</v>
      </c>
    </row>
    <row r="6" spans="1:16" s="1054" customFormat="1" ht="41.25" customHeight="1" thickTop="1" thickBot="1">
      <c r="A6" s="1050">
        <v>1</v>
      </c>
      <c r="B6" s="1145" t="str">
        <f>'BUCHE SMITHFIELD'!C5</f>
        <v>BUCHE SMITHFIELD 13.61</v>
      </c>
      <c r="C6" s="1146"/>
      <c r="D6" s="1022">
        <f>'BUCHE SMITHFIELD'!G90</f>
        <v>3021.4199999999996</v>
      </c>
      <c r="E6" s="1023">
        <f>'BUCHE SMITHFIELD'!H90</f>
        <v>222</v>
      </c>
      <c r="F6" s="1072">
        <v>70</v>
      </c>
      <c r="G6" s="1073"/>
      <c r="H6" s="1074" t="str">
        <f>B6</f>
        <v>BUCHE SMITHFIELD 13.61</v>
      </c>
      <c r="I6" s="1113">
        <f>INVENTARIO!K213</f>
        <v>3021.42</v>
      </c>
      <c r="J6" s="1051">
        <f>INVENTARIO!L213</f>
        <v>222</v>
      </c>
      <c r="K6" s="1052"/>
      <c r="L6" s="1053">
        <f t="shared" ref="L6:L29" si="0">I6-D6</f>
        <v>0</v>
      </c>
      <c r="M6" s="1029">
        <f t="shared" ref="M6:M29" si="1">J6-E6</f>
        <v>0</v>
      </c>
    </row>
    <row r="7" spans="1:16" s="1061" customFormat="1" ht="41.25" hidden="1" customHeight="1" thickTop="1" thickBot="1">
      <c r="A7" s="1050">
        <v>2</v>
      </c>
      <c r="B7" s="1130" t="str">
        <f>NANA!C5</f>
        <v>NANA . GRANJERO FELIZ</v>
      </c>
      <c r="C7" s="1131"/>
      <c r="D7" s="1055">
        <f>NANA!G220</f>
        <v>0</v>
      </c>
      <c r="E7" s="1056">
        <f>NANA!H220</f>
        <v>0</v>
      </c>
      <c r="F7" s="1057">
        <v>50</v>
      </c>
      <c r="G7" s="1058"/>
      <c r="H7" s="1074" t="str">
        <f t="shared" ref="H7:H27" si="2">B7</f>
        <v>NANA . GRANJERO FELIZ</v>
      </c>
      <c r="I7" s="1075">
        <f>INVENTARIO!K214</f>
        <v>0</v>
      </c>
      <c r="J7" s="1051">
        <f>INVENTARIO!L214</f>
        <v>0</v>
      </c>
      <c r="K7" s="1059"/>
      <c r="L7" s="1053">
        <f t="shared" si="0"/>
        <v>0</v>
      </c>
      <c r="M7" s="1029">
        <f t="shared" si="1"/>
        <v>0</v>
      </c>
    </row>
    <row r="8" spans="1:16" s="917" customFormat="1" ht="41.25" hidden="1" customHeight="1" thickTop="1" thickBot="1">
      <c r="A8" s="1050">
        <v>3</v>
      </c>
      <c r="B8" s="1128" t="str">
        <f>'BUCHE G.FELIZ'!B7</f>
        <v>BUCHE GRANJERO FELIZ</v>
      </c>
      <c r="C8" s="1129"/>
      <c r="D8" s="1024">
        <f>'BUCHE G.FELIZ'!G210</f>
        <v>0</v>
      </c>
      <c r="E8" s="1027">
        <f>'BUCHE G.FELIZ'!H210</f>
        <v>0</v>
      </c>
      <c r="F8" s="1039">
        <v>58</v>
      </c>
      <c r="G8" s="920"/>
      <c r="H8" s="1074" t="str">
        <f t="shared" si="2"/>
        <v>BUCHE GRANJERO FELIZ</v>
      </c>
      <c r="I8" s="1075">
        <f>INVENTARIO!K215</f>
        <v>0</v>
      </c>
      <c r="J8" s="1051">
        <f>INVENTARIO!L215</f>
        <v>0</v>
      </c>
      <c r="K8" s="919"/>
      <c r="L8" s="1053">
        <f t="shared" si="0"/>
        <v>0</v>
      </c>
      <c r="M8" s="1029">
        <f t="shared" si="1"/>
        <v>0</v>
      </c>
    </row>
    <row r="9" spans="1:16" s="1061" customFormat="1" ht="41.25" hidden="1" customHeight="1" thickTop="1" thickBot="1">
      <c r="A9" s="1050">
        <v>4</v>
      </c>
      <c r="B9" s="1130" t="str">
        <f>TRIPAS!C5</f>
        <v>TRIPAS (MAZOS)</v>
      </c>
      <c r="C9" s="1131"/>
      <c r="D9" s="1055">
        <f>TRIPAS!G181</f>
        <v>0</v>
      </c>
      <c r="E9" s="1062">
        <f>TRIPAS!H185</f>
        <v>0</v>
      </c>
      <c r="F9" s="1057">
        <v>130</v>
      </c>
      <c r="G9" s="1058"/>
      <c r="H9" s="1074" t="str">
        <f t="shared" si="2"/>
        <v>TRIPAS (MAZOS)</v>
      </c>
      <c r="I9" s="1113">
        <f>INVENTARIO!K216</f>
        <v>0</v>
      </c>
      <c r="J9" s="1051">
        <f>INVENTARIO!L216</f>
        <v>0</v>
      </c>
      <c r="K9" s="1059"/>
      <c r="L9" s="1053">
        <f t="shared" si="0"/>
        <v>0</v>
      </c>
      <c r="M9" s="1029">
        <f t="shared" si="1"/>
        <v>0</v>
      </c>
    </row>
    <row r="10" spans="1:16" s="917" customFormat="1" ht="41.25" hidden="1" customHeight="1" thickTop="1" thickBot="1">
      <c r="A10" s="1050">
        <v>5</v>
      </c>
      <c r="B10" s="1128" t="str">
        <f>CANALES!$C$5</f>
        <v>CANALES</v>
      </c>
      <c r="C10" s="1129"/>
      <c r="D10" s="1025">
        <f>CANALES!$G$142</f>
        <v>0</v>
      </c>
      <c r="E10" s="1026">
        <f>CANALES!$H$142</f>
        <v>0</v>
      </c>
      <c r="F10" s="1038">
        <v>38.5</v>
      </c>
      <c r="G10" s="918"/>
      <c r="H10" s="1074" t="str">
        <f t="shared" si="2"/>
        <v>CANALES</v>
      </c>
      <c r="I10" s="1113">
        <f>INVENTARIO!K217</f>
        <v>0</v>
      </c>
      <c r="J10" s="1051">
        <f>INVENTARIO!L217</f>
        <v>0</v>
      </c>
      <c r="K10" s="919"/>
      <c r="L10" s="1053">
        <f t="shared" si="0"/>
        <v>0</v>
      </c>
      <c r="M10" s="1029">
        <f t="shared" si="1"/>
        <v>0</v>
      </c>
    </row>
    <row r="11" spans="1:16" s="1061" customFormat="1" ht="41.25" customHeight="1" thickTop="1" thickBot="1">
      <c r="A11" s="1050">
        <v>6</v>
      </c>
      <c r="B11" s="1149" t="str">
        <f>'CABEZAS SIN'!C5</f>
        <v>CABEZAS SIN PAPADA CON LENGUA</v>
      </c>
      <c r="C11" s="1150"/>
      <c r="D11" s="1063">
        <f>'CABEZAS SIN'!G220</f>
        <v>1776.52</v>
      </c>
      <c r="E11" s="1064">
        <f>'CABEZAS SIN'!H220</f>
        <v>60</v>
      </c>
      <c r="F11" s="1065">
        <v>93</v>
      </c>
      <c r="G11" s="1066"/>
      <c r="H11" s="1074" t="str">
        <f t="shared" si="2"/>
        <v>CABEZAS SIN PAPADA CON LENGUA</v>
      </c>
      <c r="I11" s="1113">
        <f>INVENTARIO!K218</f>
        <v>1776.52</v>
      </c>
      <c r="J11" s="1051">
        <f>INVENTARIO!L218</f>
        <v>60</v>
      </c>
      <c r="K11" s="1059"/>
      <c r="L11" s="1053">
        <f t="shared" si="0"/>
        <v>0</v>
      </c>
      <c r="M11" s="1029">
        <f t="shared" si="1"/>
        <v>0</v>
      </c>
    </row>
    <row r="12" spans="1:16" s="917" customFormat="1" ht="41.25" customHeight="1" thickTop="1" thickBot="1">
      <c r="A12" s="1050">
        <v>7</v>
      </c>
      <c r="B12" s="1147" t="str">
        <f>'CABEZA CON PAPADA'!C5</f>
        <v>CABEZA CON PAPADA</v>
      </c>
      <c r="C12" s="1148"/>
      <c r="D12" s="1025">
        <f>'CABEZA CON PAPADA'!G197</f>
        <v>5148.0200000000004</v>
      </c>
      <c r="E12" s="1026">
        <f>'CABEZA CON PAPADA'!H197</f>
        <v>196</v>
      </c>
      <c r="F12" s="1039">
        <v>62</v>
      </c>
      <c r="G12" s="920"/>
      <c r="H12" s="1074" t="str">
        <f t="shared" si="2"/>
        <v>CABEZA CON PAPADA</v>
      </c>
      <c r="I12" s="1113">
        <f>INVENTARIO!K219</f>
        <v>5148.0200000000004</v>
      </c>
      <c r="J12" s="1051">
        <f>INVENTARIO!L219</f>
        <v>196</v>
      </c>
      <c r="K12" s="919"/>
      <c r="L12" s="1053">
        <f t="shared" si="0"/>
        <v>0</v>
      </c>
      <c r="M12" s="1029">
        <f t="shared" si="1"/>
        <v>0</v>
      </c>
    </row>
    <row r="13" spans="1:16" s="1061" customFormat="1" ht="41.25" customHeight="1" thickTop="1" thickBot="1">
      <c r="A13" s="1050">
        <v>8</v>
      </c>
      <c r="B13" s="1149" t="str">
        <f>'SESOS MARQUETA'!C5</f>
        <v>SESOS MARQUETA VIANDES 15.00</v>
      </c>
      <c r="C13" s="1150"/>
      <c r="D13" s="1067">
        <f>'SESOS MARQUETA'!G215</f>
        <v>7905</v>
      </c>
      <c r="E13" s="1064">
        <f>'SESOS MARQUETA'!H215</f>
        <v>527</v>
      </c>
      <c r="F13" s="1057">
        <v>46</v>
      </c>
      <c r="G13" s="1058"/>
      <c r="H13" s="1074" t="str">
        <f t="shared" si="2"/>
        <v>SESOS MARQUETA VIANDES 15.00</v>
      </c>
      <c r="I13" s="1113">
        <f>INVENTARIO!K220</f>
        <v>7905</v>
      </c>
      <c r="J13" s="1051">
        <f>INVENTARIO!L220</f>
        <v>527</v>
      </c>
      <c r="K13" s="1059"/>
      <c r="L13" s="1053">
        <f t="shared" si="0"/>
        <v>0</v>
      </c>
      <c r="M13" s="1029">
        <f t="shared" si="1"/>
        <v>0</v>
      </c>
    </row>
    <row r="14" spans="1:16" s="917" customFormat="1" ht="41.25" hidden="1" customHeight="1" thickTop="1" thickBot="1">
      <c r="A14" s="1050">
        <v>9</v>
      </c>
      <c r="B14" s="1147" t="str">
        <f>'CORBATA SEABOARD'!$C$5</f>
        <v>CORBATA SEABOARD</v>
      </c>
      <c r="C14" s="1148"/>
      <c r="D14" s="1025">
        <f>'CORBATA SEABOARD'!$G$210</f>
        <v>2.7000623958883807E-13</v>
      </c>
      <c r="E14" s="1026">
        <f>'CORBATA SEABOARD'!$H$210</f>
        <v>0</v>
      </c>
      <c r="F14" s="1039">
        <v>50</v>
      </c>
      <c r="G14" s="920"/>
      <c r="H14" s="1074" t="str">
        <f t="shared" si="2"/>
        <v>CORBATA SEABOARD</v>
      </c>
      <c r="I14" s="1114">
        <f>INVENTARIO!K221</f>
        <v>0</v>
      </c>
      <c r="J14" s="1051">
        <f>INVENTARIO!L221</f>
        <v>0</v>
      </c>
      <c r="K14" s="919"/>
      <c r="L14" s="1053">
        <f t="shared" si="0"/>
        <v>-2.7000623958883807E-13</v>
      </c>
      <c r="M14" s="1029">
        <f t="shared" si="1"/>
        <v>0</v>
      </c>
    </row>
    <row r="15" spans="1:16" s="1061" customFormat="1" ht="41.25" hidden="1" customHeight="1" thickTop="1" thickBot="1">
      <c r="A15" s="1050">
        <v>10</v>
      </c>
      <c r="B15" s="1130" t="str">
        <f>'CORBATA SMITHFIELD'!C5</f>
        <v>CORBATA SMITHFIELD F.</v>
      </c>
      <c r="C15" s="1131"/>
      <c r="D15" s="1068">
        <f>'CORBATA SMITHFIELD'!G201</f>
        <v>0</v>
      </c>
      <c r="E15" s="1064">
        <f>'CORBATA SMITHFIELD'!H201</f>
        <v>0</v>
      </c>
      <c r="F15" s="1057">
        <v>47</v>
      </c>
      <c r="G15" s="1069"/>
      <c r="H15" s="1074" t="str">
        <f t="shared" si="2"/>
        <v>CORBATA SMITHFIELD F.</v>
      </c>
      <c r="I15" s="1075">
        <f>INVENTARIO!K222</f>
        <v>0</v>
      </c>
      <c r="J15" s="1051">
        <f>INVENTARIO!L222</f>
        <v>0</v>
      </c>
      <c r="K15" s="1059"/>
      <c r="L15" s="1053">
        <f t="shared" si="0"/>
        <v>0</v>
      </c>
      <c r="M15" s="1029">
        <f t="shared" si="1"/>
        <v>0</v>
      </c>
    </row>
    <row r="16" spans="1:16" s="917" customFormat="1" ht="41.25" customHeight="1" thickTop="1" thickBot="1">
      <c r="A16" s="1050">
        <v>11</v>
      </c>
      <c r="B16" s="1128" t="str">
        <f>'CUERO MAPLE'!$C$5</f>
        <v>CUERO MAPLE 27.22</v>
      </c>
      <c r="C16" s="1129"/>
      <c r="D16" s="1025">
        <f>'CUERO MAPLE'!$G$204</f>
        <v>16059.8</v>
      </c>
      <c r="E16" s="1027">
        <f>'CUERO MAPLE'!H212</f>
        <v>590</v>
      </c>
      <c r="F16" s="1038">
        <v>25</v>
      </c>
      <c r="G16" s="921"/>
      <c r="H16" s="1074" t="str">
        <f t="shared" si="2"/>
        <v>CUERO MAPLE 27.22</v>
      </c>
      <c r="I16" s="1114">
        <f>INVENTARIO!K223</f>
        <v>16059.8</v>
      </c>
      <c r="J16" s="1051">
        <f>INVENTARIO!L223</f>
        <v>590</v>
      </c>
      <c r="K16" s="919"/>
      <c r="L16" s="1053">
        <f t="shared" si="0"/>
        <v>0</v>
      </c>
      <c r="M16" s="1029">
        <f t="shared" si="1"/>
        <v>0</v>
      </c>
    </row>
    <row r="17" spans="1:15" s="1061" customFormat="1" ht="41.25" hidden="1" customHeight="1" thickTop="1" thickBot="1">
      <c r="A17" s="1050">
        <v>12</v>
      </c>
      <c r="B17" s="1130" t="str">
        <f>'ESP CARNERO'!$C$5</f>
        <v>ESP CARNERO WAGSTAFF</v>
      </c>
      <c r="C17" s="1131"/>
      <c r="D17" s="1063">
        <f>'ESP CARNERO'!G88</f>
        <v>0</v>
      </c>
      <c r="E17" s="1056">
        <f>'ESP CARNERO'!H88</f>
        <v>0</v>
      </c>
      <c r="F17" s="1057">
        <v>74</v>
      </c>
      <c r="G17" s="1058"/>
      <c r="H17" s="1074" t="str">
        <f t="shared" si="2"/>
        <v>ESP CARNERO WAGSTAFF</v>
      </c>
      <c r="I17" s="1114">
        <f>INVENTARIO!K224</f>
        <v>0</v>
      </c>
      <c r="J17" s="1051">
        <f>INVENTARIO!L224</f>
        <v>0</v>
      </c>
      <c r="K17" s="1059"/>
      <c r="L17" s="1053">
        <f t="shared" si="0"/>
        <v>0</v>
      </c>
      <c r="M17" s="1029">
        <f t="shared" si="1"/>
        <v>0</v>
      </c>
      <c r="O17" s="1061" t="s">
        <v>45</v>
      </c>
    </row>
    <row r="18" spans="1:15" s="917" customFormat="1" ht="41.25" hidden="1" customHeight="1" thickTop="1" thickBot="1">
      <c r="A18" s="1050">
        <v>13</v>
      </c>
      <c r="B18" s="1128" t="str">
        <f>'ESP. CORDERO '!$C$5</f>
        <v>ESP DE CORDERO ALLIANCE</v>
      </c>
      <c r="C18" s="1129"/>
      <c r="D18" s="1028">
        <f>'ESP. CORDERO '!G98</f>
        <v>1.7053025658242404E-13</v>
      </c>
      <c r="E18" s="1029">
        <f>'ESP. CORDERO '!H98</f>
        <v>0</v>
      </c>
      <c r="F18" s="1039">
        <v>84</v>
      </c>
      <c r="G18" s="920"/>
      <c r="H18" s="1074" t="str">
        <f t="shared" si="2"/>
        <v>ESP DE CORDERO ALLIANCE</v>
      </c>
      <c r="I18" s="1114">
        <f>INVENTARIO!K225</f>
        <v>0</v>
      </c>
      <c r="J18" s="1051">
        <f>INVENTARIO!L225</f>
        <v>0</v>
      </c>
      <c r="K18" s="919"/>
      <c r="L18" s="1053">
        <f t="shared" si="0"/>
        <v>-1.7053025658242404E-13</v>
      </c>
      <c r="M18" s="1029">
        <f t="shared" si="1"/>
        <v>0</v>
      </c>
    </row>
    <row r="19" spans="1:15" s="1061" customFormat="1" ht="41.25" customHeight="1" thickTop="1" thickBot="1">
      <c r="A19" s="1050">
        <v>14</v>
      </c>
      <c r="B19" s="1130" t="str">
        <f>'CONTRA SWIFT'!C5</f>
        <v>CONTRA SWIFT</v>
      </c>
      <c r="C19" s="1131"/>
      <c r="D19" s="1070">
        <f>'CONTRA SWIFT'!G190</f>
        <v>23260.699999999997</v>
      </c>
      <c r="E19" s="1060">
        <f>'CONTRA SWIFT'!H190</f>
        <v>793</v>
      </c>
      <c r="F19" s="1057">
        <v>93</v>
      </c>
      <c r="G19" s="1069"/>
      <c r="H19" s="1074" t="str">
        <f t="shared" si="2"/>
        <v>CONTRA SWIFT</v>
      </c>
      <c r="I19" s="1114">
        <f>INVENTARIO!K226</f>
        <v>23260.7</v>
      </c>
      <c r="J19" s="1051">
        <f>INVENTARIO!L226</f>
        <v>793</v>
      </c>
      <c r="K19" s="1059"/>
      <c r="L19" s="1053">
        <f t="shared" si="0"/>
        <v>0</v>
      </c>
      <c r="M19" s="1029">
        <f t="shared" si="1"/>
        <v>0</v>
      </c>
    </row>
    <row r="20" spans="1:15" s="917" customFormat="1" ht="41.25" customHeight="1" thickTop="1" thickBot="1">
      <c r="A20" s="1050">
        <v>15</v>
      </c>
      <c r="B20" s="1128" t="str">
        <f>'FILETE PESCADO'!$C$5</f>
        <v>FILETE DE PESCADO BASA 10 KG.</v>
      </c>
      <c r="C20" s="1129"/>
      <c r="D20" s="1025">
        <f>'FILETE PESCADO'!$G$191</f>
        <v>10610</v>
      </c>
      <c r="E20" s="1029">
        <f>'FILETE PESCADO'!$H$191</f>
        <v>1061</v>
      </c>
      <c r="F20" s="1039">
        <v>40</v>
      </c>
      <c r="G20" s="920"/>
      <c r="H20" s="1074" t="str">
        <f t="shared" si="2"/>
        <v>FILETE DE PESCADO BASA 10 KG.</v>
      </c>
      <c r="I20" s="1114">
        <f>INVENTARIO!K227</f>
        <v>10610</v>
      </c>
      <c r="J20" s="1051">
        <f>INVENTARIO!L227</f>
        <v>1061</v>
      </c>
      <c r="K20" s="919"/>
      <c r="L20" s="1053">
        <f t="shared" si="0"/>
        <v>0</v>
      </c>
      <c r="M20" s="1029">
        <f t="shared" si="1"/>
        <v>0</v>
      </c>
    </row>
    <row r="21" spans="1:15" s="1061" customFormat="1" ht="41.25" hidden="1" customHeight="1" thickTop="1" thickBot="1">
      <c r="A21" s="1050">
        <v>16</v>
      </c>
      <c r="B21" s="1130" t="str">
        <f>'LENGUA PCO'!C5</f>
        <v>LENGUA DE CERDO SWIF 13.62</v>
      </c>
      <c r="C21" s="1131"/>
      <c r="D21" s="1070">
        <f>'LENGUA PCO'!G98</f>
        <v>0</v>
      </c>
      <c r="E21" s="1060">
        <f>'LENGUA PCO'!H98</f>
        <v>0</v>
      </c>
      <c r="F21" s="1065">
        <v>54</v>
      </c>
      <c r="G21" s="1071"/>
      <c r="H21" s="1074" t="str">
        <f t="shared" si="2"/>
        <v>LENGUA DE CERDO SWIF 13.62</v>
      </c>
      <c r="I21" s="1114">
        <f>INVENTARIO!K228</f>
        <v>0</v>
      </c>
      <c r="J21" s="1051">
        <f>INVENTARIO!L228</f>
        <v>0</v>
      </c>
      <c r="K21" s="1059"/>
      <c r="L21" s="1053">
        <f t="shared" si="0"/>
        <v>0</v>
      </c>
      <c r="M21" s="1029">
        <f t="shared" si="1"/>
        <v>0</v>
      </c>
    </row>
    <row r="22" spans="1:15" s="917" customFormat="1" ht="41.25" hidden="1" customHeight="1" thickTop="1" thickBot="1">
      <c r="A22" s="1050">
        <v>17</v>
      </c>
      <c r="B22" s="1128" t="str">
        <f>'LENGUA DE RES '!C6</f>
        <v>LENGUA DE RES</v>
      </c>
      <c r="C22" s="1129"/>
      <c r="D22" s="1028">
        <f>'LENGUA DE RES '!G208</f>
        <v>0</v>
      </c>
      <c r="E22" s="1029">
        <f>'LENGUA DE RES '!H208</f>
        <v>0</v>
      </c>
      <c r="F22" s="1039">
        <v>200</v>
      </c>
      <c r="G22" s="920"/>
      <c r="H22" s="1074" t="str">
        <f t="shared" si="2"/>
        <v>LENGUA DE RES</v>
      </c>
      <c r="I22" s="1114">
        <f>INVENTARIO!K229</f>
        <v>0</v>
      </c>
      <c r="J22" s="1051">
        <f>INVENTARIO!L229</f>
        <v>0</v>
      </c>
      <c r="K22" s="919"/>
      <c r="L22" s="1053">
        <f t="shared" si="0"/>
        <v>0</v>
      </c>
      <c r="M22" s="1029">
        <f t="shared" si="1"/>
        <v>0</v>
      </c>
    </row>
    <row r="23" spans="1:15" s="1061" customFormat="1" ht="41.25" customHeight="1" thickTop="1" thickBot="1">
      <c r="A23" s="1050">
        <v>18</v>
      </c>
      <c r="B23" s="1130" t="str">
        <f>MENUDO!$C$5</f>
        <v>MENUDO EXCEL 27.22</v>
      </c>
      <c r="C23" s="1131"/>
      <c r="D23" s="1070">
        <f>MENUDO!G83</f>
        <v>23980.819999999992</v>
      </c>
      <c r="E23" s="1060">
        <f>MENUDO!H83</f>
        <v>881</v>
      </c>
      <c r="F23" s="1057">
        <v>45</v>
      </c>
      <c r="G23" s="1058"/>
      <c r="H23" s="1074" t="str">
        <f t="shared" si="2"/>
        <v>MENUDO EXCEL 27.22</v>
      </c>
      <c r="I23" s="1114">
        <f>INVENTARIO!K230</f>
        <v>23980.82</v>
      </c>
      <c r="J23" s="1051">
        <f>INVENTARIO!L230</f>
        <v>881</v>
      </c>
      <c r="K23" s="1059"/>
      <c r="L23" s="1053">
        <f t="shared" si="0"/>
        <v>0</v>
      </c>
      <c r="M23" s="1029">
        <f t="shared" si="1"/>
        <v>0</v>
      </c>
    </row>
    <row r="24" spans="1:15" s="917" customFormat="1" ht="41.25" customHeight="1" thickTop="1" thickBot="1">
      <c r="A24" s="1050">
        <v>19</v>
      </c>
      <c r="B24" s="1128" t="str">
        <f>'QUESO GOUDA'!C5</f>
        <v>QUESO GOUDA</v>
      </c>
      <c r="C24" s="1129"/>
      <c r="D24" s="1028">
        <f>'QUESO GOUDA'!G205</f>
        <v>3904.8999999999996</v>
      </c>
      <c r="E24" s="1029">
        <f>'QUESO GOUDA'!H206</f>
        <v>320</v>
      </c>
      <c r="F24" s="1039">
        <v>80</v>
      </c>
      <c r="G24" s="920"/>
      <c r="H24" s="1074" t="str">
        <f t="shared" si="2"/>
        <v>QUESO GOUDA</v>
      </c>
      <c r="I24" s="1114">
        <f>INVENTARIO!K231</f>
        <v>3904.9250000000002</v>
      </c>
      <c r="J24" s="1051">
        <f>INVENTARIO!L231</f>
        <v>320</v>
      </c>
      <c r="K24" s="919"/>
      <c r="L24" s="1126">
        <f t="shared" si="0"/>
        <v>2.5000000000545697E-2</v>
      </c>
      <c r="M24" s="1029">
        <f t="shared" si="1"/>
        <v>0</v>
      </c>
    </row>
    <row r="25" spans="1:15" s="1061" customFormat="1" ht="41.25" customHeight="1" thickTop="1" thickBot="1">
      <c r="A25" s="1050">
        <v>20</v>
      </c>
      <c r="B25" s="1130" t="str">
        <f>'PAPAS '!C5</f>
        <v>PAPA CABENDISH 17.70</v>
      </c>
      <c r="C25" s="1131"/>
      <c r="D25" s="1070">
        <f>'PAPAS '!G206</f>
        <v>12673.2</v>
      </c>
      <c r="E25" s="1060">
        <f>'PAPAS '!H206</f>
        <v>716</v>
      </c>
      <c r="F25" s="1057">
        <v>25</v>
      </c>
      <c r="G25" s="1058"/>
      <c r="H25" s="1074" t="str">
        <f t="shared" si="2"/>
        <v>PAPA CABENDISH 17.70</v>
      </c>
      <c r="I25" s="1114">
        <f>INVENTARIO!K232</f>
        <v>12673.2</v>
      </c>
      <c r="J25" s="1051">
        <f>INVENTARIO!L232</f>
        <v>716</v>
      </c>
      <c r="K25" s="1059"/>
      <c r="L25" s="1053">
        <f t="shared" si="0"/>
        <v>0</v>
      </c>
      <c r="M25" s="1029">
        <f t="shared" si="1"/>
        <v>0</v>
      </c>
    </row>
    <row r="26" spans="1:15" s="917" customFormat="1" ht="41.25" customHeight="1" thickTop="1" thickBot="1">
      <c r="A26" s="1050">
        <v>21</v>
      </c>
      <c r="B26" s="1128" t="str">
        <f>PERNIL!$C$5</f>
        <v xml:space="preserve">PERNIL CON PIEL </v>
      </c>
      <c r="C26" s="1129"/>
      <c r="D26" s="1025">
        <f>PERNIL!G2431</f>
        <v>18319.999999999996</v>
      </c>
      <c r="E26" s="1027">
        <f>PERNIL!H2183</f>
        <v>20</v>
      </c>
      <c r="F26" s="1039">
        <v>39</v>
      </c>
      <c r="G26" s="920"/>
      <c r="H26" s="1074" t="str">
        <f t="shared" si="2"/>
        <v xml:space="preserve">PERNIL CON PIEL </v>
      </c>
      <c r="I26" s="1114">
        <f>INVENTARIO!K233</f>
        <v>18316.53</v>
      </c>
      <c r="J26" s="1051">
        <f>INVENTARIO!L233</f>
        <v>20</v>
      </c>
      <c r="K26" s="919"/>
      <c r="L26" s="1053">
        <f t="shared" si="0"/>
        <v>-3.4699999999975262</v>
      </c>
      <c r="M26" s="1029">
        <f t="shared" si="1"/>
        <v>0</v>
      </c>
    </row>
    <row r="27" spans="1:15" s="1061" customFormat="1" ht="41.25" customHeight="1" thickTop="1" thickBot="1">
      <c r="A27" s="1050">
        <v>22</v>
      </c>
      <c r="B27" s="1130" t="str">
        <f>'SESO COPA'!C5</f>
        <v>SESO COPA SEABOARD 10.9</v>
      </c>
      <c r="C27" s="1131"/>
      <c r="D27" s="1063">
        <f>'SESO COPA'!G210</f>
        <v>8796.2999999999993</v>
      </c>
      <c r="E27" s="1062">
        <f>'SESO COPA'!H210</f>
        <v>807</v>
      </c>
      <c r="F27" s="1057">
        <v>760</v>
      </c>
      <c r="G27" s="1058"/>
      <c r="H27" s="1074" t="str">
        <f t="shared" si="2"/>
        <v>SESO COPA SEABOARD 10.9</v>
      </c>
      <c r="I27" s="1114">
        <f>INVENTARIO!K234</f>
        <v>8796.2999999999993</v>
      </c>
      <c r="J27" s="1051">
        <f>INVENTARIO!L234</f>
        <v>807</v>
      </c>
      <c r="K27" s="1059"/>
      <c r="L27" s="1053">
        <f t="shared" si="0"/>
        <v>0</v>
      </c>
      <c r="M27" s="1029">
        <f t="shared" si="1"/>
        <v>0</v>
      </c>
    </row>
    <row r="28" spans="1:15" s="825" customFormat="1" ht="41.25" hidden="1" customHeight="1" thickTop="1" thickBot="1">
      <c r="A28" s="1050">
        <v>23</v>
      </c>
      <c r="B28" s="1132" t="s">
        <v>227</v>
      </c>
      <c r="C28" s="1133"/>
      <c r="D28" s="1030">
        <v>0</v>
      </c>
      <c r="E28" s="1031">
        <v>0</v>
      </c>
      <c r="F28" s="1040">
        <v>740</v>
      </c>
      <c r="G28" s="831"/>
      <c r="H28" s="832" t="str">
        <f t="shared" ref="H28:H29" si="3">B28</f>
        <v>NADA</v>
      </c>
      <c r="I28" s="1114">
        <f>INVENTARIO!K235</f>
        <v>0</v>
      </c>
      <c r="J28" s="1051">
        <f>INVENTARIO!L235</f>
        <v>0</v>
      </c>
      <c r="K28" s="830"/>
      <c r="L28" s="1053">
        <f t="shared" si="0"/>
        <v>0</v>
      </c>
      <c r="M28" s="1029">
        <f t="shared" si="1"/>
        <v>0</v>
      </c>
    </row>
    <row r="29" spans="1:15" s="825" customFormat="1" ht="41.25" hidden="1" customHeight="1" thickTop="1" thickBot="1">
      <c r="A29" s="1050">
        <v>24</v>
      </c>
      <c r="B29" s="1143" t="str">
        <f>'COMBO CUERO PAPEL'!C5</f>
        <v>COMBO CUERO PAPEL</v>
      </c>
      <c r="C29" s="1144"/>
      <c r="D29" s="1032">
        <f>'COMBO CUERO PAPEL'!G220</f>
        <v>0</v>
      </c>
      <c r="E29" s="1033">
        <f>'COMBO CUERO PAPEL'!H220</f>
        <v>0</v>
      </c>
      <c r="F29" s="1041">
        <v>20</v>
      </c>
      <c r="G29" s="829"/>
      <c r="H29" s="832" t="str">
        <f t="shared" si="3"/>
        <v>COMBO CUERO PAPEL</v>
      </c>
      <c r="I29" s="1114">
        <f>INVENTARIO!K236</f>
        <v>0</v>
      </c>
      <c r="J29" s="1051">
        <f>INVENTARIO!L236</f>
        <v>0</v>
      </c>
      <c r="K29" s="830"/>
      <c r="L29" s="1053">
        <f t="shared" si="0"/>
        <v>0</v>
      </c>
      <c r="M29" s="1029">
        <f t="shared" si="1"/>
        <v>0</v>
      </c>
    </row>
    <row r="30" spans="1:15" s="824" customFormat="1" ht="50.25" customHeight="1" thickTop="1" thickBot="1">
      <c r="A30" s="973"/>
      <c r="B30" s="1034"/>
      <c r="C30" s="1035" t="s">
        <v>27</v>
      </c>
      <c r="D30" s="1036">
        <f>SUM(D6:D29)</f>
        <v>135456.67999999996</v>
      </c>
      <c r="E30" s="1037">
        <f>SUM(E6:E29)</f>
        <v>6193</v>
      </c>
      <c r="F30" s="1042"/>
      <c r="G30" s="833"/>
      <c r="H30" s="834"/>
      <c r="I30" s="1114">
        <f>INVENTARIO!K237</f>
        <v>22238.74</v>
      </c>
      <c r="J30" s="835"/>
      <c r="K30" s="836"/>
      <c r="L30" s="837"/>
      <c r="M30" s="838"/>
      <c r="N30" s="826"/>
    </row>
    <row r="31" spans="1:15" ht="34.5" customHeight="1">
      <c r="A31" s="973"/>
      <c r="B31" s="314"/>
      <c r="C31" s="140"/>
      <c r="D31" s="143"/>
      <c r="E31" s="143"/>
      <c r="F31" s="369"/>
      <c r="G31" s="369"/>
      <c r="H31" s="114"/>
    </row>
    <row r="32" spans="1:15" ht="34.5" customHeight="1">
      <c r="B32" s="197"/>
      <c r="C32" s="102"/>
      <c r="D32" s="285"/>
      <c r="E32" s="78"/>
      <c r="F32" s="102" t="s">
        <v>39</v>
      </c>
      <c r="G32" s="102"/>
      <c r="H32" s="114"/>
      <c r="M32" s="114"/>
    </row>
    <row r="33" spans="1:8" ht="25.5" customHeight="1">
      <c r="B33" s="102"/>
      <c r="C33" s="102"/>
      <c r="D33" s="78"/>
      <c r="E33" s="78"/>
      <c r="F33" s="102"/>
      <c r="G33" s="102"/>
      <c r="H33" s="114"/>
    </row>
    <row r="34" spans="1:8" ht="25.5" customHeight="1">
      <c r="A34" s="614" t="s">
        <v>45</v>
      </c>
      <c r="B34" s="102"/>
      <c r="D34" s="78"/>
      <c r="E34" s="78"/>
      <c r="F34" s="102"/>
      <c r="G34" s="102"/>
      <c r="H34" s="114"/>
    </row>
    <row r="35" spans="1:8" ht="25.5" customHeight="1">
      <c r="D35" s="78" t="s">
        <v>39</v>
      </c>
      <c r="F35" s="21"/>
      <c r="G35" s="21"/>
      <c r="H35" s="114"/>
    </row>
    <row r="36" spans="1:8" ht="0.75" customHeight="1">
      <c r="F36" s="21"/>
      <c r="G36" s="21"/>
      <c r="H36" s="114"/>
    </row>
    <row r="37" spans="1:8" ht="25.5" customHeight="1">
      <c r="F37" s="21"/>
      <c r="G37" s="21"/>
    </row>
    <row r="38" spans="1:8" ht="25.5" customHeight="1">
      <c r="D38" s="78" t="s">
        <v>40</v>
      </c>
    </row>
    <row r="39" spans="1:8" ht="25.5" customHeight="1"/>
    <row r="40" spans="1:8" ht="25.5" customHeight="1"/>
    <row r="41" spans="1:8" ht="25.5" customHeight="1">
      <c r="C41" s="110"/>
    </row>
    <row r="42" spans="1:8" ht="25.5" customHeight="1">
      <c r="B42" s="21"/>
      <c r="C42" s="21"/>
    </row>
    <row r="43" spans="1:8">
      <c r="B43" s="21"/>
    </row>
  </sheetData>
  <sheetProtection password="8A51" sheet="1" objects="1" scenarios="1" formatCells="0" formatColumns="0" formatRows="0" insertColumns="0" insertRows="0" insertHyperlinks="0" deleteColumns="0" deleteRows="0" selectLockedCells="1" sort="0" autoFilter="0" selectUnlockedCells="1"/>
  <sortState ref="B6:H28">
    <sortCondition ref="B6:B28"/>
  </sortState>
  <mergeCells count="29">
    <mergeCell ref="B29:C29"/>
    <mergeCell ref="B6:C6"/>
    <mergeCell ref="B17:C17"/>
    <mergeCell ref="B18:C18"/>
    <mergeCell ref="B19:C19"/>
    <mergeCell ref="B20:C20"/>
    <mergeCell ref="B12:C12"/>
    <mergeCell ref="B9:C9"/>
    <mergeCell ref="B7:C7"/>
    <mergeCell ref="B8:C8"/>
    <mergeCell ref="B10:C10"/>
    <mergeCell ref="B11:C11"/>
    <mergeCell ref="B13:C13"/>
    <mergeCell ref="B14:C14"/>
    <mergeCell ref="B16:C16"/>
    <mergeCell ref="B25:C25"/>
    <mergeCell ref="B4:C4"/>
    <mergeCell ref="B5:C5"/>
    <mergeCell ref="D3:E3"/>
    <mergeCell ref="L4:M4"/>
    <mergeCell ref="H4:J4"/>
    <mergeCell ref="B26:C26"/>
    <mergeCell ref="B27:C27"/>
    <mergeCell ref="B28:C28"/>
    <mergeCell ref="B15:C15"/>
    <mergeCell ref="B24:C24"/>
    <mergeCell ref="B23:C23"/>
    <mergeCell ref="B21:C21"/>
    <mergeCell ref="B22:C22"/>
  </mergeCells>
  <phoneticPr fontId="10" type="noConversion"/>
  <pageMargins left="0" right="0" top="0.55118110236220474" bottom="0.74803149606299213" header="0.31496062992125984" footer="0.31496062992125984"/>
  <pageSetup scale="46" orientation="landscape" r:id="rId1"/>
  <headerFooter alignWithMargins="0"/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00CC00"/>
    <pageSetUpPr fitToPage="1"/>
  </sheetPr>
  <dimension ref="A2:AP219"/>
  <sheetViews>
    <sheetView topLeftCell="A5" zoomScaleNormal="100" workbookViewId="0">
      <pane ySplit="4" topLeftCell="A9" activePane="bottomLeft" state="frozen"/>
      <selection activeCell="J13" sqref="J13"/>
      <selection pane="bottomLeft" activeCell="C9" sqref="C9"/>
    </sheetView>
  </sheetViews>
  <sheetFormatPr baseColWidth="10" defaultRowHeight="12.75"/>
  <cols>
    <col min="1" max="1" width="7.140625" customWidth="1"/>
    <col min="2" max="2" width="9.28515625" customWidth="1"/>
    <col min="3" max="3" width="13.140625" style="2" customWidth="1"/>
    <col min="4" max="4" width="7.42578125" customWidth="1"/>
    <col min="5" max="5" width="15.5703125" style="2" customWidth="1"/>
    <col min="6" max="6" width="4.85546875" customWidth="1"/>
    <col min="7" max="7" width="14" style="2" customWidth="1"/>
    <col min="8" max="8" width="6.285156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  <col min="19" max="20" width="11.42578125" style="158"/>
  </cols>
  <sheetData>
    <row r="2" spans="1:20" ht="20.25">
      <c r="C2" s="32" t="s">
        <v>24</v>
      </c>
    </row>
    <row r="3" spans="1:20">
      <c r="A3" s="1"/>
    </row>
    <row r="4" spans="1:20">
      <c r="A4" s="1"/>
    </row>
    <row r="5" spans="1:20" ht="18.75" thickBot="1">
      <c r="A5" s="27" t="s">
        <v>0</v>
      </c>
      <c r="B5" s="28"/>
      <c r="C5" s="29" t="s">
        <v>49</v>
      </c>
      <c r="D5" s="30"/>
      <c r="E5" s="29"/>
      <c r="F5" s="31"/>
      <c r="G5" s="29"/>
      <c r="H5" s="27" t="s">
        <v>1</v>
      </c>
      <c r="I5" s="29"/>
    </row>
    <row r="6" spans="1:20" ht="13.5" thickBot="1">
      <c r="B6" s="5"/>
      <c r="C6" s="6"/>
      <c r="F6" s="5"/>
      <c r="G6" s="6"/>
      <c r="K6" s="1153" t="s">
        <v>22</v>
      </c>
      <c r="L6" s="1154"/>
      <c r="M6" s="1155"/>
    </row>
    <row r="7" spans="1:20">
      <c r="A7" s="1153" t="s">
        <v>2</v>
      </c>
      <c r="B7" s="1155"/>
      <c r="C7" s="1163" t="s">
        <v>3</v>
      </c>
      <c r="D7" s="1164"/>
      <c r="E7" s="1163" t="s">
        <v>4</v>
      </c>
      <c r="F7" s="1164"/>
      <c r="G7" s="1163" t="s">
        <v>5</v>
      </c>
      <c r="H7" s="1164"/>
      <c r="I7" s="12" t="s">
        <v>17</v>
      </c>
      <c r="J7" s="22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20" ht="13.5" thickBot="1">
      <c r="A8" s="23" t="s">
        <v>19</v>
      </c>
      <c r="B8" s="13"/>
      <c r="C8" s="14"/>
      <c r="D8" s="15"/>
      <c r="E8" s="16"/>
      <c r="F8" s="17"/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20" s="114" customFormat="1" ht="20.25">
      <c r="A9" s="228" t="s">
        <v>70</v>
      </c>
      <c r="B9" s="190"/>
      <c r="C9" s="191"/>
      <c r="D9" s="192"/>
      <c r="E9" s="356"/>
      <c r="F9" s="190"/>
      <c r="G9" s="521">
        <v>1786.48</v>
      </c>
      <c r="H9" s="547">
        <v>83</v>
      </c>
      <c r="I9" s="219"/>
      <c r="J9" s="294"/>
      <c r="K9" s="189"/>
      <c r="L9" s="192"/>
      <c r="M9" s="192"/>
      <c r="N9" s="230"/>
      <c r="O9" s="230"/>
      <c r="P9" s="230" t="e">
        <f>O9*#REF!</f>
        <v>#REF!</v>
      </c>
      <c r="R9" s="218"/>
      <c r="S9" s="251" t="e">
        <f>IF((#REF!)&gt;=1,SUM(#REF!))</f>
        <v>#REF!</v>
      </c>
      <c r="T9" s="251"/>
    </row>
    <row r="10" spans="1:20" s="114" customFormat="1" ht="20.25">
      <c r="A10" s="192"/>
      <c r="B10" s="190">
        <v>4</v>
      </c>
      <c r="C10" s="191"/>
      <c r="D10" s="192"/>
      <c r="E10" s="665">
        <v>624.17999999999995</v>
      </c>
      <c r="F10" s="664">
        <v>30</v>
      </c>
      <c r="G10" s="666">
        <f t="shared" ref="G10:G16" si="0">G9-E10+C10</f>
        <v>1162.3000000000002</v>
      </c>
      <c r="H10" s="663">
        <f t="shared" ref="H10:H16" si="1">H9-F10+D10</f>
        <v>53</v>
      </c>
      <c r="I10" s="667">
        <v>716</v>
      </c>
      <c r="J10" s="668" t="s">
        <v>164</v>
      </c>
      <c r="K10" s="189"/>
      <c r="L10" s="192"/>
      <c r="M10" s="192"/>
      <c r="N10" s="230"/>
      <c r="O10" s="230"/>
      <c r="P10" s="230" t="e">
        <f>O10*#REF!</f>
        <v>#REF!</v>
      </c>
      <c r="R10" s="218"/>
      <c r="S10" s="251" t="e">
        <f>IF((#REF!)&gt;=1,SUM(#REF!))</f>
        <v>#REF!</v>
      </c>
      <c r="T10" s="251"/>
    </row>
    <row r="11" spans="1:20" s="114" customFormat="1" ht="20.25">
      <c r="A11" s="192"/>
      <c r="B11" s="190">
        <v>4</v>
      </c>
      <c r="C11" s="227"/>
      <c r="D11" s="192"/>
      <c r="E11" s="669">
        <v>663.48</v>
      </c>
      <c r="F11" s="670">
        <v>30</v>
      </c>
      <c r="G11" s="666">
        <f t="shared" si="0"/>
        <v>498.82000000000016</v>
      </c>
      <c r="H11" s="663">
        <f t="shared" si="1"/>
        <v>23</v>
      </c>
      <c r="I11" s="671">
        <v>716</v>
      </c>
      <c r="J11" s="668" t="s">
        <v>164</v>
      </c>
      <c r="K11" s="189"/>
      <c r="L11" s="189"/>
      <c r="M11" s="192"/>
      <c r="N11" s="230"/>
      <c r="O11" s="230"/>
      <c r="P11" s="230">
        <f>O11*G9</f>
        <v>0</v>
      </c>
      <c r="R11" s="218"/>
      <c r="S11" s="251" t="b">
        <f>IF((F22)&gt;=1,SUM(E9))</f>
        <v>0</v>
      </c>
      <c r="T11" s="251"/>
    </row>
    <row r="12" spans="1:20" s="114" customFormat="1" ht="20.25">
      <c r="A12" s="192"/>
      <c r="B12" s="190">
        <v>4</v>
      </c>
      <c r="C12" s="227"/>
      <c r="D12" s="192"/>
      <c r="E12" s="669">
        <v>498.82</v>
      </c>
      <c r="F12" s="670">
        <v>23</v>
      </c>
      <c r="G12" s="666">
        <f t="shared" si="0"/>
        <v>1.7053025658242404E-13</v>
      </c>
      <c r="H12" s="663">
        <f t="shared" si="1"/>
        <v>0</v>
      </c>
      <c r="I12" s="671">
        <v>716</v>
      </c>
      <c r="J12" s="668" t="s">
        <v>164</v>
      </c>
      <c r="K12" s="189"/>
      <c r="L12" s="189"/>
      <c r="M12" s="192"/>
      <c r="N12" s="230"/>
      <c r="O12" s="230"/>
      <c r="P12" s="230">
        <f>O12*G10</f>
        <v>0</v>
      </c>
      <c r="R12" s="218"/>
      <c r="S12" s="251" t="b">
        <f>IF((F23)&gt;=1,SUM(E10))</f>
        <v>0</v>
      </c>
      <c r="T12" s="251"/>
    </row>
    <row r="13" spans="1:20" s="114" customFormat="1" ht="20.25">
      <c r="A13" s="192"/>
      <c r="B13" s="190"/>
      <c r="C13" s="227"/>
      <c r="D13" s="192"/>
      <c r="E13" s="357"/>
      <c r="F13" s="190"/>
      <c r="G13" s="205">
        <f t="shared" si="0"/>
        <v>1.7053025658242404E-13</v>
      </c>
      <c r="H13" s="548">
        <f t="shared" si="1"/>
        <v>0</v>
      </c>
      <c r="I13" s="295"/>
      <c r="J13" s="233"/>
      <c r="K13" s="189"/>
      <c r="L13" s="189"/>
      <c r="M13" s="192"/>
      <c r="N13" s="230"/>
      <c r="O13" s="229"/>
      <c r="P13" s="230">
        <f>O13*G11</f>
        <v>0</v>
      </c>
      <c r="R13" s="218"/>
      <c r="S13" s="251" t="b">
        <f>IF((F24)&gt;=1,SUM(E11))</f>
        <v>0</v>
      </c>
      <c r="T13" s="251"/>
    </row>
    <row r="14" spans="1:20" s="114" customFormat="1" ht="20.25">
      <c r="A14" s="192"/>
      <c r="B14" s="190"/>
      <c r="C14" s="227"/>
      <c r="D14" s="192"/>
      <c r="E14" s="357"/>
      <c r="F14" s="190"/>
      <c r="G14" s="205">
        <f t="shared" si="0"/>
        <v>1.7053025658242404E-13</v>
      </c>
      <c r="H14" s="548">
        <f t="shared" si="1"/>
        <v>0</v>
      </c>
      <c r="I14" s="295"/>
      <c r="J14" s="233"/>
      <c r="K14" s="189"/>
      <c r="L14" s="189"/>
      <c r="M14" s="192"/>
      <c r="N14" s="230"/>
      <c r="O14" s="230"/>
      <c r="P14" s="230">
        <f t="shared" ref="P14:P74" si="2">O14*G12</f>
        <v>0</v>
      </c>
      <c r="R14" s="218"/>
      <c r="S14" s="251" t="b">
        <f>IF((F25)&gt;=1,SUM(E12))</f>
        <v>0</v>
      </c>
      <c r="T14" s="251"/>
    </row>
    <row r="15" spans="1:20" s="114" customFormat="1" ht="20.25">
      <c r="A15" s="192"/>
      <c r="B15" s="190"/>
      <c r="C15" s="227"/>
      <c r="D15" s="192"/>
      <c r="E15" s="358"/>
      <c r="F15" s="190"/>
      <c r="G15" s="205">
        <f t="shared" si="0"/>
        <v>1.7053025658242404E-13</v>
      </c>
      <c r="H15" s="548">
        <f t="shared" si="1"/>
        <v>0</v>
      </c>
      <c r="I15" s="295"/>
      <c r="J15" s="233"/>
      <c r="K15" s="189"/>
      <c r="L15" s="189"/>
      <c r="M15" s="192"/>
      <c r="N15" s="230"/>
      <c r="O15" s="230"/>
      <c r="P15" s="230">
        <f t="shared" si="2"/>
        <v>0</v>
      </c>
      <c r="R15" s="218"/>
      <c r="S15" s="251" t="b">
        <f>IF((F26)&gt;=1,SUM(E13))</f>
        <v>0</v>
      </c>
      <c r="T15" s="251"/>
    </row>
    <row r="16" spans="1:20" s="114" customFormat="1" ht="20.25">
      <c r="A16" s="192"/>
      <c r="B16" s="190"/>
      <c r="C16" s="227"/>
      <c r="D16" s="192"/>
      <c r="E16" s="358"/>
      <c r="F16" s="190"/>
      <c r="G16" s="205">
        <f t="shared" si="0"/>
        <v>1.7053025658242404E-13</v>
      </c>
      <c r="H16" s="548">
        <f t="shared" si="1"/>
        <v>0</v>
      </c>
      <c r="I16" s="295"/>
      <c r="J16" s="233"/>
      <c r="K16" s="189"/>
      <c r="L16" s="189"/>
      <c r="M16" s="192"/>
      <c r="N16" s="230"/>
      <c r="O16" s="230"/>
      <c r="P16" s="230">
        <f t="shared" si="2"/>
        <v>0</v>
      </c>
      <c r="R16" s="218"/>
      <c r="S16" s="251" t="b">
        <f t="shared" ref="S16:S23" si="3">IF((F14)&gt;=1,SUM(E14))</f>
        <v>0</v>
      </c>
      <c r="T16" s="251"/>
    </row>
    <row r="17" spans="1:42" s="114" customFormat="1" ht="20.25">
      <c r="A17" s="192"/>
      <c r="B17" s="190"/>
      <c r="C17" s="227"/>
      <c r="D17" s="192"/>
      <c r="E17" s="358"/>
      <c r="F17" s="190"/>
      <c r="G17" s="205">
        <f t="shared" ref="G17:G38" si="4">G16-E17+C17</f>
        <v>1.7053025658242404E-13</v>
      </c>
      <c r="H17" s="206">
        <f t="shared" ref="H17:H59" si="5">H16-F17+D17</f>
        <v>0</v>
      </c>
      <c r="I17" s="295"/>
      <c r="J17" s="233"/>
      <c r="K17" s="189"/>
      <c r="L17" s="189"/>
      <c r="M17" s="192"/>
      <c r="N17" s="230"/>
      <c r="O17" s="230"/>
      <c r="P17" s="230">
        <f t="shared" si="2"/>
        <v>0</v>
      </c>
      <c r="S17" s="251" t="b">
        <f t="shared" si="3"/>
        <v>0</v>
      </c>
      <c r="T17" s="251"/>
    </row>
    <row r="18" spans="1:42" s="114" customFormat="1" ht="20.25">
      <c r="A18" s="192"/>
      <c r="B18" s="190"/>
      <c r="C18" s="227"/>
      <c r="D18" s="192"/>
      <c r="E18" s="358"/>
      <c r="F18" s="190"/>
      <c r="G18" s="205">
        <f t="shared" si="4"/>
        <v>1.7053025658242404E-13</v>
      </c>
      <c r="H18" s="206">
        <f t="shared" si="5"/>
        <v>0</v>
      </c>
      <c r="I18" s="295"/>
      <c r="J18" s="233"/>
      <c r="K18" s="189"/>
      <c r="L18" s="189"/>
      <c r="M18" s="192"/>
      <c r="N18" s="230"/>
      <c r="O18" s="230"/>
      <c r="P18" s="230">
        <f t="shared" si="2"/>
        <v>0</v>
      </c>
      <c r="S18" s="251" t="b">
        <f t="shared" si="3"/>
        <v>0</v>
      </c>
      <c r="T18" s="251"/>
    </row>
    <row r="19" spans="1:42" s="114" customFormat="1" ht="20.25">
      <c r="A19" s="192"/>
      <c r="B19" s="190"/>
      <c r="C19" s="191"/>
      <c r="D19" s="192"/>
      <c r="E19" s="358"/>
      <c r="F19" s="190"/>
      <c r="G19" s="205">
        <f t="shared" si="4"/>
        <v>1.7053025658242404E-13</v>
      </c>
      <c r="H19" s="206">
        <f t="shared" si="5"/>
        <v>0</v>
      </c>
      <c r="I19" s="295"/>
      <c r="J19" s="233"/>
      <c r="K19" s="189"/>
      <c r="L19" s="189"/>
      <c r="M19" s="192"/>
      <c r="N19" s="230"/>
      <c r="O19" s="230"/>
      <c r="P19" s="230">
        <f t="shared" si="2"/>
        <v>0</v>
      </c>
      <c r="S19" s="251" t="b">
        <f t="shared" si="3"/>
        <v>0</v>
      </c>
      <c r="T19" s="251"/>
    </row>
    <row r="20" spans="1:42" s="114" customFormat="1" ht="20.25">
      <c r="A20" s="192"/>
      <c r="B20" s="190"/>
      <c r="C20" s="191"/>
      <c r="D20" s="192"/>
      <c r="E20" s="358"/>
      <c r="F20" s="190"/>
      <c r="G20" s="205">
        <f t="shared" si="4"/>
        <v>1.7053025658242404E-13</v>
      </c>
      <c r="H20" s="206">
        <f t="shared" si="5"/>
        <v>0</v>
      </c>
      <c r="I20" s="295"/>
      <c r="J20" s="233"/>
      <c r="K20" s="189"/>
      <c r="L20" s="189"/>
      <c r="M20" s="192"/>
      <c r="N20" s="230"/>
      <c r="O20" s="230"/>
      <c r="P20" s="230">
        <f t="shared" si="2"/>
        <v>0</v>
      </c>
      <c r="S20" s="251" t="b">
        <f t="shared" si="3"/>
        <v>0</v>
      </c>
      <c r="T20" s="251"/>
    </row>
    <row r="21" spans="1:42" s="114" customFormat="1" ht="20.25">
      <c r="A21" s="192"/>
      <c r="B21" s="190"/>
      <c r="C21" s="191"/>
      <c r="D21" s="192"/>
      <c r="E21" s="358"/>
      <c r="F21" s="190"/>
      <c r="G21" s="205">
        <f t="shared" si="4"/>
        <v>1.7053025658242404E-13</v>
      </c>
      <c r="H21" s="204">
        <f t="shared" si="5"/>
        <v>0</v>
      </c>
      <c r="I21" s="295"/>
      <c r="J21" s="233"/>
      <c r="K21" s="189"/>
      <c r="L21" s="189"/>
      <c r="M21" s="192"/>
      <c r="N21" s="230"/>
      <c r="O21" s="230"/>
      <c r="P21" s="230">
        <f t="shared" si="2"/>
        <v>0</v>
      </c>
      <c r="S21" s="251" t="b">
        <f t="shared" si="3"/>
        <v>0</v>
      </c>
      <c r="T21" s="251"/>
    </row>
    <row r="22" spans="1:42" s="114" customFormat="1" ht="20.25">
      <c r="A22" s="192"/>
      <c r="B22" s="190"/>
      <c r="C22" s="191"/>
      <c r="D22" s="192"/>
      <c r="E22" s="358"/>
      <c r="F22" s="190"/>
      <c r="G22" s="205">
        <f t="shared" si="4"/>
        <v>1.7053025658242404E-13</v>
      </c>
      <c r="H22" s="204">
        <f t="shared" si="5"/>
        <v>0</v>
      </c>
      <c r="I22" s="295"/>
      <c r="J22" s="280"/>
      <c r="K22" s="189"/>
      <c r="L22" s="189"/>
      <c r="M22" s="189"/>
      <c r="N22" s="230"/>
      <c r="O22" s="230"/>
      <c r="P22" s="230">
        <f t="shared" si="2"/>
        <v>0</v>
      </c>
      <c r="S22" s="251" t="b">
        <f t="shared" si="3"/>
        <v>0</v>
      </c>
      <c r="T22" s="251"/>
    </row>
    <row r="23" spans="1:42" s="114" customFormat="1" ht="20.25">
      <c r="A23" s="192"/>
      <c r="B23" s="190"/>
      <c r="C23" s="191"/>
      <c r="D23" s="192"/>
      <c r="E23" s="340"/>
      <c r="F23" s="190"/>
      <c r="G23" s="205">
        <f t="shared" si="4"/>
        <v>1.7053025658242404E-13</v>
      </c>
      <c r="H23" s="204">
        <f t="shared" si="5"/>
        <v>0</v>
      </c>
      <c r="I23" s="295"/>
      <c r="J23" s="280"/>
      <c r="K23" s="189"/>
      <c r="L23" s="189"/>
      <c r="M23" s="189"/>
      <c r="N23" s="230"/>
      <c r="O23" s="230"/>
      <c r="P23" s="230">
        <f t="shared" si="2"/>
        <v>0</v>
      </c>
      <c r="S23" s="251" t="b">
        <f t="shared" si="3"/>
        <v>0</v>
      </c>
      <c r="T23" s="251"/>
    </row>
    <row r="24" spans="1:42" s="114" customFormat="1" ht="20.25">
      <c r="A24" s="192"/>
      <c r="B24" s="190"/>
      <c r="C24" s="191"/>
      <c r="D24" s="192"/>
      <c r="E24" s="280"/>
      <c r="F24" s="190"/>
      <c r="G24" s="205">
        <f t="shared" si="4"/>
        <v>1.7053025658242404E-13</v>
      </c>
      <c r="H24" s="204">
        <f t="shared" si="5"/>
        <v>0</v>
      </c>
      <c r="I24" s="295"/>
      <c r="J24" s="280"/>
      <c r="K24" s="189"/>
      <c r="L24" s="189"/>
      <c r="M24" s="189"/>
      <c r="N24" s="230"/>
      <c r="O24" s="230"/>
      <c r="P24" s="230">
        <f t="shared" si="2"/>
        <v>0</v>
      </c>
      <c r="S24" s="251" t="e">
        <f>IF((#REF!)&gt;=1,SUM(E22))</f>
        <v>#REF!</v>
      </c>
      <c r="T24" s="251"/>
    </row>
    <row r="25" spans="1:42" s="114" customFormat="1" ht="20.25">
      <c r="A25" s="192"/>
      <c r="B25" s="190"/>
      <c r="C25" s="191"/>
      <c r="D25" s="192"/>
      <c r="E25" s="280"/>
      <c r="F25" s="190"/>
      <c r="G25" s="205">
        <f t="shared" si="4"/>
        <v>1.7053025658242404E-13</v>
      </c>
      <c r="H25" s="204">
        <f t="shared" si="5"/>
        <v>0</v>
      </c>
      <c r="I25" s="295"/>
      <c r="J25" s="280"/>
      <c r="K25" s="189"/>
      <c r="L25" s="189"/>
      <c r="M25" s="189"/>
      <c r="N25" s="230"/>
      <c r="O25" s="230"/>
      <c r="P25" s="230">
        <f t="shared" si="2"/>
        <v>0</v>
      </c>
      <c r="S25" s="251" t="e">
        <f>IF((#REF!)&gt;=1,SUM(E23))</f>
        <v>#REF!</v>
      </c>
      <c r="T25" s="251"/>
    </row>
    <row r="26" spans="1:42" s="114" customFormat="1" ht="20.25">
      <c r="A26" s="192"/>
      <c r="B26" s="190"/>
      <c r="C26" s="191"/>
      <c r="D26" s="192"/>
      <c r="E26" s="233"/>
      <c r="F26" s="190"/>
      <c r="G26" s="205">
        <f t="shared" si="4"/>
        <v>1.7053025658242404E-13</v>
      </c>
      <c r="H26" s="204">
        <f t="shared" si="5"/>
        <v>0</v>
      </c>
      <c r="I26" s="219"/>
      <c r="J26" s="233"/>
      <c r="K26" s="189"/>
      <c r="L26" s="189"/>
      <c r="M26" s="189"/>
      <c r="N26" s="230"/>
      <c r="O26" s="230"/>
      <c r="P26" s="230">
        <f t="shared" si="2"/>
        <v>0</v>
      </c>
      <c r="S26" s="251" t="e">
        <f>IF((#REF!)&gt;=1,SUM(E24))</f>
        <v>#REF!</v>
      </c>
      <c r="T26" s="251"/>
    </row>
    <row r="27" spans="1:42" s="114" customFormat="1" ht="18">
      <c r="A27" s="192"/>
      <c r="B27" s="190"/>
      <c r="C27" s="191"/>
      <c r="D27" s="192"/>
      <c r="E27" s="219"/>
      <c r="F27" s="193"/>
      <c r="G27" s="205">
        <f t="shared" si="4"/>
        <v>1.7053025658242404E-13</v>
      </c>
      <c r="H27" s="204">
        <f t="shared" si="5"/>
        <v>0</v>
      </c>
      <c r="I27" s="219"/>
      <c r="J27" s="219"/>
      <c r="K27" s="189"/>
      <c r="L27" s="189"/>
      <c r="M27" s="189"/>
      <c r="N27" s="230"/>
      <c r="O27" s="230"/>
      <c r="P27" s="230">
        <f t="shared" si="2"/>
        <v>0</v>
      </c>
      <c r="S27" s="251" t="e">
        <f>IF((#REF!)&gt;=1,SUM(E25))</f>
        <v>#REF!</v>
      </c>
      <c r="T27" s="251"/>
    </row>
    <row r="28" spans="1:42" s="114" customFormat="1" ht="18">
      <c r="A28" s="192"/>
      <c r="B28" s="190"/>
      <c r="C28" s="191"/>
      <c r="D28" s="192"/>
      <c r="E28" s="319"/>
      <c r="F28" s="193"/>
      <c r="G28" s="205">
        <f t="shared" si="4"/>
        <v>1.7053025658242404E-13</v>
      </c>
      <c r="H28" s="204">
        <f t="shared" si="5"/>
        <v>0</v>
      </c>
      <c r="I28" s="219"/>
      <c r="J28" s="219"/>
      <c r="K28" s="189"/>
      <c r="L28" s="189"/>
      <c r="M28" s="189"/>
      <c r="N28" s="230"/>
      <c r="O28" s="230"/>
      <c r="P28" s="230">
        <f t="shared" si="2"/>
        <v>0</v>
      </c>
      <c r="S28" s="251" t="e">
        <f>IF((#REF!)&gt;=1,SUM(E26))</f>
        <v>#REF!</v>
      </c>
      <c r="T28" s="251"/>
    </row>
    <row r="29" spans="1:42" s="114" customFormat="1" ht="18">
      <c r="A29" s="192"/>
      <c r="B29" s="190"/>
      <c r="C29" s="191"/>
      <c r="D29" s="192"/>
      <c r="E29" s="319"/>
      <c r="F29" s="193"/>
      <c r="G29" s="205">
        <f t="shared" si="4"/>
        <v>1.7053025658242404E-13</v>
      </c>
      <c r="H29" s="204">
        <f t="shared" si="5"/>
        <v>0</v>
      </c>
      <c r="I29" s="219"/>
      <c r="J29" s="219"/>
      <c r="K29" s="189"/>
      <c r="L29" s="189"/>
      <c r="M29" s="189"/>
      <c r="N29" s="230"/>
      <c r="O29" s="230"/>
      <c r="P29" s="230">
        <f t="shared" si="2"/>
        <v>0</v>
      </c>
      <c r="S29" s="251" t="b">
        <f t="shared" ref="S29:S34" si="6">IF((F27)&gt;=1,SUM(E27))</f>
        <v>0</v>
      </c>
      <c r="T29" s="251"/>
    </row>
    <row r="30" spans="1:42" s="297" customFormat="1" ht="18">
      <c r="A30" s="192"/>
      <c r="B30" s="190"/>
      <c r="C30" s="191"/>
      <c r="D30" s="192"/>
      <c r="E30" s="320"/>
      <c r="F30" s="193"/>
      <c r="G30" s="205">
        <f t="shared" si="4"/>
        <v>1.7053025658242404E-13</v>
      </c>
      <c r="H30" s="204">
        <f t="shared" si="5"/>
        <v>0</v>
      </c>
      <c r="I30" s="219"/>
      <c r="J30" s="219"/>
      <c r="K30" s="189"/>
      <c r="L30" s="189"/>
      <c r="M30" s="189"/>
      <c r="N30" s="230"/>
      <c r="O30" s="230"/>
      <c r="P30" s="230">
        <f t="shared" si="2"/>
        <v>0</v>
      </c>
      <c r="Q30" s="114"/>
      <c r="R30" s="114"/>
      <c r="S30" s="251" t="b">
        <f t="shared" si="6"/>
        <v>0</v>
      </c>
      <c r="T30" s="251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</row>
    <row r="31" spans="1:42" s="114" customFormat="1" ht="15.75">
      <c r="A31" s="192"/>
      <c r="B31" s="190"/>
      <c r="C31" s="191"/>
      <c r="D31" s="192"/>
      <c r="E31" s="320"/>
      <c r="F31" s="193"/>
      <c r="G31" s="191">
        <f t="shared" si="4"/>
        <v>1.7053025658242404E-13</v>
      </c>
      <c r="H31" s="189">
        <f t="shared" si="5"/>
        <v>0</v>
      </c>
      <c r="I31" s="219"/>
      <c r="J31" s="296"/>
      <c r="K31" s="189"/>
      <c r="L31" s="189"/>
      <c r="M31" s="189"/>
      <c r="N31" s="230"/>
      <c r="O31" s="230"/>
      <c r="P31" s="230">
        <f t="shared" si="2"/>
        <v>0</v>
      </c>
      <c r="S31" s="251" t="b">
        <f t="shared" si="6"/>
        <v>0</v>
      </c>
      <c r="T31" s="251"/>
    </row>
    <row r="32" spans="1:42" s="279" customFormat="1" ht="15">
      <c r="A32" s="192"/>
      <c r="B32" s="190"/>
      <c r="C32" s="191"/>
      <c r="D32" s="192"/>
      <c r="E32" s="321"/>
      <c r="F32" s="193"/>
      <c r="G32" s="191">
        <f t="shared" si="4"/>
        <v>1.7053025658242404E-13</v>
      </c>
      <c r="H32" s="189">
        <f t="shared" si="5"/>
        <v>0</v>
      </c>
      <c r="I32" s="219"/>
      <c r="J32" s="219"/>
      <c r="K32" s="189"/>
      <c r="L32" s="189"/>
      <c r="M32" s="189"/>
      <c r="N32" s="230"/>
      <c r="O32" s="230"/>
      <c r="P32" s="230">
        <f t="shared" si="2"/>
        <v>0</v>
      </c>
      <c r="Q32" s="114"/>
      <c r="R32" s="114"/>
      <c r="S32" s="251" t="b">
        <f t="shared" si="6"/>
        <v>0</v>
      </c>
      <c r="T32" s="251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</row>
    <row r="33" spans="1:42" s="279" customFormat="1" ht="15">
      <c r="A33" s="192"/>
      <c r="B33" s="192"/>
      <c r="C33" s="191"/>
      <c r="D33" s="192"/>
      <c r="E33" s="321"/>
      <c r="F33" s="193"/>
      <c r="G33" s="191">
        <f t="shared" si="4"/>
        <v>1.7053025658242404E-13</v>
      </c>
      <c r="H33" s="189">
        <f t="shared" si="5"/>
        <v>0</v>
      </c>
      <c r="I33" s="219"/>
      <c r="J33" s="219"/>
      <c r="K33" s="189"/>
      <c r="L33" s="192"/>
      <c r="M33" s="189"/>
      <c r="N33" s="230"/>
      <c r="O33" s="230"/>
      <c r="P33" s="230">
        <f t="shared" si="2"/>
        <v>0</v>
      </c>
      <c r="Q33" s="114"/>
      <c r="R33" s="114"/>
      <c r="S33" s="251" t="b">
        <f t="shared" si="6"/>
        <v>0</v>
      </c>
      <c r="T33" s="251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</row>
    <row r="34" spans="1:42" s="114" customFormat="1" ht="15">
      <c r="A34" s="192"/>
      <c r="B34" s="192"/>
      <c r="C34" s="191"/>
      <c r="D34" s="192"/>
      <c r="E34" s="321"/>
      <c r="F34" s="193"/>
      <c r="G34" s="191">
        <f t="shared" si="4"/>
        <v>1.7053025658242404E-13</v>
      </c>
      <c r="H34" s="189">
        <f t="shared" si="5"/>
        <v>0</v>
      </c>
      <c r="I34" s="219"/>
      <c r="J34" s="219"/>
      <c r="K34" s="189"/>
      <c r="L34" s="192"/>
      <c r="M34" s="189"/>
      <c r="N34" s="230"/>
      <c r="O34" s="230"/>
      <c r="P34" s="230">
        <f t="shared" si="2"/>
        <v>0</v>
      </c>
      <c r="S34" s="251" t="b">
        <f t="shared" si="6"/>
        <v>0</v>
      </c>
      <c r="T34" s="251"/>
    </row>
    <row r="35" spans="1:42" s="114" customFormat="1" ht="15">
      <c r="A35" s="192"/>
      <c r="B35" s="192"/>
      <c r="C35" s="191"/>
      <c r="D35" s="192"/>
      <c r="E35" s="321"/>
      <c r="F35" s="193"/>
      <c r="G35" s="191">
        <f t="shared" si="4"/>
        <v>1.7053025658242404E-13</v>
      </c>
      <c r="H35" s="189">
        <f t="shared" si="5"/>
        <v>0</v>
      </c>
      <c r="I35" s="219"/>
      <c r="J35" s="219"/>
      <c r="K35" s="189"/>
      <c r="L35" s="192"/>
      <c r="M35" s="192"/>
      <c r="N35" s="230"/>
      <c r="O35" s="230"/>
      <c r="P35" s="230">
        <f t="shared" si="2"/>
        <v>0</v>
      </c>
      <c r="S35" s="219"/>
      <c r="T35" s="193"/>
      <c r="U35" s="189"/>
    </row>
    <row r="36" spans="1:42" s="114" customFormat="1" ht="15">
      <c r="A36" s="192"/>
      <c r="B36" s="192"/>
      <c r="C36" s="191"/>
      <c r="D36" s="192"/>
      <c r="E36" s="321"/>
      <c r="F36" s="193"/>
      <c r="G36" s="191">
        <f t="shared" si="4"/>
        <v>1.7053025658242404E-13</v>
      </c>
      <c r="H36" s="189">
        <f t="shared" si="5"/>
        <v>0</v>
      </c>
      <c r="I36" s="219"/>
      <c r="J36" s="219"/>
      <c r="K36" s="189"/>
      <c r="L36" s="192"/>
      <c r="M36" s="192"/>
      <c r="N36" s="230"/>
      <c r="O36" s="230"/>
      <c r="P36" s="230">
        <f t="shared" si="2"/>
        <v>0</v>
      </c>
      <c r="S36" s="219"/>
      <c r="T36" s="193"/>
      <c r="U36" s="189"/>
    </row>
    <row r="37" spans="1:42" s="114" customFormat="1" ht="15.75">
      <c r="A37" s="192"/>
      <c r="B37" s="192"/>
      <c r="C37" s="191"/>
      <c r="D37" s="192"/>
      <c r="E37" s="321"/>
      <c r="F37" s="193"/>
      <c r="G37" s="191">
        <f t="shared" si="4"/>
        <v>1.7053025658242404E-13</v>
      </c>
      <c r="H37" s="189">
        <f t="shared" si="5"/>
        <v>0</v>
      </c>
      <c r="I37" s="219"/>
      <c r="J37" s="219"/>
      <c r="K37" s="189"/>
      <c r="L37" s="189"/>
      <c r="M37" s="192"/>
      <c r="N37" s="230"/>
      <c r="O37" s="230"/>
      <c r="P37" s="230">
        <f t="shared" si="2"/>
        <v>0</v>
      </c>
      <c r="S37" s="219"/>
      <c r="T37" s="220"/>
      <c r="U37" s="189"/>
    </row>
    <row r="38" spans="1:42" s="114" customFormat="1" ht="15">
      <c r="A38" s="192"/>
      <c r="B38" s="192"/>
      <c r="C38" s="191"/>
      <c r="D38" s="192"/>
      <c r="E38" s="321"/>
      <c r="F38" s="193"/>
      <c r="G38" s="191">
        <f t="shared" si="4"/>
        <v>1.7053025658242404E-13</v>
      </c>
      <c r="H38" s="189">
        <f t="shared" si="5"/>
        <v>0</v>
      </c>
      <c r="I38" s="219"/>
      <c r="J38" s="219"/>
      <c r="K38" s="189"/>
      <c r="L38" s="189"/>
      <c r="M38" s="192"/>
      <c r="N38" s="230"/>
      <c r="O38" s="230"/>
      <c r="P38" s="230">
        <f t="shared" si="2"/>
        <v>0</v>
      </c>
      <c r="S38" s="219"/>
      <c r="T38" s="208"/>
      <c r="U38" s="189"/>
    </row>
    <row r="39" spans="1:42" s="114" customFormat="1" ht="15">
      <c r="A39" s="192"/>
      <c r="B39" s="192"/>
      <c r="C39" s="191"/>
      <c r="D39" s="192"/>
      <c r="E39" s="321"/>
      <c r="F39" s="193"/>
      <c r="G39" s="191">
        <f t="shared" ref="G39:G57" si="7">G38-E39+C39</f>
        <v>1.7053025658242404E-13</v>
      </c>
      <c r="H39" s="189">
        <f t="shared" si="5"/>
        <v>0</v>
      </c>
      <c r="I39" s="219"/>
      <c r="J39" s="219"/>
      <c r="K39" s="189"/>
      <c r="L39" s="189"/>
      <c r="M39" s="192"/>
      <c r="N39" s="230"/>
      <c r="O39" s="230"/>
      <c r="P39" s="230">
        <f t="shared" si="2"/>
        <v>0</v>
      </c>
      <c r="S39" s="219"/>
      <c r="T39" s="208"/>
      <c r="U39" s="189"/>
    </row>
    <row r="40" spans="1:42" s="114" customFormat="1" ht="15">
      <c r="A40" s="192"/>
      <c r="B40" s="192"/>
      <c r="C40" s="191"/>
      <c r="D40" s="192"/>
      <c r="E40" s="188"/>
      <c r="F40" s="192"/>
      <c r="G40" s="191">
        <f t="shared" si="7"/>
        <v>1.7053025658242404E-13</v>
      </c>
      <c r="H40" s="189">
        <f t="shared" si="5"/>
        <v>0</v>
      </c>
      <c r="I40" s="192"/>
      <c r="J40" s="219"/>
      <c r="K40" s="189"/>
      <c r="L40" s="189"/>
      <c r="M40" s="192"/>
      <c r="N40" s="230"/>
      <c r="O40" s="230"/>
      <c r="P40" s="230">
        <f t="shared" si="2"/>
        <v>0</v>
      </c>
      <c r="S40" s="219"/>
      <c r="T40" s="208"/>
      <c r="U40" s="189"/>
    </row>
    <row r="41" spans="1:42" s="114" customFormat="1" ht="15">
      <c r="A41" s="192"/>
      <c r="B41" s="192"/>
      <c r="C41" s="191"/>
      <c r="D41" s="192"/>
      <c r="E41" s="191"/>
      <c r="F41" s="192"/>
      <c r="G41" s="191">
        <f t="shared" si="7"/>
        <v>1.7053025658242404E-13</v>
      </c>
      <c r="H41" s="189">
        <f t="shared" si="5"/>
        <v>0</v>
      </c>
      <c r="I41" s="192"/>
      <c r="J41" s="219"/>
      <c r="K41" s="189"/>
      <c r="L41" s="189"/>
      <c r="M41" s="192"/>
      <c r="N41" s="230"/>
      <c r="O41" s="230"/>
      <c r="P41" s="230">
        <f t="shared" si="2"/>
        <v>0</v>
      </c>
      <c r="S41" s="219"/>
      <c r="T41" s="208"/>
      <c r="U41" s="189"/>
    </row>
    <row r="42" spans="1:42" s="114" customFormat="1" ht="15">
      <c r="A42" s="192"/>
      <c r="B42" s="192"/>
      <c r="C42" s="191"/>
      <c r="D42" s="192"/>
      <c r="E42" s="191"/>
      <c r="F42" s="192"/>
      <c r="G42" s="191">
        <f t="shared" si="7"/>
        <v>1.7053025658242404E-13</v>
      </c>
      <c r="H42" s="189">
        <f t="shared" si="5"/>
        <v>0</v>
      </c>
      <c r="I42" s="192"/>
      <c r="J42" s="219"/>
      <c r="K42" s="208"/>
      <c r="L42" s="189"/>
      <c r="M42" s="192"/>
      <c r="N42" s="230"/>
      <c r="O42" s="230"/>
      <c r="P42" s="230">
        <f t="shared" si="2"/>
        <v>0</v>
      </c>
      <c r="S42" s="219"/>
      <c r="T42" s="208"/>
      <c r="U42" s="189"/>
    </row>
    <row r="43" spans="1:42" s="114" customFormat="1" ht="15">
      <c r="A43" s="192"/>
      <c r="B43" s="192"/>
      <c r="C43" s="191"/>
      <c r="D43" s="192"/>
      <c r="E43" s="191"/>
      <c r="F43" s="192"/>
      <c r="G43" s="191">
        <f t="shared" si="7"/>
        <v>1.7053025658242404E-13</v>
      </c>
      <c r="H43" s="189">
        <f t="shared" si="5"/>
        <v>0</v>
      </c>
      <c r="I43" s="192"/>
      <c r="J43" s="219"/>
      <c r="K43" s="208"/>
      <c r="L43" s="189"/>
      <c r="M43" s="192"/>
      <c r="N43" s="230"/>
      <c r="O43" s="230"/>
      <c r="P43" s="230">
        <f t="shared" si="2"/>
        <v>0</v>
      </c>
      <c r="S43" s="219"/>
      <c r="T43" s="208"/>
      <c r="U43" s="189"/>
    </row>
    <row r="44" spans="1:42" s="114" customFormat="1" ht="15">
      <c r="A44" s="192"/>
      <c r="B44" s="192"/>
      <c r="C44" s="191"/>
      <c r="D44" s="192"/>
      <c r="E44" s="191"/>
      <c r="F44" s="192"/>
      <c r="G44" s="191">
        <f t="shared" si="7"/>
        <v>1.7053025658242404E-13</v>
      </c>
      <c r="H44" s="189">
        <f t="shared" si="5"/>
        <v>0</v>
      </c>
      <c r="I44" s="192"/>
      <c r="J44" s="219"/>
      <c r="K44" s="208"/>
      <c r="L44" s="189"/>
      <c r="M44" s="192"/>
      <c r="N44" s="230"/>
      <c r="O44" s="230"/>
      <c r="P44" s="230">
        <f t="shared" si="2"/>
        <v>0</v>
      </c>
      <c r="S44" s="219"/>
      <c r="T44" s="208"/>
      <c r="U44" s="189"/>
    </row>
    <row r="45" spans="1:42" s="114" customFormat="1" ht="15">
      <c r="A45" s="192"/>
      <c r="B45" s="192"/>
      <c r="C45" s="191"/>
      <c r="D45" s="192"/>
      <c r="E45" s="191"/>
      <c r="F45" s="192"/>
      <c r="G45" s="191">
        <f t="shared" si="7"/>
        <v>1.7053025658242404E-13</v>
      </c>
      <c r="H45" s="189">
        <f t="shared" si="5"/>
        <v>0</v>
      </c>
      <c r="I45" s="192"/>
      <c r="J45" s="219"/>
      <c r="K45" s="208"/>
      <c r="L45" s="189"/>
      <c r="M45" s="192"/>
      <c r="N45" s="230"/>
      <c r="O45" s="230"/>
      <c r="P45" s="230">
        <f t="shared" si="2"/>
        <v>0</v>
      </c>
      <c r="S45" s="219"/>
      <c r="T45" s="208"/>
      <c r="U45" s="189"/>
    </row>
    <row r="46" spans="1:42" ht="15">
      <c r="A46" s="192"/>
      <c r="B46" s="192"/>
      <c r="C46" s="191"/>
      <c r="D46" s="192"/>
      <c r="E46" s="191"/>
      <c r="F46" s="192"/>
      <c r="G46" s="191">
        <f t="shared" si="7"/>
        <v>1.7053025658242404E-13</v>
      </c>
      <c r="H46" s="189">
        <f t="shared" si="5"/>
        <v>0</v>
      </c>
      <c r="I46" s="192"/>
      <c r="J46" s="219"/>
      <c r="K46" s="208"/>
      <c r="L46" s="189"/>
      <c r="M46" s="192"/>
      <c r="N46" s="230"/>
      <c r="O46" s="230"/>
      <c r="P46" s="230">
        <f t="shared" si="2"/>
        <v>0</v>
      </c>
      <c r="Q46" s="114"/>
      <c r="R46" s="114"/>
      <c r="S46" s="219"/>
      <c r="T46" s="189"/>
      <c r="U46" s="189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</row>
    <row r="47" spans="1:42" ht="15">
      <c r="A47" s="192"/>
      <c r="B47" s="192"/>
      <c r="C47" s="191"/>
      <c r="D47" s="192"/>
      <c r="E47" s="191"/>
      <c r="F47" s="192"/>
      <c r="G47" s="191">
        <f t="shared" si="7"/>
        <v>1.7053025658242404E-13</v>
      </c>
      <c r="H47" s="189">
        <f t="shared" si="5"/>
        <v>0</v>
      </c>
      <c r="I47" s="192"/>
      <c r="J47" s="219"/>
      <c r="K47" s="208"/>
      <c r="L47" s="189"/>
      <c r="M47" s="192"/>
      <c r="N47" s="230"/>
      <c r="O47" s="230"/>
      <c r="P47" s="230">
        <f t="shared" si="2"/>
        <v>0</v>
      </c>
      <c r="Q47" s="114"/>
      <c r="R47" s="114"/>
      <c r="S47" s="219"/>
      <c r="T47" s="189"/>
      <c r="U47" s="189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</row>
    <row r="48" spans="1:42" ht="15">
      <c r="A48" s="192"/>
      <c r="B48" s="192"/>
      <c r="C48" s="191"/>
      <c r="D48" s="192"/>
      <c r="E48" s="191"/>
      <c r="F48" s="192"/>
      <c r="G48" s="191">
        <f t="shared" si="7"/>
        <v>1.7053025658242404E-13</v>
      </c>
      <c r="H48" s="189">
        <f t="shared" si="5"/>
        <v>0</v>
      </c>
      <c r="I48" s="192"/>
      <c r="J48" s="219"/>
      <c r="K48" s="189"/>
      <c r="L48" s="189"/>
      <c r="M48" s="192"/>
      <c r="N48" s="230"/>
      <c r="O48" s="230"/>
      <c r="P48" s="230">
        <f t="shared" si="2"/>
        <v>0</v>
      </c>
      <c r="Q48" s="114"/>
      <c r="R48" s="114"/>
      <c r="S48" s="219"/>
      <c r="T48" s="189"/>
      <c r="U48" s="189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</row>
    <row r="49" spans="1:42" ht="15">
      <c r="A49" s="192"/>
      <c r="B49" s="192"/>
      <c r="C49" s="191"/>
      <c r="D49" s="192"/>
      <c r="E49" s="191"/>
      <c r="F49" s="192"/>
      <c r="G49" s="191">
        <f t="shared" si="7"/>
        <v>1.7053025658242404E-13</v>
      </c>
      <c r="H49" s="189">
        <f t="shared" si="5"/>
        <v>0</v>
      </c>
      <c r="I49" s="192"/>
      <c r="J49" s="219"/>
      <c r="K49" s="189"/>
      <c r="L49" s="189"/>
      <c r="M49" s="192"/>
      <c r="N49" s="230"/>
      <c r="O49" s="230"/>
      <c r="P49" s="230">
        <f t="shared" si="2"/>
        <v>0</v>
      </c>
      <c r="Q49" s="114"/>
      <c r="R49" s="114"/>
      <c r="S49" s="219"/>
      <c r="T49" s="189"/>
      <c r="U49" s="189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</row>
    <row r="50" spans="1:42" ht="15">
      <c r="A50" s="192"/>
      <c r="B50" s="192"/>
      <c r="C50" s="191"/>
      <c r="D50" s="192"/>
      <c r="E50" s="191"/>
      <c r="F50" s="192"/>
      <c r="G50" s="191">
        <f t="shared" si="7"/>
        <v>1.7053025658242404E-13</v>
      </c>
      <c r="H50" s="189">
        <f t="shared" si="5"/>
        <v>0</v>
      </c>
      <c r="I50" s="192"/>
      <c r="J50" s="219"/>
      <c r="K50" s="189"/>
      <c r="L50" s="189"/>
      <c r="M50" s="192"/>
      <c r="N50" s="230"/>
      <c r="O50" s="230"/>
      <c r="P50" s="230">
        <f t="shared" si="2"/>
        <v>0</v>
      </c>
      <c r="Q50" s="114"/>
      <c r="R50" s="114"/>
      <c r="S50" s="219"/>
      <c r="T50" s="189"/>
      <c r="U50" s="189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</row>
    <row r="51" spans="1:42" ht="15">
      <c r="A51" s="192"/>
      <c r="B51" s="192"/>
      <c r="C51" s="191"/>
      <c r="D51" s="192"/>
      <c r="E51" s="191"/>
      <c r="F51" s="192"/>
      <c r="G51" s="191">
        <f t="shared" si="7"/>
        <v>1.7053025658242404E-13</v>
      </c>
      <c r="H51" s="189">
        <f t="shared" si="5"/>
        <v>0</v>
      </c>
      <c r="I51" s="192"/>
      <c r="J51" s="219"/>
      <c r="K51" s="189"/>
      <c r="L51" s="189"/>
      <c r="M51" s="192"/>
      <c r="N51" s="230"/>
      <c r="O51" s="230"/>
      <c r="P51" s="230">
        <f t="shared" si="2"/>
        <v>0</v>
      </c>
      <c r="Q51" s="114"/>
      <c r="R51" s="114"/>
      <c r="S51" s="219"/>
      <c r="T51" s="189"/>
      <c r="U51" s="189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</row>
    <row r="52" spans="1:42" ht="15">
      <c r="A52" s="192"/>
      <c r="B52" s="192"/>
      <c r="C52" s="191"/>
      <c r="D52" s="192"/>
      <c r="E52" s="191"/>
      <c r="F52" s="192"/>
      <c r="G52" s="191">
        <f t="shared" si="7"/>
        <v>1.7053025658242404E-13</v>
      </c>
      <c r="H52" s="189">
        <f t="shared" si="5"/>
        <v>0</v>
      </c>
      <c r="I52" s="192"/>
      <c r="J52" s="219"/>
      <c r="K52" s="189"/>
      <c r="L52" s="189"/>
      <c r="M52" s="192"/>
      <c r="N52" s="230"/>
      <c r="O52" s="230"/>
      <c r="P52" s="230">
        <f t="shared" si="2"/>
        <v>0</v>
      </c>
      <c r="Q52" s="114"/>
      <c r="R52" s="114"/>
      <c r="S52" s="219"/>
      <c r="T52" s="189"/>
      <c r="U52" s="189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</row>
    <row r="53" spans="1:42" ht="15">
      <c r="A53" s="192"/>
      <c r="B53" s="192"/>
      <c r="C53" s="191"/>
      <c r="D53" s="192"/>
      <c r="E53" s="191"/>
      <c r="F53" s="192"/>
      <c r="G53" s="191">
        <f t="shared" si="7"/>
        <v>1.7053025658242404E-13</v>
      </c>
      <c r="H53" s="189">
        <f t="shared" si="5"/>
        <v>0</v>
      </c>
      <c r="I53" s="192"/>
      <c r="J53" s="219"/>
      <c r="K53" s="189"/>
      <c r="L53" s="189"/>
      <c r="M53" s="192"/>
      <c r="N53" s="230"/>
      <c r="O53" s="230"/>
      <c r="P53" s="230">
        <f t="shared" si="2"/>
        <v>0</v>
      </c>
      <c r="Q53" s="114"/>
      <c r="R53" s="114"/>
      <c r="S53" s="219"/>
      <c r="T53" s="189"/>
      <c r="U53" s="189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</row>
    <row r="54" spans="1:42" ht="15">
      <c r="A54" s="192"/>
      <c r="B54" s="192"/>
      <c r="C54" s="191"/>
      <c r="D54" s="192"/>
      <c r="E54" s="191"/>
      <c r="F54" s="192"/>
      <c r="G54" s="191">
        <f t="shared" si="7"/>
        <v>1.7053025658242404E-13</v>
      </c>
      <c r="H54" s="189">
        <f t="shared" si="5"/>
        <v>0</v>
      </c>
      <c r="I54" s="192"/>
      <c r="J54" s="219"/>
      <c r="K54" s="189"/>
      <c r="L54" s="189"/>
      <c r="M54" s="192"/>
      <c r="N54" s="230"/>
      <c r="O54" s="230"/>
      <c r="P54" s="230">
        <f t="shared" si="2"/>
        <v>0</v>
      </c>
      <c r="Q54" s="114"/>
      <c r="R54" s="114"/>
      <c r="S54" s="219"/>
      <c r="T54" s="189"/>
      <c r="U54" s="189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</row>
    <row r="55" spans="1:42" ht="15">
      <c r="A55" s="192"/>
      <c r="B55" s="192"/>
      <c r="C55" s="191"/>
      <c r="D55" s="192"/>
      <c r="E55" s="191"/>
      <c r="F55" s="192"/>
      <c r="G55" s="191">
        <f t="shared" si="7"/>
        <v>1.7053025658242404E-13</v>
      </c>
      <c r="H55" s="189">
        <f t="shared" si="5"/>
        <v>0</v>
      </c>
      <c r="I55" s="192"/>
      <c r="J55" s="219"/>
      <c r="K55" s="189"/>
      <c r="L55" s="189"/>
      <c r="M55" s="192"/>
      <c r="N55" s="230"/>
      <c r="O55" s="230"/>
      <c r="P55" s="230">
        <f t="shared" si="2"/>
        <v>0</v>
      </c>
      <c r="Q55" s="114"/>
      <c r="R55" s="114"/>
      <c r="S55" s="219"/>
      <c r="T55" s="189"/>
      <c r="U55" s="189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</row>
    <row r="56" spans="1:42" ht="15">
      <c r="A56" s="192"/>
      <c r="B56" s="192"/>
      <c r="C56" s="191"/>
      <c r="D56" s="192"/>
      <c r="E56" s="191"/>
      <c r="F56" s="192"/>
      <c r="G56" s="191">
        <f t="shared" si="7"/>
        <v>1.7053025658242404E-13</v>
      </c>
      <c r="H56" s="192">
        <f t="shared" si="5"/>
        <v>0</v>
      </c>
      <c r="I56" s="192"/>
      <c r="J56" s="219"/>
      <c r="K56" s="189"/>
      <c r="L56" s="189"/>
      <c r="M56" s="192"/>
      <c r="N56" s="230"/>
      <c r="O56" s="230"/>
      <c r="P56" s="230">
        <f t="shared" si="2"/>
        <v>0</v>
      </c>
      <c r="Q56" s="114"/>
      <c r="R56" s="114"/>
      <c r="S56" s="151"/>
      <c r="T56" s="74"/>
      <c r="U56" s="74"/>
    </row>
    <row r="57" spans="1:42" ht="15">
      <c r="A57" s="192"/>
      <c r="B57" s="192"/>
      <c r="C57" s="191"/>
      <c r="D57" s="192"/>
      <c r="E57" s="191"/>
      <c r="F57" s="192"/>
      <c r="G57" s="191">
        <f t="shared" si="7"/>
        <v>1.7053025658242404E-13</v>
      </c>
      <c r="H57" s="189">
        <f t="shared" si="5"/>
        <v>0</v>
      </c>
      <c r="I57" s="192"/>
      <c r="J57" s="219"/>
      <c r="K57" s="189"/>
      <c r="L57" s="189"/>
      <c r="M57" s="192"/>
      <c r="N57" s="230"/>
      <c r="O57" s="230"/>
      <c r="P57" s="230">
        <f t="shared" si="2"/>
        <v>0</v>
      </c>
      <c r="Q57" s="114"/>
      <c r="R57" s="114"/>
      <c r="S57" s="151"/>
      <c r="T57" s="74"/>
      <c r="U57" s="74"/>
    </row>
    <row r="58" spans="1:42" ht="15">
      <c r="A58" s="192"/>
      <c r="B58" s="192"/>
      <c r="C58" s="191"/>
      <c r="D58" s="192"/>
      <c r="E58" s="191"/>
      <c r="F58" s="192"/>
      <c r="G58" s="191">
        <f t="shared" ref="G58:H90" si="8">G57-E58+C58</f>
        <v>1.7053025658242404E-13</v>
      </c>
      <c r="H58" s="192">
        <f t="shared" si="5"/>
        <v>0</v>
      </c>
      <c r="I58" s="192"/>
      <c r="J58" s="219"/>
      <c r="K58" s="189"/>
      <c r="L58" s="189"/>
      <c r="M58" s="192"/>
      <c r="N58" s="230"/>
      <c r="O58" s="230"/>
      <c r="P58" s="230">
        <f t="shared" si="2"/>
        <v>0</v>
      </c>
      <c r="Q58" s="114"/>
      <c r="R58" s="114"/>
      <c r="S58" s="151"/>
      <c r="T58" s="74"/>
      <c r="U58" s="74"/>
    </row>
    <row r="59" spans="1:42" ht="15">
      <c r="A59" s="192"/>
      <c r="B59" s="192"/>
      <c r="C59" s="191"/>
      <c r="D59" s="192"/>
      <c r="E59" s="191"/>
      <c r="F59" s="192"/>
      <c r="G59" s="191">
        <f t="shared" si="8"/>
        <v>1.7053025658242404E-13</v>
      </c>
      <c r="H59" s="189">
        <f t="shared" si="5"/>
        <v>0</v>
      </c>
      <c r="I59" s="192"/>
      <c r="J59" s="189"/>
      <c r="K59" s="189"/>
      <c r="L59" s="189"/>
      <c r="M59" s="192"/>
      <c r="N59" s="230"/>
      <c r="O59" s="230"/>
      <c r="P59" s="230">
        <f t="shared" si="2"/>
        <v>0</v>
      </c>
      <c r="Q59" s="114"/>
      <c r="R59" s="114"/>
      <c r="S59" s="74"/>
      <c r="T59" s="74"/>
      <c r="U59" s="50"/>
    </row>
    <row r="60" spans="1:42" ht="15">
      <c r="A60" s="192"/>
      <c r="B60" s="192"/>
      <c r="C60" s="191"/>
      <c r="D60" s="192"/>
      <c r="E60" s="191"/>
      <c r="F60" s="192"/>
      <c r="G60" s="191">
        <f t="shared" si="8"/>
        <v>1.7053025658242404E-13</v>
      </c>
      <c r="H60" s="192">
        <f t="shared" si="8"/>
        <v>0</v>
      </c>
      <c r="I60" s="192"/>
      <c r="J60" s="189"/>
      <c r="K60" s="189"/>
      <c r="L60" s="189"/>
      <c r="M60" s="192"/>
      <c r="N60" s="230"/>
      <c r="O60" s="230"/>
      <c r="P60" s="230">
        <f t="shared" si="2"/>
        <v>0</v>
      </c>
      <c r="Q60" s="114"/>
      <c r="R60" s="114"/>
      <c r="S60" s="74"/>
      <c r="T60" s="74"/>
      <c r="U60" s="50"/>
    </row>
    <row r="61" spans="1:42" ht="15">
      <c r="A61" s="192"/>
      <c r="B61" s="192"/>
      <c r="C61" s="191"/>
      <c r="D61" s="192"/>
      <c r="E61" s="191"/>
      <c r="F61" s="192"/>
      <c r="G61" s="191">
        <f t="shared" si="8"/>
        <v>1.7053025658242404E-13</v>
      </c>
      <c r="H61" s="192">
        <f t="shared" si="8"/>
        <v>0</v>
      </c>
      <c r="I61" s="192"/>
      <c r="J61" s="189"/>
      <c r="K61" s="189"/>
      <c r="L61" s="192"/>
      <c r="M61" s="192"/>
      <c r="N61" s="230"/>
      <c r="O61" s="230"/>
      <c r="P61" s="230">
        <f t="shared" si="2"/>
        <v>0</v>
      </c>
      <c r="Q61" s="114"/>
      <c r="R61" s="114"/>
      <c r="S61" s="74"/>
      <c r="T61" s="74"/>
      <c r="U61" s="50"/>
    </row>
    <row r="62" spans="1:42" ht="15">
      <c r="A62" s="192"/>
      <c r="B62" s="192"/>
      <c r="C62" s="191"/>
      <c r="D62" s="192"/>
      <c r="E62" s="191"/>
      <c r="F62" s="192"/>
      <c r="G62" s="191">
        <f t="shared" si="8"/>
        <v>1.7053025658242404E-13</v>
      </c>
      <c r="H62" s="192">
        <f t="shared" si="8"/>
        <v>0</v>
      </c>
      <c r="I62" s="192"/>
      <c r="J62" s="192"/>
      <c r="K62" s="189"/>
      <c r="L62" s="192"/>
      <c r="M62" s="192"/>
      <c r="N62" s="230"/>
      <c r="O62" s="230"/>
      <c r="P62" s="230">
        <f t="shared" si="2"/>
        <v>0</v>
      </c>
      <c r="Q62" s="114"/>
      <c r="R62" s="114"/>
      <c r="S62" s="50"/>
      <c r="T62" s="50"/>
      <c r="U62" s="50"/>
    </row>
    <row r="63" spans="1:42" ht="15">
      <c r="A63" s="192"/>
      <c r="B63" s="192"/>
      <c r="C63" s="191"/>
      <c r="D63" s="192"/>
      <c r="E63" s="191"/>
      <c r="F63" s="192"/>
      <c r="G63" s="191">
        <f t="shared" si="8"/>
        <v>1.7053025658242404E-13</v>
      </c>
      <c r="H63" s="192">
        <f t="shared" si="8"/>
        <v>0</v>
      </c>
      <c r="I63" s="192"/>
      <c r="J63" s="192"/>
      <c r="K63" s="189"/>
      <c r="L63" s="192"/>
      <c r="M63" s="192"/>
      <c r="N63" s="230"/>
      <c r="O63" s="230"/>
      <c r="P63" s="230">
        <f t="shared" si="2"/>
        <v>0</v>
      </c>
      <c r="Q63" s="114"/>
      <c r="R63" s="114"/>
      <c r="S63" s="50"/>
      <c r="T63" s="50"/>
      <c r="U63" s="50"/>
    </row>
    <row r="64" spans="1:42" ht="15">
      <c r="A64" s="192"/>
      <c r="B64" s="192"/>
      <c r="C64" s="191"/>
      <c r="D64" s="192"/>
      <c r="E64" s="191"/>
      <c r="F64" s="192"/>
      <c r="G64" s="191">
        <f t="shared" si="8"/>
        <v>1.7053025658242404E-13</v>
      </c>
      <c r="H64" s="192">
        <f t="shared" si="8"/>
        <v>0</v>
      </c>
      <c r="I64" s="192"/>
      <c r="J64" s="192"/>
      <c r="K64" s="192"/>
      <c r="L64" s="192"/>
      <c r="M64" s="192"/>
      <c r="N64" s="230"/>
      <c r="O64" s="230"/>
      <c r="P64" s="230">
        <f t="shared" si="2"/>
        <v>0</v>
      </c>
      <c r="Q64" s="114"/>
      <c r="R64" s="114"/>
    </row>
    <row r="65" spans="1:19" ht="15">
      <c r="A65" s="192"/>
      <c r="B65" s="192"/>
      <c r="C65" s="191"/>
      <c r="D65" s="192"/>
      <c r="E65" s="191"/>
      <c r="F65" s="192"/>
      <c r="G65" s="191">
        <f t="shared" si="8"/>
        <v>1.7053025658242404E-13</v>
      </c>
      <c r="H65" s="192">
        <f t="shared" si="8"/>
        <v>0</v>
      </c>
      <c r="I65" s="192"/>
      <c r="J65" s="192"/>
      <c r="K65" s="192"/>
      <c r="L65" s="192"/>
      <c r="M65" s="192"/>
      <c r="N65" s="230"/>
      <c r="O65" s="230"/>
      <c r="P65" s="230">
        <f t="shared" si="2"/>
        <v>0</v>
      </c>
      <c r="Q65" s="114"/>
      <c r="R65" s="114"/>
    </row>
    <row r="66" spans="1:19" ht="15">
      <c r="A66" s="192"/>
      <c r="B66" s="192"/>
      <c r="C66" s="191"/>
      <c r="D66" s="192"/>
      <c r="E66" s="191"/>
      <c r="F66" s="192"/>
      <c r="G66" s="191">
        <f t="shared" si="8"/>
        <v>1.7053025658242404E-13</v>
      </c>
      <c r="H66" s="192">
        <f t="shared" si="8"/>
        <v>0</v>
      </c>
      <c r="I66" s="192"/>
      <c r="J66" s="192"/>
      <c r="K66" s="192"/>
      <c r="L66" s="192"/>
      <c r="M66" s="192"/>
      <c r="N66" s="230"/>
      <c r="O66" s="230"/>
      <c r="P66" s="230">
        <f t="shared" si="2"/>
        <v>0</v>
      </c>
      <c r="Q66" s="114"/>
      <c r="R66" s="114"/>
      <c r="S66" s="158" t="b">
        <f t="shared" ref="S66:S97" si="9">IF((F64)&gt;=1,SUM(E64))</f>
        <v>0</v>
      </c>
    </row>
    <row r="67" spans="1:19" ht="15">
      <c r="A67" s="192"/>
      <c r="B67" s="192"/>
      <c r="C67" s="191"/>
      <c r="D67" s="192"/>
      <c r="E67" s="191"/>
      <c r="F67" s="192"/>
      <c r="G67" s="191">
        <f t="shared" si="8"/>
        <v>1.7053025658242404E-13</v>
      </c>
      <c r="H67" s="192">
        <f t="shared" si="8"/>
        <v>0</v>
      </c>
      <c r="I67" s="192"/>
      <c r="J67" s="192"/>
      <c r="K67" s="192"/>
      <c r="L67" s="192"/>
      <c r="M67" s="192"/>
      <c r="N67" s="230"/>
      <c r="O67" s="230"/>
      <c r="P67" s="230">
        <f t="shared" si="2"/>
        <v>0</v>
      </c>
      <c r="Q67" s="114"/>
      <c r="R67" s="114"/>
      <c r="S67" s="158" t="b">
        <f t="shared" si="9"/>
        <v>0</v>
      </c>
    </row>
    <row r="68" spans="1:19" ht="15">
      <c r="A68" s="192"/>
      <c r="B68" s="192"/>
      <c r="C68" s="191"/>
      <c r="D68" s="192"/>
      <c r="E68" s="191"/>
      <c r="F68" s="192"/>
      <c r="G68" s="191">
        <f>G67-E68+C68</f>
        <v>1.7053025658242404E-13</v>
      </c>
      <c r="H68" s="192">
        <f>H67-F68+D68</f>
        <v>0</v>
      </c>
      <c r="I68" s="192"/>
      <c r="J68" s="192"/>
      <c r="K68" s="192"/>
      <c r="L68" s="192"/>
      <c r="M68" s="192"/>
      <c r="N68" s="230"/>
      <c r="O68" s="230"/>
      <c r="P68" s="230">
        <f t="shared" si="2"/>
        <v>0</v>
      </c>
      <c r="Q68" s="114"/>
      <c r="R68" s="114"/>
      <c r="S68" s="158" t="b">
        <f t="shared" si="9"/>
        <v>0</v>
      </c>
    </row>
    <row r="69" spans="1:19" ht="15">
      <c r="A69" s="192"/>
      <c r="B69" s="192"/>
      <c r="C69" s="191"/>
      <c r="D69" s="192"/>
      <c r="E69" s="191"/>
      <c r="F69" s="192"/>
      <c r="G69" s="191">
        <f>G68-E69+C69</f>
        <v>1.7053025658242404E-13</v>
      </c>
      <c r="H69" s="192">
        <f>H68-F69+D69</f>
        <v>0</v>
      </c>
      <c r="I69" s="192"/>
      <c r="J69" s="192"/>
      <c r="K69" s="192"/>
      <c r="L69" s="192"/>
      <c r="M69" s="192"/>
      <c r="N69" s="230"/>
      <c r="O69" s="230"/>
      <c r="P69" s="230">
        <f t="shared" si="2"/>
        <v>0</v>
      </c>
      <c r="Q69" s="114"/>
      <c r="R69" s="114"/>
      <c r="S69" s="158" t="b">
        <f t="shared" si="9"/>
        <v>0</v>
      </c>
    </row>
    <row r="70" spans="1:19" ht="15">
      <c r="A70" s="192"/>
      <c r="B70" s="192"/>
      <c r="C70" s="191"/>
      <c r="D70" s="192"/>
      <c r="E70" s="191"/>
      <c r="F70" s="192"/>
      <c r="G70" s="191">
        <f t="shared" si="8"/>
        <v>1.7053025658242404E-13</v>
      </c>
      <c r="H70" s="192">
        <f t="shared" si="8"/>
        <v>0</v>
      </c>
      <c r="I70" s="192"/>
      <c r="J70" s="192"/>
      <c r="K70" s="192"/>
      <c r="L70" s="192"/>
      <c r="M70" s="192"/>
      <c r="N70" s="230"/>
      <c r="O70" s="230"/>
      <c r="P70" s="230">
        <f t="shared" si="2"/>
        <v>0</v>
      </c>
      <c r="Q70" s="114"/>
      <c r="R70" s="114"/>
      <c r="S70" s="158" t="b">
        <f t="shared" si="9"/>
        <v>0</v>
      </c>
    </row>
    <row r="71" spans="1:19" ht="15">
      <c r="A71" s="192"/>
      <c r="B71" s="192"/>
      <c r="C71" s="191"/>
      <c r="D71" s="192"/>
      <c r="E71" s="191"/>
      <c r="F71" s="192"/>
      <c r="G71" s="191">
        <f t="shared" si="8"/>
        <v>1.7053025658242404E-13</v>
      </c>
      <c r="H71" s="192">
        <f t="shared" si="8"/>
        <v>0</v>
      </c>
      <c r="I71" s="192"/>
      <c r="J71" s="192"/>
      <c r="K71" s="192"/>
      <c r="L71" s="192"/>
      <c r="M71" s="192"/>
      <c r="N71" s="230"/>
      <c r="O71" s="230"/>
      <c r="P71" s="230">
        <f t="shared" si="2"/>
        <v>0</v>
      </c>
      <c r="Q71" s="114"/>
      <c r="R71" s="114"/>
      <c r="S71" s="158" t="b">
        <f t="shared" si="9"/>
        <v>0</v>
      </c>
    </row>
    <row r="72" spans="1:19" ht="15">
      <c r="A72" s="192"/>
      <c r="B72" s="192"/>
      <c r="C72" s="191"/>
      <c r="D72" s="192"/>
      <c r="E72" s="191"/>
      <c r="F72" s="192"/>
      <c r="G72" s="191">
        <f t="shared" si="8"/>
        <v>1.7053025658242404E-13</v>
      </c>
      <c r="H72" s="192">
        <f t="shared" si="8"/>
        <v>0</v>
      </c>
      <c r="I72" s="192"/>
      <c r="J72" s="192"/>
      <c r="K72" s="192"/>
      <c r="L72" s="192"/>
      <c r="M72" s="192"/>
      <c r="N72" s="230"/>
      <c r="O72" s="230"/>
      <c r="P72" s="230">
        <f t="shared" si="2"/>
        <v>0</v>
      </c>
      <c r="Q72" s="114"/>
      <c r="R72" s="114"/>
      <c r="S72" s="158" t="b">
        <f t="shared" si="9"/>
        <v>0</v>
      </c>
    </row>
    <row r="73" spans="1:19" ht="15">
      <c r="A73" s="192"/>
      <c r="B73" s="192"/>
      <c r="C73" s="191"/>
      <c r="D73" s="192"/>
      <c r="E73" s="191"/>
      <c r="F73" s="192"/>
      <c r="G73" s="191">
        <f t="shared" si="8"/>
        <v>1.7053025658242404E-13</v>
      </c>
      <c r="H73" s="192">
        <f t="shared" si="8"/>
        <v>0</v>
      </c>
      <c r="I73" s="192"/>
      <c r="J73" s="192"/>
      <c r="K73" s="192"/>
      <c r="L73" s="192"/>
      <c r="M73" s="192"/>
      <c r="N73" s="230"/>
      <c r="O73" s="230"/>
      <c r="P73" s="230">
        <f t="shared" si="2"/>
        <v>0</v>
      </c>
      <c r="Q73" s="114"/>
      <c r="R73" s="114"/>
      <c r="S73" s="158" t="b">
        <f t="shared" si="9"/>
        <v>0</v>
      </c>
    </row>
    <row r="74" spans="1:19" ht="15">
      <c r="A74" s="192"/>
      <c r="B74" s="192"/>
      <c r="C74" s="191"/>
      <c r="D74" s="192"/>
      <c r="E74" s="191"/>
      <c r="F74" s="192"/>
      <c r="G74" s="191">
        <f t="shared" si="8"/>
        <v>1.7053025658242404E-13</v>
      </c>
      <c r="H74" s="192">
        <f t="shared" si="8"/>
        <v>0</v>
      </c>
      <c r="I74" s="192"/>
      <c r="J74" s="192"/>
      <c r="K74" s="192"/>
      <c r="L74" s="192"/>
      <c r="M74" s="192"/>
      <c r="N74" s="230"/>
      <c r="O74" s="230"/>
      <c r="P74" s="230">
        <f t="shared" si="2"/>
        <v>0</v>
      </c>
      <c r="Q74" s="114"/>
      <c r="R74" s="114"/>
      <c r="S74" s="158" t="b">
        <f t="shared" si="9"/>
        <v>0</v>
      </c>
    </row>
    <row r="75" spans="1:19" ht="15">
      <c r="A75" s="192"/>
      <c r="B75" s="192"/>
      <c r="C75" s="191"/>
      <c r="D75" s="192"/>
      <c r="E75" s="191"/>
      <c r="F75" s="192"/>
      <c r="G75" s="191">
        <f t="shared" si="8"/>
        <v>1.7053025658242404E-13</v>
      </c>
      <c r="H75" s="192">
        <f t="shared" si="8"/>
        <v>0</v>
      </c>
      <c r="I75" s="192"/>
      <c r="J75" s="192"/>
      <c r="K75" s="192"/>
      <c r="L75" s="192"/>
      <c r="M75" s="192"/>
      <c r="N75" s="230"/>
      <c r="O75" s="230"/>
      <c r="P75" s="230">
        <f t="shared" ref="P75:P138" si="10">O75*G73</f>
        <v>0</v>
      </c>
      <c r="Q75" s="114"/>
      <c r="R75" s="114"/>
      <c r="S75" s="158" t="b">
        <f t="shared" si="9"/>
        <v>0</v>
      </c>
    </row>
    <row r="76" spans="1:19" ht="15">
      <c r="A76" s="192"/>
      <c r="B76" s="192"/>
      <c r="C76" s="191"/>
      <c r="D76" s="192"/>
      <c r="E76" s="191"/>
      <c r="F76" s="192"/>
      <c r="G76" s="191">
        <f t="shared" si="8"/>
        <v>1.7053025658242404E-13</v>
      </c>
      <c r="H76" s="192">
        <f t="shared" si="8"/>
        <v>0</v>
      </c>
      <c r="I76" s="192"/>
      <c r="J76" s="192"/>
      <c r="K76" s="192"/>
      <c r="L76" s="192"/>
      <c r="M76" s="192"/>
      <c r="N76" s="230"/>
      <c r="O76" s="230"/>
      <c r="P76" s="230">
        <f t="shared" si="10"/>
        <v>0</v>
      </c>
      <c r="Q76" s="114"/>
      <c r="R76" s="114"/>
      <c r="S76" s="158" t="b">
        <f t="shared" si="9"/>
        <v>0</v>
      </c>
    </row>
    <row r="77" spans="1:19" ht="15">
      <c r="A77" s="192"/>
      <c r="B77" s="192"/>
      <c r="C77" s="191"/>
      <c r="D77" s="192"/>
      <c r="E77" s="191"/>
      <c r="F77" s="192"/>
      <c r="G77" s="191">
        <f>G76-E77+C77</f>
        <v>1.7053025658242404E-13</v>
      </c>
      <c r="H77" s="192">
        <f>H76-F77+D77</f>
        <v>0</v>
      </c>
      <c r="I77" s="192"/>
      <c r="J77" s="192"/>
      <c r="K77" s="192"/>
      <c r="L77" s="192"/>
      <c r="M77" s="192"/>
      <c r="N77" s="230"/>
      <c r="O77" s="230"/>
      <c r="P77" s="230">
        <f t="shared" si="10"/>
        <v>0</v>
      </c>
      <c r="Q77" s="114"/>
      <c r="R77" s="114"/>
      <c r="S77" s="158" t="b">
        <f t="shared" si="9"/>
        <v>0</v>
      </c>
    </row>
    <row r="78" spans="1:19" ht="15">
      <c r="A78" s="192"/>
      <c r="B78" s="192"/>
      <c r="C78" s="191"/>
      <c r="D78" s="192"/>
      <c r="E78" s="191"/>
      <c r="F78" s="192"/>
      <c r="G78" s="191">
        <f>G77-E78+C78</f>
        <v>1.7053025658242404E-13</v>
      </c>
      <c r="H78" s="192">
        <f>H77-F78+D78</f>
        <v>0</v>
      </c>
      <c r="I78" s="192"/>
      <c r="J78" s="192"/>
      <c r="K78" s="192"/>
      <c r="L78" s="192"/>
      <c r="M78" s="192"/>
      <c r="N78" s="230"/>
      <c r="O78" s="230"/>
      <c r="P78" s="230">
        <f t="shared" si="10"/>
        <v>0</v>
      </c>
      <c r="Q78" s="114"/>
      <c r="R78" s="114"/>
      <c r="S78" s="158" t="b">
        <f t="shared" si="9"/>
        <v>0</v>
      </c>
    </row>
    <row r="79" spans="1:19" ht="15">
      <c r="A79" s="192"/>
      <c r="B79" s="192"/>
      <c r="C79" s="191"/>
      <c r="D79" s="192"/>
      <c r="E79" s="191"/>
      <c r="F79" s="192"/>
      <c r="G79" s="191">
        <f t="shared" si="8"/>
        <v>1.7053025658242404E-13</v>
      </c>
      <c r="H79" s="192">
        <f t="shared" si="8"/>
        <v>0</v>
      </c>
      <c r="I79" s="192"/>
      <c r="J79" s="192"/>
      <c r="K79" s="192"/>
      <c r="L79" s="192"/>
      <c r="M79" s="192"/>
      <c r="N79" s="230"/>
      <c r="O79" s="230"/>
      <c r="P79" s="230">
        <f t="shared" si="10"/>
        <v>0</v>
      </c>
      <c r="Q79" s="114"/>
      <c r="R79" s="114"/>
      <c r="S79" s="158" t="b">
        <f t="shared" si="9"/>
        <v>0</v>
      </c>
    </row>
    <row r="80" spans="1:19" ht="15">
      <c r="A80" s="192"/>
      <c r="B80" s="192"/>
      <c r="C80" s="191"/>
      <c r="D80" s="192"/>
      <c r="E80" s="191"/>
      <c r="F80" s="192"/>
      <c r="G80" s="191">
        <f t="shared" si="8"/>
        <v>1.7053025658242404E-13</v>
      </c>
      <c r="H80" s="192">
        <f t="shared" si="8"/>
        <v>0</v>
      </c>
      <c r="I80" s="192"/>
      <c r="J80" s="192"/>
      <c r="K80" s="192"/>
      <c r="L80" s="192"/>
      <c r="M80" s="192"/>
      <c r="N80" s="230"/>
      <c r="O80" s="230"/>
      <c r="P80" s="230">
        <f t="shared" si="10"/>
        <v>0</v>
      </c>
      <c r="Q80" s="114"/>
      <c r="R80" s="114"/>
      <c r="S80" s="158" t="b">
        <f t="shared" si="9"/>
        <v>0</v>
      </c>
    </row>
    <row r="81" spans="1:19" ht="15">
      <c r="A81" s="192"/>
      <c r="B81" s="192"/>
      <c r="C81" s="191"/>
      <c r="D81" s="192"/>
      <c r="E81" s="191"/>
      <c r="F81" s="192"/>
      <c r="G81" s="191">
        <f t="shared" si="8"/>
        <v>1.7053025658242404E-13</v>
      </c>
      <c r="H81" s="192">
        <f t="shared" si="8"/>
        <v>0</v>
      </c>
      <c r="I81" s="192"/>
      <c r="J81" s="192"/>
      <c r="K81" s="192"/>
      <c r="L81" s="192"/>
      <c r="M81" s="192"/>
      <c r="N81" s="230"/>
      <c r="O81" s="230"/>
      <c r="P81" s="230">
        <f t="shared" si="10"/>
        <v>0</v>
      </c>
      <c r="Q81" s="114"/>
      <c r="R81" s="114"/>
      <c r="S81" s="158" t="b">
        <f t="shared" si="9"/>
        <v>0</v>
      </c>
    </row>
    <row r="82" spans="1:19" ht="15">
      <c r="A82" s="192"/>
      <c r="B82" s="192"/>
      <c r="C82" s="191"/>
      <c r="D82" s="192"/>
      <c r="E82" s="191"/>
      <c r="F82" s="192"/>
      <c r="G82" s="191">
        <f t="shared" si="8"/>
        <v>1.7053025658242404E-13</v>
      </c>
      <c r="H82" s="192">
        <f t="shared" si="8"/>
        <v>0</v>
      </c>
      <c r="I82" s="192"/>
      <c r="J82" s="192"/>
      <c r="K82" s="192"/>
      <c r="L82" s="192"/>
      <c r="M82" s="192"/>
      <c r="N82" s="230"/>
      <c r="O82" s="230"/>
      <c r="P82" s="230">
        <f t="shared" si="10"/>
        <v>0</v>
      </c>
      <c r="Q82" s="114"/>
      <c r="R82" s="114"/>
      <c r="S82" s="158" t="b">
        <f t="shared" si="9"/>
        <v>0</v>
      </c>
    </row>
    <row r="83" spans="1:19" ht="15">
      <c r="A83" s="192"/>
      <c r="B83" s="192"/>
      <c r="C83" s="191"/>
      <c r="D83" s="192"/>
      <c r="E83" s="191"/>
      <c r="F83" s="192"/>
      <c r="G83" s="191">
        <f t="shared" si="8"/>
        <v>1.7053025658242404E-13</v>
      </c>
      <c r="H83" s="192">
        <f t="shared" si="8"/>
        <v>0</v>
      </c>
      <c r="I83" s="192"/>
      <c r="J83" s="192"/>
      <c r="K83" s="192"/>
      <c r="L83" s="192"/>
      <c r="M83" s="192"/>
      <c r="N83" s="230"/>
      <c r="O83" s="230"/>
      <c r="P83" s="230">
        <f t="shared" si="10"/>
        <v>0</v>
      </c>
      <c r="Q83" s="114"/>
      <c r="R83" s="114"/>
      <c r="S83" s="158" t="b">
        <f t="shared" si="9"/>
        <v>0</v>
      </c>
    </row>
    <row r="84" spans="1:19" ht="15">
      <c r="A84" s="192"/>
      <c r="B84" s="192"/>
      <c r="C84" s="191"/>
      <c r="D84" s="192"/>
      <c r="E84" s="191"/>
      <c r="F84" s="192"/>
      <c r="G84" s="191">
        <f t="shared" si="8"/>
        <v>1.7053025658242404E-13</v>
      </c>
      <c r="H84" s="192">
        <f t="shared" si="8"/>
        <v>0</v>
      </c>
      <c r="I84" s="192"/>
      <c r="J84" s="192"/>
      <c r="K84" s="192"/>
      <c r="L84" s="192"/>
      <c r="M84" s="192"/>
      <c r="N84" s="230"/>
      <c r="O84" s="230"/>
      <c r="P84" s="230">
        <f t="shared" si="10"/>
        <v>0</v>
      </c>
      <c r="Q84" s="114"/>
      <c r="R84" s="114"/>
      <c r="S84" s="158" t="b">
        <f t="shared" si="9"/>
        <v>0</v>
      </c>
    </row>
    <row r="85" spans="1:19" ht="15">
      <c r="A85" s="192"/>
      <c r="B85" s="192"/>
      <c r="C85" s="191"/>
      <c r="D85" s="192"/>
      <c r="E85" s="191"/>
      <c r="F85" s="192"/>
      <c r="G85" s="191">
        <f t="shared" si="8"/>
        <v>1.7053025658242404E-13</v>
      </c>
      <c r="H85" s="192">
        <f t="shared" si="8"/>
        <v>0</v>
      </c>
      <c r="I85" s="192"/>
      <c r="J85" s="192"/>
      <c r="K85" s="192"/>
      <c r="L85" s="192"/>
      <c r="M85" s="192"/>
      <c r="N85" s="230"/>
      <c r="O85" s="230"/>
      <c r="P85" s="230">
        <f t="shared" si="10"/>
        <v>0</v>
      </c>
      <c r="Q85" s="114"/>
      <c r="R85" s="114"/>
      <c r="S85" s="158" t="b">
        <f t="shared" si="9"/>
        <v>0</v>
      </c>
    </row>
    <row r="86" spans="1:19" ht="15">
      <c r="A86" s="192"/>
      <c r="B86" s="192"/>
      <c r="C86" s="191"/>
      <c r="D86" s="192"/>
      <c r="E86" s="191"/>
      <c r="F86" s="192"/>
      <c r="G86" s="191">
        <f t="shared" si="8"/>
        <v>1.7053025658242404E-13</v>
      </c>
      <c r="H86" s="192">
        <f t="shared" si="8"/>
        <v>0</v>
      </c>
      <c r="I86" s="192"/>
      <c r="J86" s="192"/>
      <c r="K86" s="192"/>
      <c r="L86" s="192"/>
      <c r="M86" s="192"/>
      <c r="N86" s="230"/>
      <c r="O86" s="230"/>
      <c r="P86" s="230">
        <f t="shared" si="10"/>
        <v>0</v>
      </c>
      <c r="Q86" s="114"/>
      <c r="R86" s="114"/>
      <c r="S86" s="158" t="b">
        <f t="shared" si="9"/>
        <v>0</v>
      </c>
    </row>
    <row r="87" spans="1:19" ht="15">
      <c r="A87" s="192"/>
      <c r="B87" s="192"/>
      <c r="C87" s="191"/>
      <c r="D87" s="192"/>
      <c r="E87" s="191"/>
      <c r="F87" s="192"/>
      <c r="G87" s="191">
        <f t="shared" si="8"/>
        <v>1.7053025658242404E-13</v>
      </c>
      <c r="H87" s="192">
        <f t="shared" si="8"/>
        <v>0</v>
      </c>
      <c r="I87" s="192"/>
      <c r="J87" s="192"/>
      <c r="K87" s="192"/>
      <c r="L87" s="192"/>
      <c r="M87" s="192"/>
      <c r="N87" s="230"/>
      <c r="O87" s="230"/>
      <c r="P87" s="230">
        <f t="shared" si="10"/>
        <v>0</v>
      </c>
      <c r="Q87" s="114"/>
      <c r="R87" s="114"/>
      <c r="S87" s="158" t="b">
        <f t="shared" si="9"/>
        <v>0</v>
      </c>
    </row>
    <row r="88" spans="1:19" ht="15">
      <c r="A88" s="192"/>
      <c r="B88" s="192"/>
      <c r="C88" s="191"/>
      <c r="D88" s="192"/>
      <c r="E88" s="191"/>
      <c r="F88" s="192"/>
      <c r="G88" s="191">
        <f t="shared" si="8"/>
        <v>1.7053025658242404E-13</v>
      </c>
      <c r="H88" s="192">
        <f t="shared" si="8"/>
        <v>0</v>
      </c>
      <c r="I88" s="192"/>
      <c r="J88" s="192"/>
      <c r="K88" s="192"/>
      <c r="L88" s="192"/>
      <c r="M88" s="192"/>
      <c r="N88" s="230"/>
      <c r="O88" s="230"/>
      <c r="P88" s="230">
        <f t="shared" si="10"/>
        <v>0</v>
      </c>
      <c r="Q88" s="114"/>
      <c r="R88" s="114"/>
      <c r="S88" s="158" t="b">
        <f t="shared" si="9"/>
        <v>0</v>
      </c>
    </row>
    <row r="89" spans="1:19" ht="15">
      <c r="A89" s="192"/>
      <c r="B89" s="192"/>
      <c r="C89" s="191"/>
      <c r="D89" s="192"/>
      <c r="E89" s="191"/>
      <c r="F89" s="192"/>
      <c r="G89" s="191">
        <f t="shared" si="8"/>
        <v>1.7053025658242404E-13</v>
      </c>
      <c r="H89" s="192">
        <f t="shared" si="8"/>
        <v>0</v>
      </c>
      <c r="I89" s="192"/>
      <c r="J89" s="192"/>
      <c r="K89" s="192"/>
      <c r="L89" s="192"/>
      <c r="M89" s="192"/>
      <c r="N89" s="230"/>
      <c r="O89" s="230"/>
      <c r="P89" s="230">
        <f t="shared" si="10"/>
        <v>0</v>
      </c>
      <c r="Q89" s="114"/>
      <c r="R89" s="114"/>
      <c r="S89" s="158" t="b">
        <f t="shared" si="9"/>
        <v>0</v>
      </c>
    </row>
    <row r="90" spans="1:19" ht="15">
      <c r="A90" s="192"/>
      <c r="B90" s="192"/>
      <c r="C90" s="191"/>
      <c r="D90" s="192"/>
      <c r="E90" s="191"/>
      <c r="F90" s="192"/>
      <c r="G90" s="191">
        <f t="shared" si="8"/>
        <v>1.7053025658242404E-13</v>
      </c>
      <c r="H90" s="192">
        <f t="shared" si="8"/>
        <v>0</v>
      </c>
      <c r="I90" s="192"/>
      <c r="J90" s="192"/>
      <c r="K90" s="192"/>
      <c r="L90" s="192"/>
      <c r="M90" s="192"/>
      <c r="N90" s="230"/>
      <c r="O90" s="230"/>
      <c r="P90" s="230">
        <f t="shared" si="10"/>
        <v>0</v>
      </c>
      <c r="Q90" s="114"/>
      <c r="R90" s="114"/>
      <c r="S90" s="158" t="b">
        <f t="shared" si="9"/>
        <v>0</v>
      </c>
    </row>
    <row r="91" spans="1:19" ht="15">
      <c r="A91" s="192"/>
      <c r="B91" s="192"/>
      <c r="C91" s="191"/>
      <c r="D91" s="192"/>
      <c r="E91" s="191"/>
      <c r="F91" s="192"/>
      <c r="G91" s="191">
        <f t="shared" ref="G91:H118" si="11">G90-E91+C91</f>
        <v>1.7053025658242404E-13</v>
      </c>
      <c r="H91" s="192">
        <f t="shared" si="11"/>
        <v>0</v>
      </c>
      <c r="I91" s="192"/>
      <c r="J91" s="192"/>
      <c r="K91" s="192"/>
      <c r="L91" s="192"/>
      <c r="M91" s="192"/>
      <c r="N91" s="230"/>
      <c r="O91" s="230"/>
      <c r="P91" s="230">
        <f t="shared" si="10"/>
        <v>0</v>
      </c>
      <c r="Q91" s="114"/>
      <c r="R91" s="114"/>
      <c r="S91" s="158" t="b">
        <f t="shared" si="9"/>
        <v>0</v>
      </c>
    </row>
    <row r="92" spans="1:19" ht="15">
      <c r="A92" s="192"/>
      <c r="B92" s="192"/>
      <c r="C92" s="191"/>
      <c r="D92" s="192"/>
      <c r="E92" s="191"/>
      <c r="F92" s="192"/>
      <c r="G92" s="191">
        <f t="shared" si="11"/>
        <v>1.7053025658242404E-13</v>
      </c>
      <c r="H92" s="192">
        <f t="shared" si="11"/>
        <v>0</v>
      </c>
      <c r="I92" s="192"/>
      <c r="J92" s="192"/>
      <c r="K92" s="192"/>
      <c r="L92" s="192"/>
      <c r="M92" s="192"/>
      <c r="N92" s="230"/>
      <c r="O92" s="230"/>
      <c r="P92" s="230">
        <f t="shared" si="10"/>
        <v>0</v>
      </c>
      <c r="Q92" s="114"/>
      <c r="R92" s="114"/>
      <c r="S92" s="158" t="b">
        <f t="shared" si="9"/>
        <v>0</v>
      </c>
    </row>
    <row r="93" spans="1:19" ht="15">
      <c r="A93" s="192"/>
      <c r="B93" s="192"/>
      <c r="C93" s="191"/>
      <c r="D93" s="192"/>
      <c r="E93" s="191"/>
      <c r="F93" s="192"/>
      <c r="G93" s="191">
        <f t="shared" si="11"/>
        <v>1.7053025658242404E-13</v>
      </c>
      <c r="H93" s="192">
        <f t="shared" si="11"/>
        <v>0</v>
      </c>
      <c r="I93" s="192"/>
      <c r="J93" s="192"/>
      <c r="K93" s="192"/>
      <c r="L93" s="192"/>
      <c r="M93" s="192"/>
      <c r="N93" s="230"/>
      <c r="O93" s="230"/>
      <c r="P93" s="230">
        <f t="shared" si="10"/>
        <v>0</v>
      </c>
      <c r="Q93" s="114"/>
      <c r="R93" s="114"/>
      <c r="S93" s="158" t="b">
        <f t="shared" si="9"/>
        <v>0</v>
      </c>
    </row>
    <row r="94" spans="1:19" ht="15">
      <c r="A94" s="192"/>
      <c r="B94" s="192"/>
      <c r="C94" s="191"/>
      <c r="D94" s="192"/>
      <c r="E94" s="191"/>
      <c r="F94" s="192"/>
      <c r="G94" s="191">
        <f t="shared" si="11"/>
        <v>1.7053025658242404E-13</v>
      </c>
      <c r="H94" s="192">
        <f t="shared" si="11"/>
        <v>0</v>
      </c>
      <c r="I94" s="192"/>
      <c r="J94" s="192"/>
      <c r="K94" s="192"/>
      <c r="L94" s="192"/>
      <c r="M94" s="192"/>
      <c r="N94" s="230"/>
      <c r="O94" s="230"/>
      <c r="P94" s="230">
        <f t="shared" si="10"/>
        <v>0</v>
      </c>
      <c r="Q94" s="114"/>
      <c r="R94" s="114"/>
      <c r="S94" s="158" t="b">
        <f t="shared" si="9"/>
        <v>0</v>
      </c>
    </row>
    <row r="95" spans="1:19" ht="15">
      <c r="A95" s="192"/>
      <c r="B95" s="192"/>
      <c r="C95" s="191"/>
      <c r="D95" s="192"/>
      <c r="E95" s="191"/>
      <c r="F95" s="192"/>
      <c r="G95" s="191">
        <f t="shared" si="11"/>
        <v>1.7053025658242404E-13</v>
      </c>
      <c r="H95" s="192">
        <f t="shared" si="11"/>
        <v>0</v>
      </c>
      <c r="I95" s="192"/>
      <c r="J95" s="192"/>
      <c r="K95" s="192"/>
      <c r="L95" s="192"/>
      <c r="M95" s="192"/>
      <c r="N95" s="230"/>
      <c r="O95" s="230"/>
      <c r="P95" s="230">
        <f t="shared" si="10"/>
        <v>0</v>
      </c>
      <c r="Q95" s="114"/>
      <c r="R95" s="114"/>
      <c r="S95" s="158" t="b">
        <f t="shared" si="9"/>
        <v>0</v>
      </c>
    </row>
    <row r="96" spans="1:19" ht="15">
      <c r="A96" s="192"/>
      <c r="B96" s="192"/>
      <c r="C96" s="191"/>
      <c r="D96" s="192"/>
      <c r="E96" s="191"/>
      <c r="F96" s="192"/>
      <c r="G96" s="191">
        <f t="shared" si="11"/>
        <v>1.7053025658242404E-13</v>
      </c>
      <c r="H96" s="192">
        <f t="shared" si="11"/>
        <v>0</v>
      </c>
      <c r="I96" s="192"/>
      <c r="J96" s="192"/>
      <c r="K96" s="192"/>
      <c r="L96" s="192"/>
      <c r="M96" s="192"/>
      <c r="N96" s="230"/>
      <c r="O96" s="230"/>
      <c r="P96" s="230">
        <f t="shared" si="10"/>
        <v>0</v>
      </c>
      <c r="Q96" s="114"/>
      <c r="R96" s="114"/>
      <c r="S96" s="158" t="b">
        <f t="shared" si="9"/>
        <v>0</v>
      </c>
    </row>
    <row r="97" spans="1:19" ht="15">
      <c r="A97" s="192"/>
      <c r="B97" s="192"/>
      <c r="C97" s="191"/>
      <c r="D97" s="192"/>
      <c r="E97" s="191"/>
      <c r="F97" s="192"/>
      <c r="G97" s="191">
        <f t="shared" si="11"/>
        <v>1.7053025658242404E-13</v>
      </c>
      <c r="H97" s="192">
        <f t="shared" si="11"/>
        <v>0</v>
      </c>
      <c r="I97" s="192"/>
      <c r="J97" s="192"/>
      <c r="K97" s="192"/>
      <c r="L97" s="192"/>
      <c r="M97" s="192"/>
      <c r="N97" s="230"/>
      <c r="O97" s="230"/>
      <c r="P97" s="230">
        <f t="shared" si="10"/>
        <v>0</v>
      </c>
      <c r="Q97" s="114"/>
      <c r="R97" s="114"/>
      <c r="S97" s="158" t="b">
        <f t="shared" si="9"/>
        <v>0</v>
      </c>
    </row>
    <row r="98" spans="1:19" ht="15">
      <c r="A98" s="192"/>
      <c r="B98" s="192"/>
      <c r="C98" s="191"/>
      <c r="D98" s="192"/>
      <c r="E98" s="191"/>
      <c r="F98" s="192"/>
      <c r="G98" s="191">
        <f t="shared" si="11"/>
        <v>1.7053025658242404E-13</v>
      </c>
      <c r="H98" s="192">
        <f t="shared" si="11"/>
        <v>0</v>
      </c>
      <c r="I98" s="192"/>
      <c r="J98" s="192"/>
      <c r="K98" s="192"/>
      <c r="L98" s="192"/>
      <c r="M98" s="192"/>
      <c r="N98" s="230"/>
      <c r="O98" s="230"/>
      <c r="P98" s="230">
        <f t="shared" si="10"/>
        <v>0</v>
      </c>
      <c r="Q98" s="114"/>
      <c r="R98" s="114"/>
      <c r="S98" s="158" t="b">
        <f t="shared" ref="S98:S129" si="12">IF((F96)&gt;=1,SUM(E96))</f>
        <v>0</v>
      </c>
    </row>
    <row r="99" spans="1:19" ht="15">
      <c r="A99" s="192"/>
      <c r="B99" s="192"/>
      <c r="C99" s="191"/>
      <c r="D99" s="192"/>
      <c r="E99" s="191"/>
      <c r="F99" s="192"/>
      <c r="G99" s="191">
        <f t="shared" si="11"/>
        <v>1.7053025658242404E-13</v>
      </c>
      <c r="H99" s="192">
        <f t="shared" si="11"/>
        <v>0</v>
      </c>
      <c r="I99" s="192"/>
      <c r="J99" s="192"/>
      <c r="K99" s="192"/>
      <c r="L99" s="192"/>
      <c r="M99" s="192"/>
      <c r="N99" s="230"/>
      <c r="O99" s="230"/>
      <c r="P99" s="230">
        <f t="shared" si="10"/>
        <v>0</v>
      </c>
      <c r="Q99" s="114"/>
      <c r="R99" s="114"/>
      <c r="S99" s="158" t="b">
        <f t="shared" si="12"/>
        <v>0</v>
      </c>
    </row>
    <row r="100" spans="1:19" ht="15">
      <c r="A100" s="192"/>
      <c r="B100" s="192"/>
      <c r="C100" s="191"/>
      <c r="D100" s="192"/>
      <c r="E100" s="191"/>
      <c r="F100" s="192"/>
      <c r="G100" s="191">
        <f t="shared" si="11"/>
        <v>1.7053025658242404E-13</v>
      </c>
      <c r="H100" s="192">
        <f t="shared" si="11"/>
        <v>0</v>
      </c>
      <c r="I100" s="192"/>
      <c r="J100" s="192"/>
      <c r="K100" s="192"/>
      <c r="L100" s="192"/>
      <c r="M100" s="192"/>
      <c r="N100" s="230"/>
      <c r="O100" s="230"/>
      <c r="P100" s="230">
        <f t="shared" si="10"/>
        <v>0</v>
      </c>
      <c r="Q100" s="114"/>
      <c r="R100" s="114"/>
      <c r="S100" s="158" t="b">
        <f t="shared" si="12"/>
        <v>0</v>
      </c>
    </row>
    <row r="101" spans="1:19" ht="15">
      <c r="A101" s="192"/>
      <c r="B101" s="192"/>
      <c r="C101" s="191"/>
      <c r="D101" s="192"/>
      <c r="E101" s="191"/>
      <c r="F101" s="192"/>
      <c r="G101" s="191">
        <f t="shared" si="11"/>
        <v>1.7053025658242404E-13</v>
      </c>
      <c r="H101" s="192">
        <f t="shared" si="11"/>
        <v>0</v>
      </c>
      <c r="I101" s="192"/>
      <c r="J101" s="192"/>
      <c r="K101" s="192"/>
      <c r="L101" s="192"/>
      <c r="M101" s="192"/>
      <c r="N101" s="230"/>
      <c r="O101" s="230"/>
      <c r="P101" s="230">
        <f t="shared" si="10"/>
        <v>0</v>
      </c>
      <c r="Q101" s="114"/>
      <c r="R101" s="114"/>
      <c r="S101" s="158" t="b">
        <f t="shared" si="12"/>
        <v>0</v>
      </c>
    </row>
    <row r="102" spans="1:19" ht="15">
      <c r="A102" s="192"/>
      <c r="B102" s="192"/>
      <c r="C102" s="191"/>
      <c r="D102" s="192"/>
      <c r="E102" s="191"/>
      <c r="F102" s="192"/>
      <c r="G102" s="191">
        <f t="shared" si="11"/>
        <v>1.7053025658242404E-13</v>
      </c>
      <c r="H102" s="192">
        <f t="shared" si="11"/>
        <v>0</v>
      </c>
      <c r="I102" s="192"/>
      <c r="J102" s="192"/>
      <c r="K102" s="192"/>
      <c r="L102" s="192"/>
      <c r="M102" s="192"/>
      <c r="N102" s="230"/>
      <c r="O102" s="230"/>
      <c r="P102" s="230">
        <f t="shared" si="10"/>
        <v>0</v>
      </c>
      <c r="Q102" s="114"/>
      <c r="R102" s="114"/>
      <c r="S102" s="158" t="b">
        <f t="shared" si="12"/>
        <v>0</v>
      </c>
    </row>
    <row r="103" spans="1:19" ht="15">
      <c r="A103" s="192"/>
      <c r="B103" s="192"/>
      <c r="C103" s="191"/>
      <c r="D103" s="192"/>
      <c r="E103" s="191"/>
      <c r="F103" s="192"/>
      <c r="G103" s="191">
        <f t="shared" si="11"/>
        <v>1.7053025658242404E-13</v>
      </c>
      <c r="H103" s="192">
        <f t="shared" si="11"/>
        <v>0</v>
      </c>
      <c r="I103" s="192"/>
      <c r="J103" s="192"/>
      <c r="K103" s="192"/>
      <c r="L103" s="192"/>
      <c r="M103" s="192"/>
      <c r="N103" s="230"/>
      <c r="O103" s="230"/>
      <c r="P103" s="230">
        <f t="shared" si="10"/>
        <v>0</v>
      </c>
      <c r="Q103" s="114"/>
      <c r="R103" s="114"/>
      <c r="S103" s="158" t="b">
        <f t="shared" si="12"/>
        <v>0</v>
      </c>
    </row>
    <row r="104" spans="1:19" ht="15">
      <c r="A104" s="192"/>
      <c r="B104" s="192"/>
      <c r="C104" s="191"/>
      <c r="D104" s="192"/>
      <c r="E104" s="191"/>
      <c r="F104" s="192"/>
      <c r="G104" s="191">
        <f t="shared" si="11"/>
        <v>1.7053025658242404E-13</v>
      </c>
      <c r="H104" s="192">
        <f t="shared" si="11"/>
        <v>0</v>
      </c>
      <c r="I104" s="192"/>
      <c r="J104" s="192"/>
      <c r="K104" s="192"/>
      <c r="L104" s="192"/>
      <c r="M104" s="192"/>
      <c r="N104" s="230"/>
      <c r="O104" s="230"/>
      <c r="P104" s="230">
        <f t="shared" si="10"/>
        <v>0</v>
      </c>
      <c r="Q104" s="114"/>
      <c r="R104" s="114"/>
      <c r="S104" s="158" t="b">
        <f t="shared" si="12"/>
        <v>0</v>
      </c>
    </row>
    <row r="105" spans="1:19" ht="15">
      <c r="A105" s="192"/>
      <c r="B105" s="192"/>
      <c r="C105" s="191"/>
      <c r="D105" s="192"/>
      <c r="E105" s="191"/>
      <c r="F105" s="192"/>
      <c r="G105" s="191">
        <f t="shared" si="11"/>
        <v>1.7053025658242404E-13</v>
      </c>
      <c r="H105" s="192">
        <f t="shared" si="11"/>
        <v>0</v>
      </c>
      <c r="I105" s="192"/>
      <c r="J105" s="192"/>
      <c r="K105" s="192"/>
      <c r="L105" s="192"/>
      <c r="M105" s="192"/>
      <c r="N105" s="230"/>
      <c r="O105" s="230"/>
      <c r="P105" s="230">
        <f t="shared" si="10"/>
        <v>0</v>
      </c>
      <c r="Q105" s="114"/>
      <c r="R105" s="114"/>
      <c r="S105" s="158" t="b">
        <f t="shared" si="12"/>
        <v>0</v>
      </c>
    </row>
    <row r="106" spans="1:19" ht="15">
      <c r="A106" s="192"/>
      <c r="B106" s="192"/>
      <c r="C106" s="191"/>
      <c r="D106" s="192"/>
      <c r="E106" s="191"/>
      <c r="F106" s="192"/>
      <c r="G106" s="191">
        <f t="shared" si="11"/>
        <v>1.7053025658242404E-13</v>
      </c>
      <c r="H106" s="192">
        <f t="shared" si="11"/>
        <v>0</v>
      </c>
      <c r="I106" s="192"/>
      <c r="J106" s="192"/>
      <c r="K106" s="192"/>
      <c r="L106" s="192"/>
      <c r="M106" s="192"/>
      <c r="N106" s="230"/>
      <c r="O106" s="230"/>
      <c r="P106" s="230">
        <f t="shared" si="10"/>
        <v>0</v>
      </c>
      <c r="Q106" s="114"/>
      <c r="R106" s="114"/>
      <c r="S106" s="158" t="b">
        <f t="shared" si="12"/>
        <v>0</v>
      </c>
    </row>
    <row r="107" spans="1:19" ht="15">
      <c r="A107" s="192"/>
      <c r="B107" s="192"/>
      <c r="C107" s="191"/>
      <c r="D107" s="192"/>
      <c r="E107" s="191"/>
      <c r="F107" s="192"/>
      <c r="G107" s="191">
        <f t="shared" si="11"/>
        <v>1.7053025658242404E-13</v>
      </c>
      <c r="H107" s="192">
        <f t="shared" si="11"/>
        <v>0</v>
      </c>
      <c r="I107" s="192"/>
      <c r="J107" s="192"/>
      <c r="K107" s="192"/>
      <c r="L107" s="192"/>
      <c r="M107" s="192"/>
      <c r="N107" s="230"/>
      <c r="O107" s="230"/>
      <c r="P107" s="230">
        <f t="shared" si="10"/>
        <v>0</v>
      </c>
      <c r="Q107" s="114"/>
      <c r="R107" s="114"/>
      <c r="S107" s="158" t="b">
        <f t="shared" si="12"/>
        <v>0</v>
      </c>
    </row>
    <row r="108" spans="1:19" ht="15">
      <c r="A108" s="192"/>
      <c r="B108" s="192"/>
      <c r="C108" s="191"/>
      <c r="D108" s="192"/>
      <c r="E108" s="191"/>
      <c r="F108" s="192"/>
      <c r="G108" s="191">
        <f t="shared" si="11"/>
        <v>1.7053025658242404E-13</v>
      </c>
      <c r="H108" s="192">
        <f t="shared" si="11"/>
        <v>0</v>
      </c>
      <c r="I108" s="192"/>
      <c r="J108" s="192"/>
      <c r="K108" s="192"/>
      <c r="L108" s="192"/>
      <c r="M108" s="192"/>
      <c r="N108" s="230"/>
      <c r="O108" s="230"/>
      <c r="P108" s="230">
        <f t="shared" si="10"/>
        <v>0</v>
      </c>
      <c r="Q108" s="114"/>
      <c r="R108" s="114"/>
      <c r="S108" s="158" t="b">
        <f t="shared" si="12"/>
        <v>0</v>
      </c>
    </row>
    <row r="109" spans="1:19" ht="15">
      <c r="A109" s="192"/>
      <c r="B109" s="192"/>
      <c r="C109" s="191"/>
      <c r="D109" s="192"/>
      <c r="E109" s="191"/>
      <c r="F109" s="192"/>
      <c r="G109" s="191">
        <f t="shared" si="11"/>
        <v>1.7053025658242404E-13</v>
      </c>
      <c r="H109" s="192">
        <f t="shared" si="11"/>
        <v>0</v>
      </c>
      <c r="I109" s="192"/>
      <c r="J109" s="192"/>
      <c r="K109" s="192"/>
      <c r="L109" s="192"/>
      <c r="M109" s="192"/>
      <c r="N109" s="230"/>
      <c r="O109" s="230"/>
      <c r="P109" s="230">
        <f t="shared" si="10"/>
        <v>0</v>
      </c>
      <c r="Q109" s="114"/>
      <c r="R109" s="114"/>
      <c r="S109" s="158" t="b">
        <f t="shared" si="12"/>
        <v>0</v>
      </c>
    </row>
    <row r="110" spans="1:19" ht="15">
      <c r="A110" s="192"/>
      <c r="B110" s="192"/>
      <c r="C110" s="191"/>
      <c r="D110" s="192"/>
      <c r="E110" s="191"/>
      <c r="F110" s="192"/>
      <c r="G110" s="191">
        <f t="shared" si="11"/>
        <v>1.7053025658242404E-13</v>
      </c>
      <c r="H110" s="192">
        <f t="shared" si="11"/>
        <v>0</v>
      </c>
      <c r="I110" s="192"/>
      <c r="J110" s="192"/>
      <c r="K110" s="192"/>
      <c r="L110" s="192"/>
      <c r="M110" s="192"/>
      <c r="N110" s="230"/>
      <c r="O110" s="230"/>
      <c r="P110" s="230">
        <f t="shared" si="10"/>
        <v>0</v>
      </c>
      <c r="Q110" s="114"/>
      <c r="R110" s="114"/>
      <c r="S110" s="158" t="b">
        <f t="shared" si="12"/>
        <v>0</v>
      </c>
    </row>
    <row r="111" spans="1:19" ht="15">
      <c r="A111" s="192"/>
      <c r="B111" s="192"/>
      <c r="C111" s="191"/>
      <c r="D111" s="192"/>
      <c r="E111" s="191"/>
      <c r="F111" s="192"/>
      <c r="G111" s="191">
        <f t="shared" si="11"/>
        <v>1.7053025658242404E-13</v>
      </c>
      <c r="H111" s="192">
        <f t="shared" si="11"/>
        <v>0</v>
      </c>
      <c r="I111" s="192"/>
      <c r="J111" s="192"/>
      <c r="K111" s="192"/>
      <c r="L111" s="192"/>
      <c r="M111" s="192"/>
      <c r="N111" s="230"/>
      <c r="O111" s="230"/>
      <c r="P111" s="230">
        <f t="shared" si="10"/>
        <v>0</v>
      </c>
      <c r="Q111" s="114"/>
      <c r="R111" s="114"/>
      <c r="S111" s="158" t="b">
        <f t="shared" si="12"/>
        <v>0</v>
      </c>
    </row>
    <row r="112" spans="1:19" ht="15">
      <c r="A112" s="192"/>
      <c r="B112" s="192"/>
      <c r="C112" s="191"/>
      <c r="D112" s="192"/>
      <c r="E112" s="191"/>
      <c r="F112" s="192"/>
      <c r="G112" s="191">
        <f t="shared" si="11"/>
        <v>1.7053025658242404E-13</v>
      </c>
      <c r="H112" s="192">
        <f t="shared" si="11"/>
        <v>0</v>
      </c>
      <c r="I112" s="192"/>
      <c r="J112" s="192"/>
      <c r="K112" s="192"/>
      <c r="L112" s="192"/>
      <c r="M112" s="192"/>
      <c r="N112" s="230"/>
      <c r="O112" s="230"/>
      <c r="P112" s="230">
        <f t="shared" si="10"/>
        <v>0</v>
      </c>
      <c r="Q112" s="114"/>
      <c r="R112" s="114"/>
      <c r="S112" s="158" t="b">
        <f t="shared" si="12"/>
        <v>0</v>
      </c>
    </row>
    <row r="113" spans="1:19" ht="15">
      <c r="A113" s="192"/>
      <c r="B113" s="192"/>
      <c r="C113" s="191"/>
      <c r="D113" s="192"/>
      <c r="E113" s="191"/>
      <c r="F113" s="192"/>
      <c r="G113" s="191">
        <f t="shared" si="11"/>
        <v>1.7053025658242404E-13</v>
      </c>
      <c r="H113" s="192">
        <f t="shared" si="11"/>
        <v>0</v>
      </c>
      <c r="I113" s="192"/>
      <c r="J113" s="192"/>
      <c r="K113" s="192"/>
      <c r="L113" s="192"/>
      <c r="M113" s="192"/>
      <c r="N113" s="230"/>
      <c r="O113" s="230"/>
      <c r="P113" s="230">
        <f t="shared" si="10"/>
        <v>0</v>
      </c>
      <c r="Q113" s="114"/>
      <c r="R113" s="114"/>
      <c r="S113" s="158" t="b">
        <f t="shared" si="12"/>
        <v>0</v>
      </c>
    </row>
    <row r="114" spans="1:19" ht="15">
      <c r="A114" s="192"/>
      <c r="B114" s="192"/>
      <c r="C114" s="191"/>
      <c r="D114" s="192"/>
      <c r="E114" s="191"/>
      <c r="F114" s="192"/>
      <c r="G114" s="191">
        <f t="shared" si="11"/>
        <v>1.7053025658242404E-13</v>
      </c>
      <c r="H114" s="192">
        <f t="shared" si="11"/>
        <v>0</v>
      </c>
      <c r="I114" s="192"/>
      <c r="J114" s="192"/>
      <c r="K114" s="192"/>
      <c r="L114" s="192"/>
      <c r="M114" s="192"/>
      <c r="N114" s="230"/>
      <c r="O114" s="230"/>
      <c r="P114" s="230">
        <f t="shared" si="10"/>
        <v>0</v>
      </c>
      <c r="Q114" s="114"/>
      <c r="R114" s="114"/>
      <c r="S114" s="158" t="b">
        <f t="shared" si="12"/>
        <v>0</v>
      </c>
    </row>
    <row r="115" spans="1:19" ht="15">
      <c r="A115" s="192"/>
      <c r="B115" s="192"/>
      <c r="C115" s="191"/>
      <c r="D115" s="192"/>
      <c r="E115" s="191"/>
      <c r="F115" s="192"/>
      <c r="G115" s="191">
        <f t="shared" si="11"/>
        <v>1.7053025658242404E-13</v>
      </c>
      <c r="H115" s="192">
        <f t="shared" si="11"/>
        <v>0</v>
      </c>
      <c r="I115" s="192"/>
      <c r="J115" s="192"/>
      <c r="K115" s="192"/>
      <c r="L115" s="192"/>
      <c r="M115" s="192"/>
      <c r="N115" s="230"/>
      <c r="O115" s="230"/>
      <c r="P115" s="230">
        <f t="shared" si="10"/>
        <v>0</v>
      </c>
      <c r="Q115" s="114"/>
      <c r="R115" s="114"/>
      <c r="S115" s="158" t="b">
        <f t="shared" si="12"/>
        <v>0</v>
      </c>
    </row>
    <row r="116" spans="1:19" ht="15">
      <c r="A116" s="192"/>
      <c r="B116" s="192"/>
      <c r="C116" s="191"/>
      <c r="D116" s="192"/>
      <c r="E116" s="191"/>
      <c r="F116" s="192"/>
      <c r="G116" s="191">
        <f t="shared" si="11"/>
        <v>1.7053025658242404E-13</v>
      </c>
      <c r="H116" s="192">
        <f t="shared" si="11"/>
        <v>0</v>
      </c>
      <c r="I116" s="192"/>
      <c r="J116" s="192"/>
      <c r="K116" s="192"/>
      <c r="L116" s="192"/>
      <c r="M116" s="192"/>
      <c r="N116" s="230"/>
      <c r="O116" s="230"/>
      <c r="P116" s="230">
        <f t="shared" si="10"/>
        <v>0</v>
      </c>
      <c r="Q116" s="114"/>
      <c r="R116" s="114"/>
      <c r="S116" s="158" t="b">
        <f t="shared" si="12"/>
        <v>0</v>
      </c>
    </row>
    <row r="117" spans="1:19" ht="15">
      <c r="A117" s="192"/>
      <c r="B117" s="192"/>
      <c r="C117" s="191"/>
      <c r="D117" s="192"/>
      <c r="E117" s="191"/>
      <c r="F117" s="192"/>
      <c r="G117" s="191">
        <f t="shared" si="11"/>
        <v>1.7053025658242404E-13</v>
      </c>
      <c r="H117" s="192">
        <f t="shared" si="11"/>
        <v>0</v>
      </c>
      <c r="I117" s="192"/>
      <c r="J117" s="192"/>
      <c r="K117" s="192"/>
      <c r="L117" s="192"/>
      <c r="M117" s="192"/>
      <c r="N117" s="230"/>
      <c r="O117" s="230"/>
      <c r="P117" s="230">
        <f t="shared" si="10"/>
        <v>0</v>
      </c>
      <c r="Q117" s="114"/>
      <c r="R117" s="114"/>
      <c r="S117" s="158" t="b">
        <f t="shared" si="12"/>
        <v>0</v>
      </c>
    </row>
    <row r="118" spans="1:19" ht="15">
      <c r="A118" s="192"/>
      <c r="B118" s="192"/>
      <c r="C118" s="191"/>
      <c r="D118" s="192"/>
      <c r="E118" s="191"/>
      <c r="F118" s="192"/>
      <c r="G118" s="191">
        <f t="shared" si="11"/>
        <v>1.7053025658242404E-13</v>
      </c>
      <c r="H118" s="192">
        <f t="shared" si="11"/>
        <v>0</v>
      </c>
      <c r="I118" s="192"/>
      <c r="J118" s="192"/>
      <c r="K118" s="192"/>
      <c r="L118" s="192"/>
      <c r="M118" s="192"/>
      <c r="N118" s="230"/>
      <c r="O118" s="230"/>
      <c r="P118" s="230">
        <f t="shared" si="10"/>
        <v>0</v>
      </c>
      <c r="Q118" s="114"/>
      <c r="R118" s="114"/>
      <c r="S118" s="158" t="b">
        <f t="shared" si="12"/>
        <v>0</v>
      </c>
    </row>
    <row r="119" spans="1:19" ht="15">
      <c r="A119" s="192"/>
      <c r="B119" s="192"/>
      <c r="C119" s="191"/>
      <c r="D119" s="192"/>
      <c r="E119" s="191"/>
      <c r="F119" s="192"/>
      <c r="G119" s="191">
        <f t="shared" ref="G119:H182" si="13">G118-E119+C119</f>
        <v>1.7053025658242404E-13</v>
      </c>
      <c r="H119" s="192">
        <f t="shared" si="13"/>
        <v>0</v>
      </c>
      <c r="I119" s="192"/>
      <c r="J119" s="192"/>
      <c r="K119" s="192"/>
      <c r="L119" s="192"/>
      <c r="M119" s="192"/>
      <c r="N119" s="230"/>
      <c r="O119" s="230"/>
      <c r="P119" s="230">
        <f t="shared" si="10"/>
        <v>0</v>
      </c>
      <c r="Q119" s="114"/>
      <c r="R119" s="114"/>
      <c r="S119" s="158" t="b">
        <f t="shared" si="12"/>
        <v>0</v>
      </c>
    </row>
    <row r="120" spans="1:19" ht="15">
      <c r="A120" s="192"/>
      <c r="B120" s="192"/>
      <c r="C120" s="191"/>
      <c r="D120" s="192"/>
      <c r="E120" s="191"/>
      <c r="F120" s="192"/>
      <c r="G120" s="191">
        <f t="shared" si="13"/>
        <v>1.7053025658242404E-13</v>
      </c>
      <c r="H120" s="192">
        <f t="shared" si="13"/>
        <v>0</v>
      </c>
      <c r="I120" s="192"/>
      <c r="J120" s="192"/>
      <c r="K120" s="192"/>
      <c r="L120" s="192"/>
      <c r="M120" s="192"/>
      <c r="N120" s="230"/>
      <c r="O120" s="230"/>
      <c r="P120" s="230">
        <f t="shared" si="10"/>
        <v>0</v>
      </c>
      <c r="Q120" s="114"/>
      <c r="R120" s="114"/>
      <c r="S120" s="158" t="b">
        <f t="shared" si="12"/>
        <v>0</v>
      </c>
    </row>
    <row r="121" spans="1:19" ht="15">
      <c r="A121" s="192"/>
      <c r="B121" s="192"/>
      <c r="C121" s="191"/>
      <c r="D121" s="192"/>
      <c r="E121" s="191"/>
      <c r="F121" s="192"/>
      <c r="G121" s="191">
        <f t="shared" si="13"/>
        <v>1.7053025658242404E-13</v>
      </c>
      <c r="H121" s="192">
        <f t="shared" si="13"/>
        <v>0</v>
      </c>
      <c r="I121" s="192"/>
      <c r="J121" s="192"/>
      <c r="K121" s="192"/>
      <c r="L121" s="192"/>
      <c r="M121" s="192"/>
      <c r="N121" s="230"/>
      <c r="O121" s="230"/>
      <c r="P121" s="230">
        <f t="shared" si="10"/>
        <v>0</v>
      </c>
      <c r="Q121" s="114"/>
      <c r="R121" s="114"/>
      <c r="S121" s="158" t="b">
        <f t="shared" si="12"/>
        <v>0</v>
      </c>
    </row>
    <row r="122" spans="1:19" ht="15">
      <c r="A122" s="192"/>
      <c r="B122" s="192"/>
      <c r="C122" s="191"/>
      <c r="D122" s="192"/>
      <c r="E122" s="191"/>
      <c r="F122" s="192"/>
      <c r="G122" s="191">
        <f t="shared" si="13"/>
        <v>1.7053025658242404E-13</v>
      </c>
      <c r="H122" s="192">
        <f t="shared" si="13"/>
        <v>0</v>
      </c>
      <c r="I122" s="192"/>
      <c r="J122" s="192"/>
      <c r="K122" s="192"/>
      <c r="L122" s="192"/>
      <c r="M122" s="192"/>
      <c r="N122" s="230"/>
      <c r="O122" s="230"/>
      <c r="P122" s="230">
        <f t="shared" si="10"/>
        <v>0</v>
      </c>
      <c r="Q122" s="114"/>
      <c r="R122" s="114"/>
      <c r="S122" s="158" t="b">
        <f t="shared" si="12"/>
        <v>0</v>
      </c>
    </row>
    <row r="123" spans="1:19" ht="15">
      <c r="A123" s="192"/>
      <c r="B123" s="192"/>
      <c r="C123" s="191"/>
      <c r="D123" s="192"/>
      <c r="E123" s="191"/>
      <c r="F123" s="192"/>
      <c r="G123" s="191">
        <f t="shared" si="13"/>
        <v>1.7053025658242404E-13</v>
      </c>
      <c r="H123" s="192">
        <f t="shared" si="13"/>
        <v>0</v>
      </c>
      <c r="I123" s="192"/>
      <c r="J123" s="192"/>
      <c r="K123" s="192"/>
      <c r="L123" s="192"/>
      <c r="M123" s="192"/>
      <c r="N123" s="230"/>
      <c r="O123" s="230"/>
      <c r="P123" s="230">
        <f t="shared" si="10"/>
        <v>0</v>
      </c>
      <c r="Q123" s="114"/>
      <c r="R123" s="114"/>
      <c r="S123" s="158" t="b">
        <f t="shared" si="12"/>
        <v>0</v>
      </c>
    </row>
    <row r="124" spans="1:19" ht="15">
      <c r="A124" s="192"/>
      <c r="B124" s="192"/>
      <c r="C124" s="191"/>
      <c r="D124" s="192"/>
      <c r="E124" s="191"/>
      <c r="F124" s="192"/>
      <c r="G124" s="191">
        <f t="shared" si="13"/>
        <v>1.7053025658242404E-13</v>
      </c>
      <c r="H124" s="192">
        <f t="shared" si="13"/>
        <v>0</v>
      </c>
      <c r="I124" s="192"/>
      <c r="J124" s="192"/>
      <c r="K124" s="192"/>
      <c r="L124" s="192"/>
      <c r="M124" s="192"/>
      <c r="N124" s="230"/>
      <c r="O124" s="230"/>
      <c r="P124" s="230">
        <f t="shared" si="10"/>
        <v>0</v>
      </c>
      <c r="Q124" s="114"/>
      <c r="R124" s="114"/>
      <c r="S124" s="158" t="b">
        <f t="shared" si="12"/>
        <v>0</v>
      </c>
    </row>
    <row r="125" spans="1:19" ht="15">
      <c r="A125" s="192"/>
      <c r="B125" s="192"/>
      <c r="C125" s="191"/>
      <c r="D125" s="192"/>
      <c r="E125" s="191"/>
      <c r="F125" s="192"/>
      <c r="G125" s="191">
        <f t="shared" si="13"/>
        <v>1.7053025658242404E-13</v>
      </c>
      <c r="H125" s="192">
        <f t="shared" si="13"/>
        <v>0</v>
      </c>
      <c r="I125" s="192"/>
      <c r="J125" s="192"/>
      <c r="K125" s="192"/>
      <c r="L125" s="192"/>
      <c r="M125" s="192"/>
      <c r="N125" s="230"/>
      <c r="O125" s="230"/>
      <c r="P125" s="230">
        <f t="shared" si="10"/>
        <v>0</v>
      </c>
      <c r="Q125" s="114"/>
      <c r="R125" s="114"/>
      <c r="S125" s="158" t="b">
        <f t="shared" si="12"/>
        <v>0</v>
      </c>
    </row>
    <row r="126" spans="1:19" ht="15">
      <c r="A126" s="192"/>
      <c r="B126" s="192"/>
      <c r="C126" s="191"/>
      <c r="D126" s="192"/>
      <c r="E126" s="191"/>
      <c r="F126" s="192"/>
      <c r="G126" s="191">
        <f t="shared" si="13"/>
        <v>1.7053025658242404E-13</v>
      </c>
      <c r="H126" s="192">
        <f t="shared" si="13"/>
        <v>0</v>
      </c>
      <c r="I126" s="192"/>
      <c r="J126" s="192"/>
      <c r="K126" s="192"/>
      <c r="L126" s="192"/>
      <c r="M126" s="192"/>
      <c r="N126" s="230"/>
      <c r="O126" s="230"/>
      <c r="P126" s="230">
        <f t="shared" si="10"/>
        <v>0</v>
      </c>
      <c r="Q126" s="114"/>
      <c r="R126" s="114"/>
      <c r="S126" s="158" t="b">
        <f t="shared" si="12"/>
        <v>0</v>
      </c>
    </row>
    <row r="127" spans="1:19" ht="15">
      <c r="A127" s="192"/>
      <c r="B127" s="192"/>
      <c r="C127" s="191"/>
      <c r="D127" s="192"/>
      <c r="E127" s="191"/>
      <c r="F127" s="192"/>
      <c r="G127" s="191">
        <f t="shared" si="13"/>
        <v>1.7053025658242404E-13</v>
      </c>
      <c r="H127" s="192">
        <f t="shared" si="13"/>
        <v>0</v>
      </c>
      <c r="I127" s="192"/>
      <c r="J127" s="192"/>
      <c r="K127" s="192"/>
      <c r="L127" s="192"/>
      <c r="M127" s="192"/>
      <c r="N127" s="230"/>
      <c r="O127" s="230"/>
      <c r="P127" s="230">
        <f t="shared" si="10"/>
        <v>0</v>
      </c>
      <c r="Q127" s="114"/>
      <c r="R127" s="114"/>
      <c r="S127" s="158" t="b">
        <f t="shared" si="12"/>
        <v>0</v>
      </c>
    </row>
    <row r="128" spans="1:19" ht="15">
      <c r="A128" s="192"/>
      <c r="B128" s="192"/>
      <c r="C128" s="191"/>
      <c r="D128" s="192"/>
      <c r="E128" s="191"/>
      <c r="F128" s="192"/>
      <c r="G128" s="191">
        <f t="shared" si="13"/>
        <v>1.7053025658242404E-13</v>
      </c>
      <c r="H128" s="192">
        <f t="shared" si="13"/>
        <v>0</v>
      </c>
      <c r="I128" s="192"/>
      <c r="J128" s="192"/>
      <c r="K128" s="192"/>
      <c r="L128" s="192"/>
      <c r="M128" s="192"/>
      <c r="N128" s="230"/>
      <c r="O128" s="230"/>
      <c r="P128" s="230">
        <f t="shared" si="10"/>
        <v>0</v>
      </c>
      <c r="Q128" s="114"/>
      <c r="R128" s="114"/>
      <c r="S128" s="158" t="b">
        <f t="shared" si="12"/>
        <v>0</v>
      </c>
    </row>
    <row r="129" spans="1:19" ht="15">
      <c r="A129" s="192"/>
      <c r="B129" s="192"/>
      <c r="C129" s="191"/>
      <c r="D129" s="192"/>
      <c r="E129" s="191"/>
      <c r="F129" s="192"/>
      <c r="G129" s="191">
        <f t="shared" si="13"/>
        <v>1.7053025658242404E-13</v>
      </c>
      <c r="H129" s="192">
        <f t="shared" si="13"/>
        <v>0</v>
      </c>
      <c r="I129" s="192"/>
      <c r="J129" s="192"/>
      <c r="K129" s="192"/>
      <c r="L129" s="192"/>
      <c r="M129" s="192"/>
      <c r="N129" s="230"/>
      <c r="O129" s="230"/>
      <c r="P129" s="230">
        <f t="shared" si="10"/>
        <v>0</v>
      </c>
      <c r="Q129" s="114"/>
      <c r="R129" s="114"/>
      <c r="S129" s="158" t="b">
        <f t="shared" si="12"/>
        <v>0</v>
      </c>
    </row>
    <row r="130" spans="1:19" ht="15">
      <c r="A130" s="192"/>
      <c r="B130" s="192"/>
      <c r="C130" s="191"/>
      <c r="D130" s="192"/>
      <c r="E130" s="191"/>
      <c r="F130" s="192"/>
      <c r="G130" s="191">
        <f t="shared" si="13"/>
        <v>1.7053025658242404E-13</v>
      </c>
      <c r="H130" s="192">
        <f t="shared" si="13"/>
        <v>0</v>
      </c>
      <c r="I130" s="192"/>
      <c r="J130" s="192"/>
      <c r="K130" s="192"/>
      <c r="L130" s="192"/>
      <c r="M130" s="192"/>
      <c r="N130" s="230"/>
      <c r="O130" s="230"/>
      <c r="P130" s="230">
        <f t="shared" si="10"/>
        <v>0</v>
      </c>
      <c r="Q130" s="114"/>
      <c r="R130" s="114"/>
      <c r="S130" s="158" t="b">
        <f t="shared" ref="S130:S161" si="14">IF((F128)&gt;=1,SUM(E128))</f>
        <v>0</v>
      </c>
    </row>
    <row r="131" spans="1:19" ht="15">
      <c r="A131" s="192"/>
      <c r="B131" s="192"/>
      <c r="C131" s="191"/>
      <c r="D131" s="192"/>
      <c r="E131" s="191"/>
      <c r="F131" s="192"/>
      <c r="G131" s="191">
        <f t="shared" si="13"/>
        <v>1.7053025658242404E-13</v>
      </c>
      <c r="H131" s="192">
        <f t="shared" si="13"/>
        <v>0</v>
      </c>
      <c r="I131" s="192"/>
      <c r="J131" s="192"/>
      <c r="K131" s="192"/>
      <c r="L131" s="192"/>
      <c r="M131" s="192"/>
      <c r="N131" s="230"/>
      <c r="O131" s="230"/>
      <c r="P131" s="230">
        <f t="shared" si="10"/>
        <v>0</v>
      </c>
      <c r="Q131" s="114"/>
      <c r="R131" s="114"/>
      <c r="S131" s="158" t="b">
        <f t="shared" si="14"/>
        <v>0</v>
      </c>
    </row>
    <row r="132" spans="1:19" ht="15">
      <c r="A132" s="192"/>
      <c r="B132" s="192"/>
      <c r="C132" s="191"/>
      <c r="D132" s="192"/>
      <c r="E132" s="191"/>
      <c r="F132" s="192"/>
      <c r="G132" s="191">
        <f t="shared" si="13"/>
        <v>1.7053025658242404E-13</v>
      </c>
      <c r="H132" s="192">
        <f t="shared" si="13"/>
        <v>0</v>
      </c>
      <c r="I132" s="192"/>
      <c r="J132" s="192"/>
      <c r="K132" s="192"/>
      <c r="L132" s="192"/>
      <c r="M132" s="192"/>
      <c r="N132" s="230"/>
      <c r="O132" s="230"/>
      <c r="P132" s="230">
        <f t="shared" si="10"/>
        <v>0</v>
      </c>
      <c r="Q132" s="114"/>
      <c r="R132" s="114"/>
      <c r="S132" s="158" t="b">
        <f t="shared" si="14"/>
        <v>0</v>
      </c>
    </row>
    <row r="133" spans="1:19" ht="15">
      <c r="A133" s="192"/>
      <c r="B133" s="192"/>
      <c r="C133" s="191"/>
      <c r="D133" s="192"/>
      <c r="E133" s="191"/>
      <c r="F133" s="192"/>
      <c r="G133" s="191">
        <f t="shared" si="13"/>
        <v>1.7053025658242404E-13</v>
      </c>
      <c r="H133" s="192">
        <f t="shared" si="13"/>
        <v>0</v>
      </c>
      <c r="I133" s="192"/>
      <c r="J133" s="192"/>
      <c r="K133" s="192"/>
      <c r="L133" s="192"/>
      <c r="M133" s="192"/>
      <c r="N133" s="230"/>
      <c r="O133" s="230"/>
      <c r="P133" s="230">
        <f t="shared" si="10"/>
        <v>0</v>
      </c>
      <c r="Q133" s="114"/>
      <c r="R133" s="114"/>
      <c r="S133" s="158" t="b">
        <f t="shared" si="14"/>
        <v>0</v>
      </c>
    </row>
    <row r="134" spans="1:19" ht="15">
      <c r="A134" s="192"/>
      <c r="B134" s="192"/>
      <c r="C134" s="191"/>
      <c r="D134" s="192"/>
      <c r="E134" s="191"/>
      <c r="F134" s="192"/>
      <c r="G134" s="191">
        <f t="shared" si="13"/>
        <v>1.7053025658242404E-13</v>
      </c>
      <c r="H134" s="192">
        <f t="shared" si="13"/>
        <v>0</v>
      </c>
      <c r="I134" s="192"/>
      <c r="J134" s="192"/>
      <c r="K134" s="192"/>
      <c r="L134" s="192"/>
      <c r="M134" s="192"/>
      <c r="N134" s="230"/>
      <c r="O134" s="230"/>
      <c r="P134" s="230">
        <f t="shared" si="10"/>
        <v>0</v>
      </c>
      <c r="Q134" s="114"/>
      <c r="R134" s="114"/>
      <c r="S134" s="158" t="b">
        <f t="shared" si="14"/>
        <v>0</v>
      </c>
    </row>
    <row r="135" spans="1:19" ht="15">
      <c r="A135" s="192"/>
      <c r="B135" s="192"/>
      <c r="C135" s="191"/>
      <c r="D135" s="192"/>
      <c r="E135" s="191"/>
      <c r="F135" s="192"/>
      <c r="G135" s="191">
        <f t="shared" si="13"/>
        <v>1.7053025658242404E-13</v>
      </c>
      <c r="H135" s="192">
        <f t="shared" si="13"/>
        <v>0</v>
      </c>
      <c r="I135" s="192"/>
      <c r="J135" s="192"/>
      <c r="K135" s="192"/>
      <c r="L135" s="192"/>
      <c r="M135" s="192"/>
      <c r="N135" s="230"/>
      <c r="O135" s="230"/>
      <c r="P135" s="230">
        <f t="shared" si="10"/>
        <v>0</v>
      </c>
      <c r="Q135" s="114"/>
      <c r="R135" s="114"/>
      <c r="S135" s="158" t="b">
        <f t="shared" si="14"/>
        <v>0</v>
      </c>
    </row>
    <row r="136" spans="1:19" ht="15">
      <c r="A136" s="192"/>
      <c r="B136" s="192"/>
      <c r="C136" s="191"/>
      <c r="D136" s="192"/>
      <c r="E136" s="191"/>
      <c r="F136" s="192"/>
      <c r="G136" s="191">
        <f t="shared" si="13"/>
        <v>1.7053025658242404E-13</v>
      </c>
      <c r="H136" s="192">
        <f t="shared" si="13"/>
        <v>0</v>
      </c>
      <c r="I136" s="192"/>
      <c r="J136" s="192"/>
      <c r="K136" s="192"/>
      <c r="L136" s="192"/>
      <c r="M136" s="192"/>
      <c r="N136" s="230"/>
      <c r="O136" s="230"/>
      <c r="P136" s="230">
        <f t="shared" si="10"/>
        <v>0</v>
      </c>
      <c r="Q136" s="114"/>
      <c r="R136" s="114"/>
      <c r="S136" s="158" t="b">
        <f t="shared" si="14"/>
        <v>0</v>
      </c>
    </row>
    <row r="137" spans="1:19" ht="15">
      <c r="A137" s="192"/>
      <c r="B137" s="192"/>
      <c r="C137" s="191"/>
      <c r="D137" s="192"/>
      <c r="E137" s="191"/>
      <c r="F137" s="192"/>
      <c r="G137" s="191">
        <f t="shared" si="13"/>
        <v>1.7053025658242404E-13</v>
      </c>
      <c r="H137" s="192">
        <f t="shared" si="13"/>
        <v>0</v>
      </c>
      <c r="I137" s="192"/>
      <c r="J137" s="192"/>
      <c r="K137" s="192"/>
      <c r="L137" s="192"/>
      <c r="M137" s="192"/>
      <c r="N137" s="230"/>
      <c r="O137" s="230"/>
      <c r="P137" s="230">
        <f t="shared" si="10"/>
        <v>0</v>
      </c>
      <c r="Q137" s="114"/>
      <c r="R137" s="114"/>
      <c r="S137" s="158" t="b">
        <f t="shared" si="14"/>
        <v>0</v>
      </c>
    </row>
    <row r="138" spans="1:19" ht="15">
      <c r="A138" s="192"/>
      <c r="B138" s="192"/>
      <c r="C138" s="191"/>
      <c r="D138" s="192"/>
      <c r="E138" s="191"/>
      <c r="F138" s="192"/>
      <c r="G138" s="191">
        <f t="shared" si="13"/>
        <v>1.7053025658242404E-13</v>
      </c>
      <c r="H138" s="192">
        <f t="shared" si="13"/>
        <v>0</v>
      </c>
      <c r="I138" s="192"/>
      <c r="J138" s="192"/>
      <c r="K138" s="192"/>
      <c r="L138" s="192"/>
      <c r="M138" s="192"/>
      <c r="N138" s="230"/>
      <c r="O138" s="230"/>
      <c r="P138" s="230">
        <f t="shared" si="10"/>
        <v>0</v>
      </c>
      <c r="Q138" s="114"/>
      <c r="R138" s="114"/>
      <c r="S138" s="158" t="b">
        <f t="shared" si="14"/>
        <v>0</v>
      </c>
    </row>
    <row r="139" spans="1:19" ht="15">
      <c r="A139" s="192"/>
      <c r="B139" s="192"/>
      <c r="C139" s="191"/>
      <c r="D139" s="192"/>
      <c r="E139" s="191"/>
      <c r="F139" s="192"/>
      <c r="G139" s="191">
        <f t="shared" si="13"/>
        <v>1.7053025658242404E-13</v>
      </c>
      <c r="H139" s="192">
        <f t="shared" si="13"/>
        <v>0</v>
      </c>
      <c r="I139" s="192"/>
      <c r="J139" s="192"/>
      <c r="K139" s="192"/>
      <c r="L139" s="192"/>
      <c r="M139" s="192"/>
      <c r="N139" s="230"/>
      <c r="O139" s="230"/>
      <c r="P139" s="230">
        <f t="shared" ref="P139:P202" si="15">O139*G137</f>
        <v>0</v>
      </c>
      <c r="Q139" s="114"/>
      <c r="R139" s="114"/>
      <c r="S139" s="158" t="b">
        <f t="shared" si="14"/>
        <v>0</v>
      </c>
    </row>
    <row r="140" spans="1:19" ht="15">
      <c r="A140" s="192"/>
      <c r="B140" s="192"/>
      <c r="C140" s="191"/>
      <c r="D140" s="192"/>
      <c r="E140" s="191"/>
      <c r="F140" s="192"/>
      <c r="G140" s="191">
        <f t="shared" si="13"/>
        <v>1.7053025658242404E-13</v>
      </c>
      <c r="H140" s="192">
        <f t="shared" si="13"/>
        <v>0</v>
      </c>
      <c r="I140" s="192"/>
      <c r="J140" s="192"/>
      <c r="K140" s="192"/>
      <c r="L140" s="192"/>
      <c r="M140" s="192"/>
      <c r="N140" s="230"/>
      <c r="O140" s="230"/>
      <c r="P140" s="230">
        <f t="shared" si="15"/>
        <v>0</v>
      </c>
      <c r="Q140" s="114"/>
      <c r="R140" s="114"/>
      <c r="S140" s="158" t="b">
        <f t="shared" si="14"/>
        <v>0</v>
      </c>
    </row>
    <row r="141" spans="1:19" ht="15">
      <c r="A141" s="192"/>
      <c r="B141" s="192"/>
      <c r="C141" s="191"/>
      <c r="D141" s="192"/>
      <c r="E141" s="191"/>
      <c r="F141" s="192"/>
      <c r="G141" s="191">
        <f t="shared" si="13"/>
        <v>1.7053025658242404E-13</v>
      </c>
      <c r="H141" s="192">
        <f t="shared" si="13"/>
        <v>0</v>
      </c>
      <c r="I141" s="192"/>
      <c r="J141" s="192"/>
      <c r="K141" s="192"/>
      <c r="L141" s="192"/>
      <c r="M141" s="192"/>
      <c r="N141" s="230"/>
      <c r="O141" s="230"/>
      <c r="P141" s="230">
        <f t="shared" si="15"/>
        <v>0</v>
      </c>
      <c r="Q141" s="114"/>
      <c r="R141" s="114"/>
      <c r="S141" s="158" t="b">
        <f t="shared" si="14"/>
        <v>0</v>
      </c>
    </row>
    <row r="142" spans="1:19" ht="15">
      <c r="A142" s="192"/>
      <c r="B142" s="192"/>
      <c r="C142" s="191"/>
      <c r="D142" s="192"/>
      <c r="E142" s="191"/>
      <c r="F142" s="192"/>
      <c r="G142" s="191">
        <f t="shared" si="13"/>
        <v>1.7053025658242404E-13</v>
      </c>
      <c r="H142" s="192">
        <f t="shared" si="13"/>
        <v>0</v>
      </c>
      <c r="I142" s="192"/>
      <c r="J142" s="192"/>
      <c r="K142" s="192"/>
      <c r="L142" s="192"/>
      <c r="M142" s="192"/>
      <c r="N142" s="230"/>
      <c r="O142" s="230"/>
      <c r="P142" s="230">
        <f t="shared" si="15"/>
        <v>0</v>
      </c>
      <c r="Q142" s="114"/>
      <c r="R142" s="114"/>
      <c r="S142" s="158" t="b">
        <f t="shared" si="14"/>
        <v>0</v>
      </c>
    </row>
    <row r="143" spans="1:19" ht="15">
      <c r="A143" s="192"/>
      <c r="B143" s="192"/>
      <c r="C143" s="191"/>
      <c r="D143" s="192"/>
      <c r="E143" s="191"/>
      <c r="F143" s="192"/>
      <c r="G143" s="191">
        <f t="shared" si="13"/>
        <v>1.7053025658242404E-13</v>
      </c>
      <c r="H143" s="192">
        <f t="shared" si="13"/>
        <v>0</v>
      </c>
      <c r="I143" s="192"/>
      <c r="J143" s="192"/>
      <c r="K143" s="192"/>
      <c r="L143" s="192"/>
      <c r="M143" s="192"/>
      <c r="N143" s="230"/>
      <c r="O143" s="230"/>
      <c r="P143" s="230">
        <f t="shared" si="15"/>
        <v>0</v>
      </c>
      <c r="Q143" s="114"/>
      <c r="R143" s="114"/>
      <c r="S143" s="158" t="b">
        <f t="shared" si="14"/>
        <v>0</v>
      </c>
    </row>
    <row r="144" spans="1:19" ht="15">
      <c r="A144" s="192"/>
      <c r="B144" s="192"/>
      <c r="C144" s="191"/>
      <c r="D144" s="192"/>
      <c r="E144" s="191"/>
      <c r="F144" s="192"/>
      <c r="G144" s="191">
        <f t="shared" si="13"/>
        <v>1.7053025658242404E-13</v>
      </c>
      <c r="H144" s="192">
        <f t="shared" si="13"/>
        <v>0</v>
      </c>
      <c r="I144" s="192"/>
      <c r="J144" s="192"/>
      <c r="K144" s="192"/>
      <c r="L144" s="192"/>
      <c r="M144" s="192"/>
      <c r="N144" s="230"/>
      <c r="O144" s="230"/>
      <c r="P144" s="230">
        <f t="shared" si="15"/>
        <v>0</v>
      </c>
      <c r="Q144" s="114"/>
      <c r="R144" s="114"/>
      <c r="S144" s="158" t="b">
        <f t="shared" si="14"/>
        <v>0</v>
      </c>
    </row>
    <row r="145" spans="1:19" ht="15">
      <c r="A145" s="192"/>
      <c r="B145" s="192"/>
      <c r="C145" s="191"/>
      <c r="D145" s="192"/>
      <c r="E145" s="191"/>
      <c r="F145" s="192"/>
      <c r="G145" s="191">
        <f t="shared" si="13"/>
        <v>1.7053025658242404E-13</v>
      </c>
      <c r="H145" s="192">
        <f t="shared" si="13"/>
        <v>0</v>
      </c>
      <c r="I145" s="192"/>
      <c r="J145" s="192"/>
      <c r="K145" s="192"/>
      <c r="L145" s="192"/>
      <c r="M145" s="192"/>
      <c r="N145" s="230"/>
      <c r="O145" s="230"/>
      <c r="P145" s="230">
        <f t="shared" si="15"/>
        <v>0</v>
      </c>
      <c r="Q145" s="114"/>
      <c r="R145" s="114"/>
      <c r="S145" s="158" t="b">
        <f t="shared" si="14"/>
        <v>0</v>
      </c>
    </row>
    <row r="146" spans="1:19" ht="15">
      <c r="A146" s="192"/>
      <c r="B146" s="192"/>
      <c r="C146" s="191"/>
      <c r="D146" s="192"/>
      <c r="E146" s="191"/>
      <c r="F146" s="192"/>
      <c r="G146" s="191">
        <f t="shared" si="13"/>
        <v>1.7053025658242404E-13</v>
      </c>
      <c r="H146" s="192">
        <f t="shared" si="13"/>
        <v>0</v>
      </c>
      <c r="I146" s="192"/>
      <c r="J146" s="192"/>
      <c r="K146" s="192"/>
      <c r="L146" s="192"/>
      <c r="M146" s="192"/>
      <c r="N146" s="230"/>
      <c r="O146" s="230"/>
      <c r="P146" s="230">
        <f t="shared" si="15"/>
        <v>0</v>
      </c>
      <c r="Q146" s="114"/>
      <c r="R146" s="114"/>
      <c r="S146" s="158" t="b">
        <f t="shared" si="14"/>
        <v>0</v>
      </c>
    </row>
    <row r="147" spans="1:19" ht="15">
      <c r="A147" s="192"/>
      <c r="B147" s="192"/>
      <c r="C147" s="191"/>
      <c r="D147" s="192"/>
      <c r="E147" s="191"/>
      <c r="F147" s="192"/>
      <c r="G147" s="191">
        <f t="shared" si="13"/>
        <v>1.7053025658242404E-13</v>
      </c>
      <c r="H147" s="192">
        <f t="shared" si="13"/>
        <v>0</v>
      </c>
      <c r="I147" s="192"/>
      <c r="J147" s="192"/>
      <c r="K147" s="192"/>
      <c r="L147" s="192"/>
      <c r="M147" s="192"/>
      <c r="N147" s="230"/>
      <c r="O147" s="230"/>
      <c r="P147" s="230">
        <f t="shared" si="15"/>
        <v>0</v>
      </c>
      <c r="Q147" s="114"/>
      <c r="R147" s="114"/>
      <c r="S147" s="158" t="b">
        <f t="shared" si="14"/>
        <v>0</v>
      </c>
    </row>
    <row r="148" spans="1:19" ht="15">
      <c r="A148" s="192"/>
      <c r="B148" s="192"/>
      <c r="C148" s="191"/>
      <c r="D148" s="192"/>
      <c r="E148" s="191"/>
      <c r="F148" s="192"/>
      <c r="G148" s="191">
        <f t="shared" si="13"/>
        <v>1.7053025658242404E-13</v>
      </c>
      <c r="H148" s="192">
        <f t="shared" si="13"/>
        <v>0</v>
      </c>
      <c r="I148" s="192"/>
      <c r="J148" s="192"/>
      <c r="K148" s="192"/>
      <c r="L148" s="192"/>
      <c r="M148" s="192"/>
      <c r="N148" s="230"/>
      <c r="O148" s="230"/>
      <c r="P148" s="230">
        <f t="shared" si="15"/>
        <v>0</v>
      </c>
      <c r="Q148" s="114"/>
      <c r="R148" s="114"/>
      <c r="S148" s="158" t="b">
        <f t="shared" si="14"/>
        <v>0</v>
      </c>
    </row>
    <row r="149" spans="1:19" ht="15">
      <c r="A149" s="66"/>
      <c r="B149" s="66"/>
      <c r="C149" s="67"/>
      <c r="D149" s="66"/>
      <c r="E149" s="67"/>
      <c r="F149" s="66"/>
      <c r="G149" s="73">
        <f t="shared" si="13"/>
        <v>1.7053025658242404E-13</v>
      </c>
      <c r="H149" s="50">
        <f t="shared" si="13"/>
        <v>0</v>
      </c>
      <c r="I149" s="50"/>
      <c r="J149" s="50"/>
      <c r="K149" s="192"/>
      <c r="L149" s="192"/>
      <c r="M149" s="192"/>
      <c r="N149" s="230"/>
      <c r="O149" s="230"/>
      <c r="P149" s="230">
        <f t="shared" si="15"/>
        <v>0</v>
      </c>
      <c r="Q149" s="114"/>
      <c r="R149" s="114"/>
      <c r="S149" s="158" t="b">
        <f t="shared" si="14"/>
        <v>0</v>
      </c>
    </row>
    <row r="150" spans="1:19" ht="15">
      <c r="A150" s="66"/>
      <c r="B150" s="66"/>
      <c r="C150" s="67"/>
      <c r="D150" s="66"/>
      <c r="E150" s="67"/>
      <c r="F150" s="66"/>
      <c r="G150" s="73">
        <f t="shared" si="13"/>
        <v>1.7053025658242404E-13</v>
      </c>
      <c r="H150" s="50">
        <f t="shared" si="13"/>
        <v>0</v>
      </c>
      <c r="I150" s="50"/>
      <c r="J150" s="50"/>
      <c r="K150" s="192"/>
      <c r="L150" s="192"/>
      <c r="M150" s="192"/>
      <c r="N150" s="230"/>
      <c r="O150" s="230"/>
      <c r="P150" s="230">
        <f t="shared" si="15"/>
        <v>0</v>
      </c>
      <c r="Q150" s="114"/>
      <c r="R150" s="114"/>
      <c r="S150" s="158" t="b">
        <f t="shared" si="14"/>
        <v>0</v>
      </c>
    </row>
    <row r="151" spans="1:19" ht="15">
      <c r="A151" s="66"/>
      <c r="B151" s="66"/>
      <c r="C151" s="67"/>
      <c r="D151" s="66"/>
      <c r="E151" s="67"/>
      <c r="F151" s="66"/>
      <c r="G151" s="73">
        <f t="shared" si="13"/>
        <v>1.7053025658242404E-13</v>
      </c>
      <c r="H151" s="50">
        <f t="shared" si="13"/>
        <v>0</v>
      </c>
      <c r="I151" s="50"/>
      <c r="J151" s="50"/>
      <c r="K151" s="66"/>
      <c r="L151" s="50"/>
      <c r="M151" s="66"/>
      <c r="N151" s="71"/>
      <c r="O151" s="71"/>
      <c r="P151" s="72">
        <f t="shared" si="15"/>
        <v>0</v>
      </c>
      <c r="S151" s="158" t="b">
        <f t="shared" si="14"/>
        <v>0</v>
      </c>
    </row>
    <row r="152" spans="1:19" ht="15">
      <c r="A152" s="66"/>
      <c r="B152" s="66"/>
      <c r="C152" s="67"/>
      <c r="D152" s="66"/>
      <c r="E152" s="67"/>
      <c r="F152" s="66"/>
      <c r="G152" s="73">
        <f t="shared" si="13"/>
        <v>1.7053025658242404E-13</v>
      </c>
      <c r="H152" s="50">
        <f t="shared" si="13"/>
        <v>0</v>
      </c>
      <c r="I152" s="50"/>
      <c r="J152" s="50"/>
      <c r="K152" s="66"/>
      <c r="L152" s="50" t="str">
        <f t="shared" ref="L152:L183" si="16">IF(D150&gt;0,D150," ")</f>
        <v xml:space="preserve"> </v>
      </c>
      <c r="M152" s="66"/>
      <c r="N152" s="71"/>
      <c r="O152" s="71"/>
      <c r="P152" s="72">
        <f t="shared" si="15"/>
        <v>0</v>
      </c>
      <c r="S152" s="158" t="b">
        <f t="shared" si="14"/>
        <v>0</v>
      </c>
    </row>
    <row r="153" spans="1:19" ht="15">
      <c r="A153" s="66"/>
      <c r="B153" s="66"/>
      <c r="C153" s="67"/>
      <c r="D153" s="66"/>
      <c r="E153" s="67"/>
      <c r="F153" s="66"/>
      <c r="G153" s="73">
        <f t="shared" si="13"/>
        <v>1.7053025658242404E-13</v>
      </c>
      <c r="H153" s="50">
        <f t="shared" si="13"/>
        <v>0</v>
      </c>
      <c r="I153" s="50"/>
      <c r="J153" s="50"/>
      <c r="K153" s="66"/>
      <c r="L153" s="50" t="str">
        <f t="shared" si="16"/>
        <v xml:space="preserve"> </v>
      </c>
      <c r="M153" s="66"/>
      <c r="N153" s="71"/>
      <c r="O153" s="71"/>
      <c r="P153" s="72">
        <f t="shared" si="15"/>
        <v>0</v>
      </c>
      <c r="S153" s="158" t="b">
        <f t="shared" si="14"/>
        <v>0</v>
      </c>
    </row>
    <row r="154" spans="1:19" ht="15">
      <c r="A154" s="66"/>
      <c r="B154" s="66"/>
      <c r="C154" s="67"/>
      <c r="D154" s="66"/>
      <c r="E154" s="67"/>
      <c r="F154" s="66"/>
      <c r="G154" s="73">
        <f t="shared" si="13"/>
        <v>1.7053025658242404E-13</v>
      </c>
      <c r="H154" s="50">
        <f t="shared" si="13"/>
        <v>0</v>
      </c>
      <c r="I154" s="50"/>
      <c r="J154" s="50"/>
      <c r="K154" s="66"/>
      <c r="L154" s="50" t="str">
        <f t="shared" si="16"/>
        <v xml:space="preserve"> </v>
      </c>
      <c r="M154" s="66"/>
      <c r="N154" s="71"/>
      <c r="O154" s="71"/>
      <c r="P154" s="72">
        <f t="shared" si="15"/>
        <v>0</v>
      </c>
      <c r="S154" s="158" t="b">
        <f t="shared" si="14"/>
        <v>0</v>
      </c>
    </row>
    <row r="155" spans="1:19" ht="15">
      <c r="A155" s="66"/>
      <c r="B155" s="66"/>
      <c r="C155" s="67"/>
      <c r="D155" s="66"/>
      <c r="E155" s="67"/>
      <c r="F155" s="66"/>
      <c r="G155" s="73">
        <f t="shared" si="13"/>
        <v>1.7053025658242404E-13</v>
      </c>
      <c r="H155" s="50">
        <f t="shared" si="13"/>
        <v>0</v>
      </c>
      <c r="I155" s="50"/>
      <c r="J155" s="50"/>
      <c r="K155" s="66"/>
      <c r="L155" s="50" t="str">
        <f t="shared" si="16"/>
        <v xml:space="preserve"> </v>
      </c>
      <c r="M155" s="66"/>
      <c r="N155" s="71"/>
      <c r="O155" s="71"/>
      <c r="P155" s="72">
        <f t="shared" si="15"/>
        <v>0</v>
      </c>
      <c r="S155" s="158" t="b">
        <f t="shared" si="14"/>
        <v>0</v>
      </c>
    </row>
    <row r="156" spans="1:19" ht="15">
      <c r="A156" s="66"/>
      <c r="B156" s="66"/>
      <c r="C156" s="67"/>
      <c r="D156" s="66"/>
      <c r="E156" s="67"/>
      <c r="F156" s="66"/>
      <c r="G156" s="73">
        <f t="shared" si="13"/>
        <v>1.7053025658242404E-13</v>
      </c>
      <c r="H156" s="50">
        <f t="shared" si="13"/>
        <v>0</v>
      </c>
      <c r="I156" s="50"/>
      <c r="J156" s="50"/>
      <c r="K156" s="66"/>
      <c r="L156" s="50" t="str">
        <f t="shared" si="16"/>
        <v xml:space="preserve"> </v>
      </c>
      <c r="M156" s="66"/>
      <c r="N156" s="71"/>
      <c r="O156" s="71"/>
      <c r="P156" s="72">
        <f t="shared" si="15"/>
        <v>0</v>
      </c>
      <c r="S156" s="158" t="b">
        <f t="shared" si="14"/>
        <v>0</v>
      </c>
    </row>
    <row r="157" spans="1:19" ht="15">
      <c r="A157" s="66"/>
      <c r="B157" s="66"/>
      <c r="C157" s="67"/>
      <c r="D157" s="66"/>
      <c r="E157" s="67"/>
      <c r="F157" s="66"/>
      <c r="G157" s="73">
        <f t="shared" si="13"/>
        <v>1.7053025658242404E-13</v>
      </c>
      <c r="H157" s="50">
        <f t="shared" si="13"/>
        <v>0</v>
      </c>
      <c r="I157" s="50"/>
      <c r="J157" s="50"/>
      <c r="K157" s="66"/>
      <c r="L157" s="50" t="str">
        <f t="shared" si="16"/>
        <v xml:space="preserve"> </v>
      </c>
      <c r="M157" s="66"/>
      <c r="N157" s="71"/>
      <c r="O157" s="71"/>
      <c r="P157" s="72">
        <f t="shared" si="15"/>
        <v>0</v>
      </c>
      <c r="S157" s="158" t="b">
        <f t="shared" si="14"/>
        <v>0</v>
      </c>
    </row>
    <row r="158" spans="1:19" ht="15">
      <c r="A158" s="66"/>
      <c r="B158" s="66"/>
      <c r="C158" s="67"/>
      <c r="D158" s="66"/>
      <c r="E158" s="67"/>
      <c r="F158" s="66"/>
      <c r="G158" s="73">
        <f t="shared" si="13"/>
        <v>1.7053025658242404E-13</v>
      </c>
      <c r="H158" s="50">
        <f t="shared" si="13"/>
        <v>0</v>
      </c>
      <c r="I158" s="50"/>
      <c r="J158" s="50"/>
      <c r="K158" s="66"/>
      <c r="L158" s="50" t="str">
        <f t="shared" si="16"/>
        <v xml:space="preserve"> </v>
      </c>
      <c r="M158" s="66"/>
      <c r="N158" s="71"/>
      <c r="O158" s="71"/>
      <c r="P158" s="72">
        <f t="shared" si="15"/>
        <v>0</v>
      </c>
      <c r="S158" s="158" t="b">
        <f t="shared" si="14"/>
        <v>0</v>
      </c>
    </row>
    <row r="159" spans="1:19" ht="15">
      <c r="A159" s="66"/>
      <c r="B159" s="66"/>
      <c r="C159" s="67"/>
      <c r="D159" s="66"/>
      <c r="E159" s="67"/>
      <c r="F159" s="66"/>
      <c r="G159" s="73">
        <f t="shared" si="13"/>
        <v>1.7053025658242404E-13</v>
      </c>
      <c r="H159" s="50">
        <f t="shared" si="13"/>
        <v>0</v>
      </c>
      <c r="I159" s="50"/>
      <c r="J159" s="50"/>
      <c r="K159" s="66"/>
      <c r="L159" s="50" t="str">
        <f t="shared" si="16"/>
        <v xml:space="preserve"> </v>
      </c>
      <c r="M159" s="66"/>
      <c r="N159" s="71"/>
      <c r="O159" s="71"/>
      <c r="P159" s="72">
        <f t="shared" si="15"/>
        <v>0</v>
      </c>
      <c r="S159" s="158" t="b">
        <f t="shared" si="14"/>
        <v>0</v>
      </c>
    </row>
    <row r="160" spans="1:19" ht="15">
      <c r="A160" s="66"/>
      <c r="B160" s="66"/>
      <c r="C160" s="67"/>
      <c r="D160" s="66"/>
      <c r="E160" s="67"/>
      <c r="F160" s="66"/>
      <c r="G160" s="73">
        <f t="shared" si="13"/>
        <v>1.7053025658242404E-13</v>
      </c>
      <c r="H160" s="50">
        <f t="shared" si="13"/>
        <v>0</v>
      </c>
      <c r="I160" s="50"/>
      <c r="J160" s="50"/>
      <c r="K160" s="66"/>
      <c r="L160" s="50" t="str">
        <f t="shared" si="16"/>
        <v xml:space="preserve"> </v>
      </c>
      <c r="M160" s="66"/>
      <c r="N160" s="71"/>
      <c r="O160" s="71"/>
      <c r="P160" s="72">
        <f t="shared" si="15"/>
        <v>0</v>
      </c>
      <c r="S160" s="158" t="b">
        <f t="shared" si="14"/>
        <v>0</v>
      </c>
    </row>
    <row r="161" spans="1:19" ht="15">
      <c r="A161" s="66"/>
      <c r="B161" s="66"/>
      <c r="C161" s="67"/>
      <c r="D161" s="66"/>
      <c r="E161" s="67"/>
      <c r="F161" s="66"/>
      <c r="G161" s="73">
        <f t="shared" si="13"/>
        <v>1.7053025658242404E-13</v>
      </c>
      <c r="H161" s="50">
        <f t="shared" si="13"/>
        <v>0</v>
      </c>
      <c r="I161" s="50"/>
      <c r="J161" s="50"/>
      <c r="K161" s="66"/>
      <c r="L161" s="50" t="str">
        <f t="shared" si="16"/>
        <v xml:space="preserve"> </v>
      </c>
      <c r="M161" s="66"/>
      <c r="N161" s="71"/>
      <c r="O161" s="71"/>
      <c r="P161" s="72">
        <f t="shared" si="15"/>
        <v>0</v>
      </c>
      <c r="S161" s="158" t="b">
        <f t="shared" si="14"/>
        <v>0</v>
      </c>
    </row>
    <row r="162" spans="1:19" ht="15">
      <c r="A162" s="66"/>
      <c r="B162" s="66"/>
      <c r="C162" s="67"/>
      <c r="D162" s="66"/>
      <c r="E162" s="67"/>
      <c r="F162" s="66"/>
      <c r="G162" s="73">
        <f t="shared" si="13"/>
        <v>1.7053025658242404E-13</v>
      </c>
      <c r="H162" s="50">
        <f t="shared" si="13"/>
        <v>0</v>
      </c>
      <c r="I162" s="50"/>
      <c r="J162" s="50"/>
      <c r="K162" s="66"/>
      <c r="L162" s="50" t="str">
        <f t="shared" si="16"/>
        <v xml:space="preserve"> </v>
      </c>
      <c r="M162" s="66"/>
      <c r="N162" s="71"/>
      <c r="O162" s="71"/>
      <c r="P162" s="72">
        <f t="shared" si="15"/>
        <v>0</v>
      </c>
      <c r="S162" s="158" t="b">
        <f t="shared" ref="S162:S193" si="17">IF((F160)&gt;=1,SUM(E160))</f>
        <v>0</v>
      </c>
    </row>
    <row r="163" spans="1:19" ht="15">
      <c r="A163" s="66"/>
      <c r="B163" s="66"/>
      <c r="C163" s="67"/>
      <c r="D163" s="66"/>
      <c r="E163" s="67"/>
      <c r="F163" s="66"/>
      <c r="G163" s="73">
        <f t="shared" si="13"/>
        <v>1.7053025658242404E-13</v>
      </c>
      <c r="H163" s="50">
        <f t="shared" si="13"/>
        <v>0</v>
      </c>
      <c r="I163" s="50"/>
      <c r="J163" s="50"/>
      <c r="K163" s="66"/>
      <c r="L163" s="50" t="str">
        <f t="shared" si="16"/>
        <v xml:space="preserve"> </v>
      </c>
      <c r="M163" s="66"/>
      <c r="N163" s="71"/>
      <c r="O163" s="71"/>
      <c r="P163" s="72">
        <f t="shared" si="15"/>
        <v>0</v>
      </c>
      <c r="S163" s="158" t="b">
        <f t="shared" si="17"/>
        <v>0</v>
      </c>
    </row>
    <row r="164" spans="1:19" ht="15">
      <c r="A164" s="66"/>
      <c r="B164" s="66"/>
      <c r="C164" s="67"/>
      <c r="D164" s="66"/>
      <c r="E164" s="67"/>
      <c r="F164" s="66"/>
      <c r="G164" s="73">
        <f t="shared" si="13"/>
        <v>1.7053025658242404E-13</v>
      </c>
      <c r="H164" s="50">
        <f t="shared" si="13"/>
        <v>0</v>
      </c>
      <c r="I164" s="50"/>
      <c r="J164" s="50"/>
      <c r="K164" s="66"/>
      <c r="L164" s="50" t="str">
        <f t="shared" si="16"/>
        <v xml:space="preserve"> </v>
      </c>
      <c r="M164" s="66"/>
      <c r="N164" s="71"/>
      <c r="O164" s="71"/>
      <c r="P164" s="72">
        <f t="shared" si="15"/>
        <v>0</v>
      </c>
      <c r="S164" s="158" t="b">
        <f t="shared" si="17"/>
        <v>0</v>
      </c>
    </row>
    <row r="165" spans="1:19" ht="15">
      <c r="A165" s="66"/>
      <c r="B165" s="66"/>
      <c r="C165" s="67"/>
      <c r="D165" s="66"/>
      <c r="E165" s="67"/>
      <c r="F165" s="66"/>
      <c r="G165" s="73">
        <f t="shared" si="13"/>
        <v>1.7053025658242404E-13</v>
      </c>
      <c r="H165" s="50">
        <f t="shared" si="13"/>
        <v>0</v>
      </c>
      <c r="I165" s="50"/>
      <c r="J165" s="50"/>
      <c r="K165" s="66"/>
      <c r="L165" s="50" t="str">
        <f t="shared" si="16"/>
        <v xml:space="preserve"> </v>
      </c>
      <c r="M165" s="66"/>
      <c r="N165" s="71"/>
      <c r="O165" s="71"/>
      <c r="P165" s="72">
        <f t="shared" si="15"/>
        <v>0</v>
      </c>
      <c r="S165" s="158" t="b">
        <f t="shared" si="17"/>
        <v>0</v>
      </c>
    </row>
    <row r="166" spans="1:19" ht="15">
      <c r="A166" s="66"/>
      <c r="B166" s="66"/>
      <c r="C166" s="67"/>
      <c r="D166" s="66"/>
      <c r="E166" s="67"/>
      <c r="F166" s="66"/>
      <c r="G166" s="73">
        <f t="shared" si="13"/>
        <v>1.7053025658242404E-13</v>
      </c>
      <c r="H166" s="50">
        <f t="shared" si="13"/>
        <v>0</v>
      </c>
      <c r="I166" s="50"/>
      <c r="J166" s="50"/>
      <c r="K166" s="66"/>
      <c r="L166" s="50" t="str">
        <f t="shared" si="16"/>
        <v xml:space="preserve"> </v>
      </c>
      <c r="M166" s="66"/>
      <c r="N166" s="71"/>
      <c r="O166" s="71"/>
      <c r="P166" s="72">
        <f t="shared" si="15"/>
        <v>0</v>
      </c>
      <c r="S166" s="158" t="b">
        <f t="shared" si="17"/>
        <v>0</v>
      </c>
    </row>
    <row r="167" spans="1:19" ht="15">
      <c r="A167" s="66"/>
      <c r="B167" s="66"/>
      <c r="C167" s="67"/>
      <c r="D167" s="66"/>
      <c r="E167" s="67"/>
      <c r="F167" s="66"/>
      <c r="G167" s="73">
        <f t="shared" si="13"/>
        <v>1.7053025658242404E-13</v>
      </c>
      <c r="H167" s="50">
        <f t="shared" si="13"/>
        <v>0</v>
      </c>
      <c r="I167" s="50"/>
      <c r="J167" s="50"/>
      <c r="K167" s="66"/>
      <c r="L167" s="50" t="str">
        <f t="shared" si="16"/>
        <v xml:space="preserve"> </v>
      </c>
      <c r="M167" s="66"/>
      <c r="N167" s="71"/>
      <c r="O167" s="71"/>
      <c r="P167" s="72">
        <f t="shared" si="15"/>
        <v>0</v>
      </c>
      <c r="S167" s="158" t="b">
        <f t="shared" si="17"/>
        <v>0</v>
      </c>
    </row>
    <row r="168" spans="1:19" ht="15">
      <c r="A168" s="66"/>
      <c r="B168" s="66"/>
      <c r="C168" s="67"/>
      <c r="D168" s="66"/>
      <c r="E168" s="67"/>
      <c r="F168" s="66"/>
      <c r="G168" s="73">
        <f t="shared" si="13"/>
        <v>1.7053025658242404E-13</v>
      </c>
      <c r="H168" s="50">
        <f t="shared" si="13"/>
        <v>0</v>
      </c>
      <c r="I168" s="50"/>
      <c r="J168" s="50"/>
      <c r="K168" s="66"/>
      <c r="L168" s="50" t="str">
        <f t="shared" si="16"/>
        <v xml:space="preserve"> </v>
      </c>
      <c r="M168" s="66"/>
      <c r="N168" s="71"/>
      <c r="O168" s="71"/>
      <c r="P168" s="72">
        <f t="shared" si="15"/>
        <v>0</v>
      </c>
      <c r="S168" s="158" t="b">
        <f t="shared" si="17"/>
        <v>0</v>
      </c>
    </row>
    <row r="169" spans="1:19" ht="15">
      <c r="A169" s="66"/>
      <c r="B169" s="66"/>
      <c r="C169" s="67"/>
      <c r="D169" s="66"/>
      <c r="E169" s="67"/>
      <c r="F169" s="66"/>
      <c r="G169" s="73">
        <f t="shared" si="13"/>
        <v>1.7053025658242404E-13</v>
      </c>
      <c r="H169" s="50">
        <f t="shared" si="13"/>
        <v>0</v>
      </c>
      <c r="I169" s="50"/>
      <c r="J169" s="50"/>
      <c r="K169" s="66"/>
      <c r="L169" s="50" t="str">
        <f t="shared" si="16"/>
        <v xml:space="preserve"> </v>
      </c>
      <c r="M169" s="66"/>
      <c r="N169" s="71"/>
      <c r="O169" s="71"/>
      <c r="P169" s="72">
        <f t="shared" si="15"/>
        <v>0</v>
      </c>
      <c r="S169" s="158" t="b">
        <f t="shared" si="17"/>
        <v>0</v>
      </c>
    </row>
    <row r="170" spans="1:19" ht="15">
      <c r="A170" s="66"/>
      <c r="B170" s="66"/>
      <c r="C170" s="67"/>
      <c r="D170" s="66"/>
      <c r="E170" s="67"/>
      <c r="F170" s="66"/>
      <c r="G170" s="73">
        <f t="shared" si="13"/>
        <v>1.7053025658242404E-13</v>
      </c>
      <c r="H170" s="50">
        <f t="shared" si="13"/>
        <v>0</v>
      </c>
      <c r="I170" s="50"/>
      <c r="J170" s="50"/>
      <c r="K170" s="66"/>
      <c r="L170" s="50" t="str">
        <f t="shared" si="16"/>
        <v xml:space="preserve"> </v>
      </c>
      <c r="M170" s="66"/>
      <c r="N170" s="71"/>
      <c r="O170" s="71"/>
      <c r="P170" s="72">
        <f t="shared" si="15"/>
        <v>0</v>
      </c>
      <c r="S170" s="158" t="b">
        <f t="shared" si="17"/>
        <v>0</v>
      </c>
    </row>
    <row r="171" spans="1:19" ht="15">
      <c r="A171" s="66"/>
      <c r="B171" s="66"/>
      <c r="C171" s="67"/>
      <c r="D171" s="66"/>
      <c r="E171" s="67"/>
      <c r="F171" s="66"/>
      <c r="G171" s="73">
        <f t="shared" si="13"/>
        <v>1.7053025658242404E-13</v>
      </c>
      <c r="H171" s="50">
        <f t="shared" si="13"/>
        <v>0</v>
      </c>
      <c r="I171" s="50"/>
      <c r="J171" s="50"/>
      <c r="K171" s="66"/>
      <c r="L171" s="50" t="str">
        <f t="shared" si="16"/>
        <v xml:space="preserve"> </v>
      </c>
      <c r="M171" s="66"/>
      <c r="N171" s="71"/>
      <c r="O171" s="71"/>
      <c r="P171" s="72">
        <f t="shared" si="15"/>
        <v>0</v>
      </c>
      <c r="S171" s="158" t="b">
        <f t="shared" si="17"/>
        <v>0</v>
      </c>
    </row>
    <row r="172" spans="1:19" ht="15">
      <c r="A172" s="66"/>
      <c r="B172" s="66"/>
      <c r="C172" s="67"/>
      <c r="D172" s="66"/>
      <c r="E172" s="67"/>
      <c r="F172" s="66"/>
      <c r="G172" s="73">
        <f t="shared" si="13"/>
        <v>1.7053025658242404E-13</v>
      </c>
      <c r="H172" s="50">
        <f t="shared" si="13"/>
        <v>0</v>
      </c>
      <c r="I172" s="50"/>
      <c r="J172" s="50"/>
      <c r="K172" s="66"/>
      <c r="L172" s="50" t="str">
        <f t="shared" si="16"/>
        <v xml:space="preserve"> </v>
      </c>
      <c r="M172" s="66"/>
      <c r="N172" s="71"/>
      <c r="O172" s="71"/>
      <c r="P172" s="72">
        <f t="shared" si="15"/>
        <v>0</v>
      </c>
      <c r="S172" s="158" t="b">
        <f t="shared" si="17"/>
        <v>0</v>
      </c>
    </row>
    <row r="173" spans="1:19" ht="15">
      <c r="A173" s="66"/>
      <c r="B173" s="66"/>
      <c r="C173" s="67"/>
      <c r="D173" s="66"/>
      <c r="E173" s="67"/>
      <c r="F173" s="66"/>
      <c r="G173" s="73">
        <f t="shared" si="13"/>
        <v>1.7053025658242404E-13</v>
      </c>
      <c r="H173" s="50">
        <f t="shared" si="13"/>
        <v>0</v>
      </c>
      <c r="I173" s="50"/>
      <c r="J173" s="50"/>
      <c r="K173" s="66"/>
      <c r="L173" s="50" t="str">
        <f t="shared" si="16"/>
        <v xml:space="preserve"> </v>
      </c>
      <c r="M173" s="66"/>
      <c r="N173" s="71"/>
      <c r="O173" s="71"/>
      <c r="P173" s="72">
        <f t="shared" si="15"/>
        <v>0</v>
      </c>
      <c r="S173" s="158" t="b">
        <f t="shared" si="17"/>
        <v>0</v>
      </c>
    </row>
    <row r="174" spans="1:19" ht="15">
      <c r="A174" s="66"/>
      <c r="B174" s="66"/>
      <c r="C174" s="67"/>
      <c r="D174" s="66"/>
      <c r="E174" s="67"/>
      <c r="F174" s="66"/>
      <c r="G174" s="73">
        <f t="shared" si="13"/>
        <v>1.7053025658242404E-13</v>
      </c>
      <c r="H174" s="50">
        <f t="shared" si="13"/>
        <v>0</v>
      </c>
      <c r="I174" s="50"/>
      <c r="J174" s="50"/>
      <c r="K174" s="66"/>
      <c r="L174" s="50" t="str">
        <f t="shared" si="16"/>
        <v xml:space="preserve"> </v>
      </c>
      <c r="M174" s="66"/>
      <c r="N174" s="71"/>
      <c r="O174" s="71"/>
      <c r="P174" s="72">
        <f t="shared" si="15"/>
        <v>0</v>
      </c>
      <c r="S174" s="158" t="b">
        <f t="shared" si="17"/>
        <v>0</v>
      </c>
    </row>
    <row r="175" spans="1:19" ht="15">
      <c r="A175" s="66"/>
      <c r="B175" s="66"/>
      <c r="C175" s="67"/>
      <c r="D175" s="66"/>
      <c r="E175" s="67"/>
      <c r="F175" s="66"/>
      <c r="G175" s="73">
        <f t="shared" si="13"/>
        <v>1.7053025658242404E-13</v>
      </c>
      <c r="H175" s="50">
        <f t="shared" si="13"/>
        <v>0</v>
      </c>
      <c r="I175" s="50"/>
      <c r="J175" s="50"/>
      <c r="K175" s="66"/>
      <c r="L175" s="50" t="str">
        <f t="shared" si="16"/>
        <v xml:space="preserve"> </v>
      </c>
      <c r="M175" s="66"/>
      <c r="N175" s="71"/>
      <c r="O175" s="71"/>
      <c r="P175" s="72">
        <f t="shared" si="15"/>
        <v>0</v>
      </c>
      <c r="S175" s="158" t="b">
        <f t="shared" si="17"/>
        <v>0</v>
      </c>
    </row>
    <row r="176" spans="1:19" ht="15">
      <c r="A176" s="66"/>
      <c r="B176" s="66"/>
      <c r="C176" s="67"/>
      <c r="D176" s="66"/>
      <c r="E176" s="67"/>
      <c r="F176" s="66"/>
      <c r="G176" s="73">
        <f t="shared" si="13"/>
        <v>1.7053025658242404E-13</v>
      </c>
      <c r="H176" s="50">
        <f t="shared" si="13"/>
        <v>0</v>
      </c>
      <c r="I176" s="50"/>
      <c r="J176" s="50"/>
      <c r="K176" s="66"/>
      <c r="L176" s="50" t="str">
        <f t="shared" si="16"/>
        <v xml:space="preserve"> </v>
      </c>
      <c r="M176" s="66"/>
      <c r="N176" s="71"/>
      <c r="O176" s="71"/>
      <c r="P176" s="72">
        <f t="shared" si="15"/>
        <v>0</v>
      </c>
      <c r="S176" s="158" t="b">
        <f t="shared" si="17"/>
        <v>0</v>
      </c>
    </row>
    <row r="177" spans="1:19" ht="15">
      <c r="A177" s="66"/>
      <c r="B177" s="66"/>
      <c r="C177" s="67"/>
      <c r="D177" s="66"/>
      <c r="E177" s="67"/>
      <c r="F177" s="66"/>
      <c r="G177" s="73">
        <f t="shared" si="13"/>
        <v>1.7053025658242404E-13</v>
      </c>
      <c r="H177" s="50">
        <f t="shared" si="13"/>
        <v>0</v>
      </c>
      <c r="I177" s="50"/>
      <c r="J177" s="50"/>
      <c r="K177" s="66"/>
      <c r="L177" s="50" t="str">
        <f t="shared" si="16"/>
        <v xml:space="preserve"> </v>
      </c>
      <c r="M177" s="66"/>
      <c r="N177" s="71"/>
      <c r="O177" s="71"/>
      <c r="P177" s="72">
        <f t="shared" si="15"/>
        <v>0</v>
      </c>
      <c r="S177" s="158" t="b">
        <f t="shared" si="17"/>
        <v>0</v>
      </c>
    </row>
    <row r="178" spans="1:19" ht="15">
      <c r="A178" s="66"/>
      <c r="B178" s="66"/>
      <c r="C178" s="67"/>
      <c r="D178" s="66"/>
      <c r="E178" s="67"/>
      <c r="F178" s="66"/>
      <c r="G178" s="73">
        <f t="shared" si="13"/>
        <v>1.7053025658242404E-13</v>
      </c>
      <c r="H178" s="50">
        <f t="shared" si="13"/>
        <v>0</v>
      </c>
      <c r="I178" s="50"/>
      <c r="J178" s="50"/>
      <c r="K178" s="66"/>
      <c r="L178" s="50" t="str">
        <f t="shared" si="16"/>
        <v xml:space="preserve"> </v>
      </c>
      <c r="M178" s="66"/>
      <c r="N178" s="71"/>
      <c r="O178" s="71"/>
      <c r="P178" s="72">
        <f t="shared" si="15"/>
        <v>0</v>
      </c>
      <c r="S178" s="158" t="b">
        <f t="shared" si="17"/>
        <v>0</v>
      </c>
    </row>
    <row r="179" spans="1:19" ht="15">
      <c r="A179" s="66"/>
      <c r="B179" s="66"/>
      <c r="C179" s="67"/>
      <c r="D179" s="66"/>
      <c r="E179" s="67"/>
      <c r="F179" s="66"/>
      <c r="G179" s="73">
        <f t="shared" si="13"/>
        <v>1.7053025658242404E-13</v>
      </c>
      <c r="H179" s="50">
        <f t="shared" si="13"/>
        <v>0</v>
      </c>
      <c r="I179" s="50"/>
      <c r="J179" s="50"/>
      <c r="K179" s="66"/>
      <c r="L179" s="50" t="str">
        <f t="shared" si="16"/>
        <v xml:space="preserve"> </v>
      </c>
      <c r="M179" s="66"/>
      <c r="N179" s="71"/>
      <c r="O179" s="71"/>
      <c r="P179" s="72">
        <f t="shared" si="15"/>
        <v>0</v>
      </c>
      <c r="S179" s="158" t="b">
        <f t="shared" si="17"/>
        <v>0</v>
      </c>
    </row>
    <row r="180" spans="1:19" ht="15">
      <c r="A180" s="66"/>
      <c r="B180" s="66"/>
      <c r="C180" s="67"/>
      <c r="D180" s="66"/>
      <c r="E180" s="67"/>
      <c r="F180" s="66"/>
      <c r="G180" s="73">
        <f t="shared" si="13"/>
        <v>1.7053025658242404E-13</v>
      </c>
      <c r="H180" s="50">
        <f t="shared" si="13"/>
        <v>0</v>
      </c>
      <c r="I180" s="50"/>
      <c r="J180" s="50"/>
      <c r="K180" s="66"/>
      <c r="L180" s="50" t="str">
        <f t="shared" si="16"/>
        <v xml:space="preserve"> </v>
      </c>
      <c r="M180" s="66"/>
      <c r="N180" s="71"/>
      <c r="O180" s="71"/>
      <c r="P180" s="72">
        <f t="shared" si="15"/>
        <v>0</v>
      </c>
      <c r="S180" s="158" t="b">
        <f t="shared" si="17"/>
        <v>0</v>
      </c>
    </row>
    <row r="181" spans="1:19" ht="15">
      <c r="A181" s="66"/>
      <c r="B181" s="66"/>
      <c r="C181" s="67"/>
      <c r="D181" s="66"/>
      <c r="E181" s="67"/>
      <c r="F181" s="66"/>
      <c r="G181" s="73">
        <f t="shared" si="13"/>
        <v>1.7053025658242404E-13</v>
      </c>
      <c r="H181" s="50">
        <f t="shared" si="13"/>
        <v>0</v>
      </c>
      <c r="I181" s="50"/>
      <c r="J181" s="50"/>
      <c r="K181" s="66"/>
      <c r="L181" s="50" t="str">
        <f t="shared" si="16"/>
        <v xml:space="preserve"> </v>
      </c>
      <c r="M181" s="66"/>
      <c r="N181" s="71"/>
      <c r="O181" s="71"/>
      <c r="P181" s="72">
        <f t="shared" si="15"/>
        <v>0</v>
      </c>
      <c r="S181" s="158" t="b">
        <f t="shared" si="17"/>
        <v>0</v>
      </c>
    </row>
    <row r="182" spans="1:19" ht="15">
      <c r="A182" s="66"/>
      <c r="B182" s="66"/>
      <c r="C182" s="67"/>
      <c r="D182" s="66"/>
      <c r="E182" s="67"/>
      <c r="F182" s="66"/>
      <c r="G182" s="73">
        <f t="shared" si="13"/>
        <v>1.7053025658242404E-13</v>
      </c>
      <c r="H182" s="50">
        <f t="shared" si="13"/>
        <v>0</v>
      </c>
      <c r="I182" s="50"/>
      <c r="J182" s="50"/>
      <c r="K182" s="66"/>
      <c r="L182" s="50" t="str">
        <f t="shared" si="16"/>
        <v xml:space="preserve"> </v>
      </c>
      <c r="M182" s="66"/>
      <c r="N182" s="71"/>
      <c r="O182" s="71"/>
      <c r="P182" s="72">
        <f t="shared" si="15"/>
        <v>0</v>
      </c>
      <c r="S182" s="158" t="b">
        <f t="shared" si="17"/>
        <v>0</v>
      </c>
    </row>
    <row r="183" spans="1:19" ht="15">
      <c r="A183" s="66"/>
      <c r="B183" s="66"/>
      <c r="C183" s="67"/>
      <c r="D183" s="66"/>
      <c r="E183" s="67"/>
      <c r="F183" s="66"/>
      <c r="G183" s="73">
        <f t="shared" ref="G183:H209" si="18">G182-E183+C183</f>
        <v>1.7053025658242404E-13</v>
      </c>
      <c r="H183" s="50">
        <f t="shared" si="18"/>
        <v>0</v>
      </c>
      <c r="I183" s="50"/>
      <c r="J183" s="50"/>
      <c r="K183" s="66"/>
      <c r="L183" s="50" t="str">
        <f t="shared" si="16"/>
        <v xml:space="preserve"> </v>
      </c>
      <c r="M183" s="66"/>
      <c r="N183" s="71"/>
      <c r="O183" s="71"/>
      <c r="P183" s="72">
        <f t="shared" si="15"/>
        <v>0</v>
      </c>
      <c r="S183" s="158" t="b">
        <f t="shared" si="17"/>
        <v>0</v>
      </c>
    </row>
    <row r="184" spans="1:19" ht="15">
      <c r="A184" s="66"/>
      <c r="B184" s="66"/>
      <c r="C184" s="67"/>
      <c r="D184" s="66"/>
      <c r="E184" s="67"/>
      <c r="F184" s="66"/>
      <c r="G184" s="73">
        <f t="shared" si="18"/>
        <v>1.7053025658242404E-13</v>
      </c>
      <c r="H184" s="50">
        <f t="shared" si="18"/>
        <v>0</v>
      </c>
      <c r="I184" s="50"/>
      <c r="J184" s="50"/>
      <c r="K184" s="66"/>
      <c r="L184" s="50" t="str">
        <f t="shared" ref="L184:L210" si="19">IF(D182&gt;0,D182," ")</f>
        <v xml:space="preserve"> </v>
      </c>
      <c r="M184" s="66"/>
      <c r="N184" s="71"/>
      <c r="O184" s="71"/>
      <c r="P184" s="72">
        <f t="shared" si="15"/>
        <v>0</v>
      </c>
      <c r="S184" s="158" t="b">
        <f t="shared" si="17"/>
        <v>0</v>
      </c>
    </row>
    <row r="185" spans="1:19" ht="15">
      <c r="A185" s="66"/>
      <c r="B185" s="66"/>
      <c r="C185" s="67"/>
      <c r="D185" s="66"/>
      <c r="E185" s="67"/>
      <c r="F185" s="66"/>
      <c r="G185" s="73">
        <f t="shared" si="18"/>
        <v>1.7053025658242404E-13</v>
      </c>
      <c r="H185" s="50">
        <f t="shared" si="18"/>
        <v>0</v>
      </c>
      <c r="I185" s="50"/>
      <c r="J185" s="50"/>
      <c r="K185" s="66"/>
      <c r="L185" s="50" t="str">
        <f t="shared" si="19"/>
        <v xml:space="preserve"> </v>
      </c>
      <c r="M185" s="66"/>
      <c r="N185" s="71"/>
      <c r="O185" s="71"/>
      <c r="P185" s="72">
        <f t="shared" si="15"/>
        <v>0</v>
      </c>
      <c r="S185" s="158" t="b">
        <f t="shared" si="17"/>
        <v>0</v>
      </c>
    </row>
    <row r="186" spans="1:19" ht="15">
      <c r="A186" s="66"/>
      <c r="B186" s="66"/>
      <c r="C186" s="67"/>
      <c r="D186" s="66"/>
      <c r="E186" s="67"/>
      <c r="F186" s="66"/>
      <c r="G186" s="73">
        <f t="shared" si="18"/>
        <v>1.7053025658242404E-13</v>
      </c>
      <c r="H186" s="50">
        <f t="shared" si="18"/>
        <v>0</v>
      </c>
      <c r="I186" s="50"/>
      <c r="J186" s="50"/>
      <c r="K186" s="66"/>
      <c r="L186" s="50" t="str">
        <f t="shared" si="19"/>
        <v xml:space="preserve"> </v>
      </c>
      <c r="M186" s="66"/>
      <c r="N186" s="71"/>
      <c r="O186" s="71"/>
      <c r="P186" s="72">
        <f t="shared" si="15"/>
        <v>0</v>
      </c>
      <c r="S186" s="158" t="b">
        <f t="shared" si="17"/>
        <v>0</v>
      </c>
    </row>
    <row r="187" spans="1:19" ht="15">
      <c r="A187" s="66"/>
      <c r="B187" s="66"/>
      <c r="C187" s="67"/>
      <c r="D187" s="66"/>
      <c r="E187" s="67"/>
      <c r="F187" s="66"/>
      <c r="G187" s="73">
        <f t="shared" si="18"/>
        <v>1.7053025658242404E-13</v>
      </c>
      <c r="H187" s="50">
        <f t="shared" si="18"/>
        <v>0</v>
      </c>
      <c r="I187" s="50"/>
      <c r="J187" s="50"/>
      <c r="K187" s="66"/>
      <c r="L187" s="50" t="str">
        <f t="shared" si="19"/>
        <v xml:space="preserve"> </v>
      </c>
      <c r="M187" s="66"/>
      <c r="N187" s="71"/>
      <c r="O187" s="71"/>
      <c r="P187" s="72">
        <f t="shared" si="15"/>
        <v>0</v>
      </c>
      <c r="S187" s="158" t="b">
        <f t="shared" si="17"/>
        <v>0</v>
      </c>
    </row>
    <row r="188" spans="1:19" ht="15">
      <c r="A188" s="66"/>
      <c r="B188" s="66"/>
      <c r="C188" s="67"/>
      <c r="D188" s="66"/>
      <c r="E188" s="67"/>
      <c r="F188" s="66"/>
      <c r="G188" s="73">
        <f t="shared" si="18"/>
        <v>1.7053025658242404E-13</v>
      </c>
      <c r="H188" s="50">
        <f t="shared" si="18"/>
        <v>0</v>
      </c>
      <c r="I188" s="50"/>
      <c r="J188" s="50"/>
      <c r="K188" s="66"/>
      <c r="L188" s="50" t="str">
        <f t="shared" si="19"/>
        <v xml:space="preserve"> </v>
      </c>
      <c r="M188" s="66"/>
      <c r="N188" s="71"/>
      <c r="O188" s="71"/>
      <c r="P188" s="72">
        <f t="shared" si="15"/>
        <v>0</v>
      </c>
      <c r="S188" s="158" t="b">
        <f t="shared" si="17"/>
        <v>0</v>
      </c>
    </row>
    <row r="189" spans="1:19" ht="15">
      <c r="A189" s="66"/>
      <c r="B189" s="66"/>
      <c r="C189" s="67"/>
      <c r="D189" s="66"/>
      <c r="E189" s="67"/>
      <c r="F189" s="66"/>
      <c r="G189" s="73">
        <f t="shared" si="18"/>
        <v>1.7053025658242404E-13</v>
      </c>
      <c r="H189" s="50">
        <f t="shared" si="18"/>
        <v>0</v>
      </c>
      <c r="I189" s="50"/>
      <c r="J189" s="50"/>
      <c r="K189" s="66"/>
      <c r="L189" s="50" t="str">
        <f t="shared" si="19"/>
        <v xml:space="preserve"> </v>
      </c>
      <c r="M189" s="66"/>
      <c r="N189" s="71"/>
      <c r="O189" s="71"/>
      <c r="P189" s="72">
        <f t="shared" si="15"/>
        <v>0</v>
      </c>
      <c r="S189" s="158" t="b">
        <f t="shared" si="17"/>
        <v>0</v>
      </c>
    </row>
    <row r="190" spans="1:19" ht="15">
      <c r="A190" s="66"/>
      <c r="B190" s="66"/>
      <c r="C190" s="67"/>
      <c r="D190" s="66"/>
      <c r="E190" s="67"/>
      <c r="F190" s="66"/>
      <c r="G190" s="73">
        <f t="shared" si="18"/>
        <v>1.7053025658242404E-13</v>
      </c>
      <c r="H190" s="50">
        <f t="shared" si="18"/>
        <v>0</v>
      </c>
      <c r="I190" s="50"/>
      <c r="J190" s="50"/>
      <c r="K190" s="66"/>
      <c r="L190" s="50" t="str">
        <f t="shared" si="19"/>
        <v xml:space="preserve"> </v>
      </c>
      <c r="M190" s="66"/>
      <c r="N190" s="71"/>
      <c r="O190" s="71"/>
      <c r="P190" s="72">
        <f t="shared" si="15"/>
        <v>0</v>
      </c>
      <c r="S190" s="158" t="b">
        <f t="shared" si="17"/>
        <v>0</v>
      </c>
    </row>
    <row r="191" spans="1:19" ht="15">
      <c r="A191" s="66"/>
      <c r="B191" s="66"/>
      <c r="C191" s="67"/>
      <c r="D191" s="66"/>
      <c r="E191" s="67"/>
      <c r="F191" s="66"/>
      <c r="G191" s="73">
        <f t="shared" si="18"/>
        <v>1.7053025658242404E-13</v>
      </c>
      <c r="H191" s="50">
        <f t="shared" si="18"/>
        <v>0</v>
      </c>
      <c r="I191" s="50"/>
      <c r="J191" s="50"/>
      <c r="K191" s="66"/>
      <c r="L191" s="50" t="str">
        <f t="shared" si="19"/>
        <v xml:space="preserve"> </v>
      </c>
      <c r="M191" s="66"/>
      <c r="N191" s="71"/>
      <c r="O191" s="71"/>
      <c r="P191" s="72">
        <f t="shared" si="15"/>
        <v>0</v>
      </c>
      <c r="S191" s="158" t="b">
        <f t="shared" si="17"/>
        <v>0</v>
      </c>
    </row>
    <row r="192" spans="1:19" ht="15">
      <c r="A192" s="66"/>
      <c r="B192" s="66"/>
      <c r="C192" s="67"/>
      <c r="D192" s="66"/>
      <c r="E192" s="67"/>
      <c r="F192" s="66"/>
      <c r="G192" s="73">
        <f t="shared" si="18"/>
        <v>1.7053025658242404E-13</v>
      </c>
      <c r="H192" s="50">
        <f t="shared" si="18"/>
        <v>0</v>
      </c>
      <c r="I192" s="50"/>
      <c r="J192" s="50"/>
      <c r="K192" s="66"/>
      <c r="L192" s="50" t="str">
        <f t="shared" si="19"/>
        <v xml:space="preserve"> </v>
      </c>
      <c r="M192" s="66"/>
      <c r="N192" s="71"/>
      <c r="O192" s="71"/>
      <c r="P192" s="72">
        <f t="shared" si="15"/>
        <v>0</v>
      </c>
      <c r="S192" s="158" t="b">
        <f t="shared" si="17"/>
        <v>0</v>
      </c>
    </row>
    <row r="193" spans="1:19" ht="15">
      <c r="A193" s="66"/>
      <c r="B193" s="66"/>
      <c r="C193" s="67"/>
      <c r="D193" s="66"/>
      <c r="E193" s="67"/>
      <c r="F193" s="66"/>
      <c r="G193" s="73">
        <f t="shared" si="18"/>
        <v>1.7053025658242404E-13</v>
      </c>
      <c r="H193" s="50">
        <f t="shared" si="18"/>
        <v>0</v>
      </c>
      <c r="I193" s="50"/>
      <c r="J193" s="50"/>
      <c r="K193" s="66"/>
      <c r="L193" s="50" t="str">
        <f t="shared" si="19"/>
        <v xml:space="preserve"> </v>
      </c>
      <c r="M193" s="66"/>
      <c r="N193" s="71"/>
      <c r="O193" s="71"/>
      <c r="P193" s="72">
        <f t="shared" si="15"/>
        <v>0</v>
      </c>
      <c r="S193" s="158" t="b">
        <f t="shared" si="17"/>
        <v>0</v>
      </c>
    </row>
    <row r="194" spans="1:19" ht="15">
      <c r="A194" s="66"/>
      <c r="B194" s="66"/>
      <c r="C194" s="67"/>
      <c r="D194" s="66"/>
      <c r="E194" s="67"/>
      <c r="F194" s="66"/>
      <c r="G194" s="73">
        <f t="shared" si="18"/>
        <v>1.7053025658242404E-13</v>
      </c>
      <c r="H194" s="50">
        <f t="shared" si="18"/>
        <v>0</v>
      </c>
      <c r="I194" s="50"/>
      <c r="J194" s="50"/>
      <c r="K194" s="66"/>
      <c r="L194" s="50" t="str">
        <f t="shared" si="19"/>
        <v xml:space="preserve"> </v>
      </c>
      <c r="M194" s="66"/>
      <c r="N194" s="71"/>
      <c r="O194" s="71"/>
      <c r="P194" s="72">
        <f t="shared" si="15"/>
        <v>0</v>
      </c>
      <c r="S194" s="158" t="b">
        <f t="shared" ref="S194:S214" si="20">IF((F192)&gt;=1,SUM(E192))</f>
        <v>0</v>
      </c>
    </row>
    <row r="195" spans="1:19" ht="15">
      <c r="A195" s="66"/>
      <c r="B195" s="66"/>
      <c r="C195" s="67"/>
      <c r="D195" s="66"/>
      <c r="E195" s="67"/>
      <c r="F195" s="66"/>
      <c r="G195" s="73">
        <f t="shared" si="18"/>
        <v>1.7053025658242404E-13</v>
      </c>
      <c r="H195" s="50">
        <f t="shared" si="18"/>
        <v>0</v>
      </c>
      <c r="I195" s="50"/>
      <c r="J195" s="50"/>
      <c r="K195" s="66"/>
      <c r="L195" s="50" t="str">
        <f t="shared" si="19"/>
        <v xml:space="preserve"> </v>
      </c>
      <c r="M195" s="66"/>
      <c r="N195" s="71"/>
      <c r="O195" s="71"/>
      <c r="P195" s="72">
        <f t="shared" si="15"/>
        <v>0</v>
      </c>
      <c r="S195" s="158" t="b">
        <f t="shared" si="20"/>
        <v>0</v>
      </c>
    </row>
    <row r="196" spans="1:19" ht="15">
      <c r="A196" s="66"/>
      <c r="B196" s="66"/>
      <c r="C196" s="67"/>
      <c r="D196" s="66"/>
      <c r="E196" s="67"/>
      <c r="F196" s="66"/>
      <c r="G196" s="73">
        <f t="shared" si="18"/>
        <v>1.7053025658242404E-13</v>
      </c>
      <c r="H196" s="50">
        <f t="shared" si="18"/>
        <v>0</v>
      </c>
      <c r="I196" s="50"/>
      <c r="J196" s="50"/>
      <c r="K196" s="66"/>
      <c r="L196" s="50" t="str">
        <f t="shared" si="19"/>
        <v xml:space="preserve"> </v>
      </c>
      <c r="M196" s="66"/>
      <c r="N196" s="71"/>
      <c r="O196" s="71"/>
      <c r="P196" s="72">
        <f t="shared" si="15"/>
        <v>0</v>
      </c>
      <c r="S196" s="158" t="b">
        <f t="shared" si="20"/>
        <v>0</v>
      </c>
    </row>
    <row r="197" spans="1:19" ht="15">
      <c r="A197" s="66"/>
      <c r="B197" s="66"/>
      <c r="C197" s="67"/>
      <c r="D197" s="66"/>
      <c r="E197" s="67"/>
      <c r="F197" s="66"/>
      <c r="G197" s="73">
        <f t="shared" si="18"/>
        <v>1.7053025658242404E-13</v>
      </c>
      <c r="H197" s="50">
        <f t="shared" si="18"/>
        <v>0</v>
      </c>
      <c r="I197" s="50"/>
      <c r="J197" s="50"/>
      <c r="K197" s="66"/>
      <c r="L197" s="50" t="str">
        <f t="shared" si="19"/>
        <v xml:space="preserve"> </v>
      </c>
      <c r="M197" s="66"/>
      <c r="N197" s="71"/>
      <c r="O197" s="71"/>
      <c r="P197" s="72">
        <f t="shared" si="15"/>
        <v>0</v>
      </c>
      <c r="S197" s="158" t="b">
        <f t="shared" si="20"/>
        <v>0</v>
      </c>
    </row>
    <row r="198" spans="1:19" ht="15">
      <c r="A198" s="66"/>
      <c r="B198" s="66"/>
      <c r="C198" s="67"/>
      <c r="D198" s="66"/>
      <c r="E198" s="67"/>
      <c r="F198" s="66"/>
      <c r="G198" s="73">
        <f t="shared" si="18"/>
        <v>1.7053025658242404E-13</v>
      </c>
      <c r="H198" s="50">
        <f t="shared" si="18"/>
        <v>0</v>
      </c>
      <c r="I198" s="50"/>
      <c r="J198" s="50"/>
      <c r="K198" s="66"/>
      <c r="L198" s="50" t="str">
        <f t="shared" si="19"/>
        <v xml:space="preserve"> </v>
      </c>
      <c r="M198" s="66"/>
      <c r="N198" s="71"/>
      <c r="O198" s="71"/>
      <c r="P198" s="72">
        <f t="shared" si="15"/>
        <v>0</v>
      </c>
      <c r="S198" s="158" t="b">
        <f t="shared" si="20"/>
        <v>0</v>
      </c>
    </row>
    <row r="199" spans="1:19" ht="15">
      <c r="A199" s="66"/>
      <c r="B199" s="66"/>
      <c r="C199" s="67"/>
      <c r="D199" s="66"/>
      <c r="E199" s="67"/>
      <c r="F199" s="66"/>
      <c r="G199" s="73">
        <f t="shared" si="18"/>
        <v>1.7053025658242404E-13</v>
      </c>
      <c r="H199" s="50">
        <f t="shared" si="18"/>
        <v>0</v>
      </c>
      <c r="I199" s="50"/>
      <c r="J199" s="50"/>
      <c r="K199" s="66"/>
      <c r="L199" s="50" t="str">
        <f t="shared" si="19"/>
        <v xml:space="preserve"> </v>
      </c>
      <c r="M199" s="66"/>
      <c r="N199" s="71"/>
      <c r="O199" s="71"/>
      <c r="P199" s="72">
        <f t="shared" si="15"/>
        <v>0</v>
      </c>
      <c r="S199" s="158" t="b">
        <f t="shared" si="20"/>
        <v>0</v>
      </c>
    </row>
    <row r="200" spans="1:19" ht="15">
      <c r="A200" s="66"/>
      <c r="B200" s="66"/>
      <c r="C200" s="67"/>
      <c r="D200" s="66"/>
      <c r="E200" s="67"/>
      <c r="F200" s="66"/>
      <c r="G200" s="73">
        <f t="shared" si="18"/>
        <v>1.7053025658242404E-13</v>
      </c>
      <c r="H200" s="50">
        <f t="shared" si="18"/>
        <v>0</v>
      </c>
      <c r="I200" s="50"/>
      <c r="J200" s="50"/>
      <c r="K200" s="66"/>
      <c r="L200" s="50" t="str">
        <f t="shared" si="19"/>
        <v xml:space="preserve"> </v>
      </c>
      <c r="M200" s="66"/>
      <c r="N200" s="71"/>
      <c r="O200" s="71"/>
      <c r="P200" s="72">
        <f t="shared" si="15"/>
        <v>0</v>
      </c>
      <c r="S200" s="158" t="b">
        <f t="shared" si="20"/>
        <v>0</v>
      </c>
    </row>
    <row r="201" spans="1:19" ht="15">
      <c r="A201" s="66"/>
      <c r="B201" s="66"/>
      <c r="C201" s="67"/>
      <c r="D201" s="66"/>
      <c r="E201" s="67"/>
      <c r="F201" s="66"/>
      <c r="G201" s="73">
        <f t="shared" si="18"/>
        <v>1.7053025658242404E-13</v>
      </c>
      <c r="H201" s="50">
        <f t="shared" si="18"/>
        <v>0</v>
      </c>
      <c r="I201" s="50"/>
      <c r="J201" s="50"/>
      <c r="K201" s="66"/>
      <c r="L201" s="50" t="str">
        <f t="shared" si="19"/>
        <v xml:space="preserve"> </v>
      </c>
      <c r="M201" s="66"/>
      <c r="N201" s="71"/>
      <c r="O201" s="71"/>
      <c r="P201" s="72">
        <f t="shared" si="15"/>
        <v>0</v>
      </c>
      <c r="S201" s="158" t="b">
        <f t="shared" si="20"/>
        <v>0</v>
      </c>
    </row>
    <row r="202" spans="1:19" ht="15">
      <c r="A202" s="66"/>
      <c r="B202" s="66"/>
      <c r="C202" s="67"/>
      <c r="D202" s="66"/>
      <c r="E202" s="67"/>
      <c r="F202" s="66"/>
      <c r="G202" s="73">
        <f t="shared" si="18"/>
        <v>1.7053025658242404E-13</v>
      </c>
      <c r="H202" s="50">
        <f t="shared" si="18"/>
        <v>0</v>
      </c>
      <c r="I202" s="50"/>
      <c r="J202" s="50"/>
      <c r="K202" s="66"/>
      <c r="L202" s="50" t="str">
        <f t="shared" si="19"/>
        <v xml:space="preserve"> </v>
      </c>
      <c r="M202" s="66"/>
      <c r="N202" s="71"/>
      <c r="O202" s="71"/>
      <c r="P202" s="72">
        <f t="shared" si="15"/>
        <v>0</v>
      </c>
      <c r="S202" s="158" t="b">
        <f t="shared" si="20"/>
        <v>0</v>
      </c>
    </row>
    <row r="203" spans="1:19" ht="15">
      <c r="A203" s="66"/>
      <c r="B203" s="66"/>
      <c r="C203" s="67"/>
      <c r="D203" s="66"/>
      <c r="E203" s="67"/>
      <c r="F203" s="66"/>
      <c r="G203" s="73">
        <f t="shared" si="18"/>
        <v>1.7053025658242404E-13</v>
      </c>
      <c r="H203" s="50">
        <f t="shared" si="18"/>
        <v>0</v>
      </c>
      <c r="I203" s="50"/>
      <c r="J203" s="50"/>
      <c r="K203" s="66"/>
      <c r="L203" s="50" t="str">
        <f t="shared" si="19"/>
        <v xml:space="preserve"> </v>
      </c>
      <c r="M203" s="66"/>
      <c r="N203" s="71"/>
      <c r="O203" s="71"/>
      <c r="P203" s="72">
        <f t="shared" ref="P203:P214" si="21">O203*G201</f>
        <v>0</v>
      </c>
      <c r="S203" s="158" t="b">
        <f t="shared" si="20"/>
        <v>0</v>
      </c>
    </row>
    <row r="204" spans="1:19" ht="15">
      <c r="A204" s="66"/>
      <c r="B204" s="66"/>
      <c r="C204" s="67"/>
      <c r="D204" s="66"/>
      <c r="E204" s="67"/>
      <c r="F204" s="66"/>
      <c r="G204" s="73">
        <f t="shared" si="18"/>
        <v>1.7053025658242404E-13</v>
      </c>
      <c r="H204" s="50">
        <f t="shared" si="18"/>
        <v>0</v>
      </c>
      <c r="I204" s="50"/>
      <c r="J204" s="50"/>
      <c r="K204" s="66"/>
      <c r="L204" s="50" t="str">
        <f t="shared" si="19"/>
        <v xml:space="preserve"> </v>
      </c>
      <c r="M204" s="66"/>
      <c r="N204" s="71"/>
      <c r="O204" s="71"/>
      <c r="P204" s="72">
        <f t="shared" si="21"/>
        <v>0</v>
      </c>
      <c r="S204" s="158" t="b">
        <f t="shared" si="20"/>
        <v>0</v>
      </c>
    </row>
    <row r="205" spans="1:19" ht="15">
      <c r="A205" s="66"/>
      <c r="B205" s="66"/>
      <c r="C205" s="67"/>
      <c r="D205" s="66"/>
      <c r="E205" s="67"/>
      <c r="F205" s="66"/>
      <c r="G205" s="73">
        <f t="shared" si="18"/>
        <v>1.7053025658242404E-13</v>
      </c>
      <c r="H205" s="50">
        <f t="shared" si="18"/>
        <v>0</v>
      </c>
      <c r="I205" s="50"/>
      <c r="J205" s="50"/>
      <c r="K205" s="66"/>
      <c r="L205" s="50" t="str">
        <f t="shared" si="19"/>
        <v xml:space="preserve"> </v>
      </c>
      <c r="M205" s="66"/>
      <c r="N205" s="71"/>
      <c r="O205" s="71"/>
      <c r="P205" s="72">
        <f t="shared" si="21"/>
        <v>0</v>
      </c>
      <c r="S205" s="158" t="b">
        <f t="shared" si="20"/>
        <v>0</v>
      </c>
    </row>
    <row r="206" spans="1:19" ht="15">
      <c r="A206" s="66"/>
      <c r="B206" s="66"/>
      <c r="C206" s="67"/>
      <c r="D206" s="66"/>
      <c r="E206" s="67"/>
      <c r="F206" s="66"/>
      <c r="G206" s="73">
        <f t="shared" si="18"/>
        <v>1.7053025658242404E-13</v>
      </c>
      <c r="H206" s="50">
        <f t="shared" si="18"/>
        <v>0</v>
      </c>
      <c r="I206" s="50"/>
      <c r="J206" s="50"/>
      <c r="K206" s="66"/>
      <c r="L206" s="50" t="str">
        <f t="shared" si="19"/>
        <v xml:space="preserve"> </v>
      </c>
      <c r="M206" s="66"/>
      <c r="N206" s="71"/>
      <c r="O206" s="71"/>
      <c r="P206" s="72">
        <f t="shared" si="21"/>
        <v>0</v>
      </c>
      <c r="S206" s="158" t="b">
        <f t="shared" si="20"/>
        <v>0</v>
      </c>
    </row>
    <row r="207" spans="1:19" ht="15">
      <c r="A207" s="66"/>
      <c r="B207" s="66"/>
      <c r="C207" s="67"/>
      <c r="D207" s="66"/>
      <c r="E207" s="67"/>
      <c r="F207" s="66"/>
      <c r="G207" s="73">
        <f t="shared" si="18"/>
        <v>1.7053025658242404E-13</v>
      </c>
      <c r="H207" s="50">
        <f t="shared" si="18"/>
        <v>0</v>
      </c>
      <c r="I207" s="50"/>
      <c r="J207" s="50"/>
      <c r="K207" s="66"/>
      <c r="L207" s="50" t="str">
        <f t="shared" si="19"/>
        <v xml:space="preserve"> </v>
      </c>
      <c r="M207" s="66"/>
      <c r="N207" s="71"/>
      <c r="O207" s="71"/>
      <c r="P207" s="72">
        <f t="shared" si="21"/>
        <v>0</v>
      </c>
      <c r="S207" s="158" t="b">
        <f t="shared" si="20"/>
        <v>0</v>
      </c>
    </row>
    <row r="208" spans="1:19" ht="15">
      <c r="A208" s="66"/>
      <c r="B208" s="66"/>
      <c r="C208" s="67"/>
      <c r="D208" s="66"/>
      <c r="E208" s="67"/>
      <c r="F208" s="66"/>
      <c r="G208" s="73">
        <f t="shared" si="18"/>
        <v>1.7053025658242404E-13</v>
      </c>
      <c r="H208" s="50">
        <f t="shared" si="18"/>
        <v>0</v>
      </c>
      <c r="I208" s="50"/>
      <c r="J208" s="50"/>
      <c r="K208" s="66"/>
      <c r="L208" s="50" t="str">
        <f t="shared" si="19"/>
        <v xml:space="preserve"> </v>
      </c>
      <c r="M208" s="66"/>
      <c r="N208" s="71"/>
      <c r="O208" s="71"/>
      <c r="P208" s="72">
        <f t="shared" si="21"/>
        <v>0</v>
      </c>
      <c r="S208" s="158" t="b">
        <f t="shared" si="20"/>
        <v>0</v>
      </c>
    </row>
    <row r="209" spans="1:21" ht="15">
      <c r="A209" s="66"/>
      <c r="B209" s="66"/>
      <c r="C209" s="67"/>
      <c r="D209" s="66"/>
      <c r="E209" s="67"/>
      <c r="F209" s="66"/>
      <c r="G209" s="73">
        <f t="shared" si="18"/>
        <v>1.7053025658242404E-13</v>
      </c>
      <c r="H209" s="50">
        <f t="shared" si="18"/>
        <v>0</v>
      </c>
      <c r="I209" s="66"/>
      <c r="J209" s="66"/>
      <c r="K209" s="66"/>
      <c r="L209" s="50" t="str">
        <f t="shared" si="19"/>
        <v xml:space="preserve"> </v>
      </c>
      <c r="M209" s="66"/>
      <c r="N209" s="71"/>
      <c r="O209" s="71"/>
      <c r="P209" s="72">
        <f t="shared" si="21"/>
        <v>0</v>
      </c>
      <c r="S209" s="158" t="b">
        <f t="shared" si="20"/>
        <v>0</v>
      </c>
    </row>
    <row r="210" spans="1:21" ht="15">
      <c r="A210" s="66"/>
      <c r="B210" s="66"/>
      <c r="C210" s="67"/>
      <c r="D210" s="66"/>
      <c r="E210" s="67"/>
      <c r="F210" s="66"/>
      <c r="G210" s="73">
        <f t="shared" ref="G210:H212" si="22">G209-E210+C210</f>
        <v>1.7053025658242404E-13</v>
      </c>
      <c r="H210" s="50">
        <f t="shared" si="22"/>
        <v>0</v>
      </c>
      <c r="I210" s="66"/>
      <c r="J210" s="66"/>
      <c r="K210" s="66"/>
      <c r="L210" s="50" t="str">
        <f t="shared" si="19"/>
        <v xml:space="preserve"> </v>
      </c>
      <c r="M210" s="66"/>
      <c r="N210" s="71"/>
      <c r="O210" s="71"/>
      <c r="P210" s="72">
        <f t="shared" si="21"/>
        <v>0</v>
      </c>
      <c r="S210" s="158" t="b">
        <f t="shared" si="20"/>
        <v>0</v>
      </c>
    </row>
    <row r="211" spans="1:21" ht="15">
      <c r="A211" s="66"/>
      <c r="B211" s="66"/>
      <c r="C211" s="67"/>
      <c r="D211" s="66"/>
      <c r="E211" s="67"/>
      <c r="F211" s="66"/>
      <c r="G211" s="73">
        <f t="shared" si="22"/>
        <v>1.7053025658242404E-13</v>
      </c>
      <c r="H211" s="50">
        <f t="shared" si="22"/>
        <v>0</v>
      </c>
      <c r="I211" s="66"/>
      <c r="J211" s="66"/>
      <c r="K211" s="66"/>
      <c r="L211" s="66"/>
      <c r="M211" s="66"/>
      <c r="N211" s="71"/>
      <c r="O211" s="71"/>
      <c r="P211" s="72">
        <f t="shared" si="21"/>
        <v>0</v>
      </c>
      <c r="S211" s="158" t="b">
        <f t="shared" si="20"/>
        <v>0</v>
      </c>
    </row>
    <row r="212" spans="1:21" ht="15">
      <c r="G212" s="73">
        <f t="shared" si="22"/>
        <v>1.7053025658242404E-13</v>
      </c>
      <c r="H212" s="50">
        <f t="shared" si="22"/>
        <v>0</v>
      </c>
      <c r="K212" s="66"/>
      <c r="L212" s="66"/>
      <c r="M212" s="66"/>
      <c r="N212" s="71"/>
      <c r="O212" s="71"/>
      <c r="P212" s="72">
        <f t="shared" si="21"/>
        <v>0</v>
      </c>
      <c r="S212" s="158" t="b">
        <f t="shared" si="20"/>
        <v>0</v>
      </c>
    </row>
    <row r="213" spans="1:21" ht="15">
      <c r="A213" s="9"/>
      <c r="B213" s="9"/>
      <c r="C213" s="10"/>
      <c r="D213" s="9"/>
      <c r="E213" s="10"/>
      <c r="F213" s="9"/>
      <c r="G213" s="10"/>
      <c r="H213" s="9"/>
      <c r="I213" s="9"/>
      <c r="J213" s="9"/>
      <c r="K213" s="66"/>
      <c r="L213" s="66"/>
      <c r="M213" s="66"/>
      <c r="N213" s="71"/>
      <c r="O213" s="71"/>
      <c r="P213" s="72">
        <f t="shared" si="21"/>
        <v>0</v>
      </c>
      <c r="S213" s="158" t="b">
        <f t="shared" si="20"/>
        <v>0</v>
      </c>
    </row>
    <row r="214" spans="1:21" ht="15">
      <c r="A214" s="9"/>
      <c r="B214" s="9"/>
      <c r="C214" s="10"/>
      <c r="D214" s="9"/>
      <c r="E214" s="10"/>
      <c r="F214" s="9"/>
      <c r="G214" s="10"/>
      <c r="H214" s="9"/>
      <c r="I214" s="9"/>
      <c r="J214" s="9"/>
      <c r="P214" s="72">
        <f t="shared" si="21"/>
        <v>0</v>
      </c>
      <c r="S214" s="158" t="b">
        <f t="shared" si="20"/>
        <v>0</v>
      </c>
    </row>
    <row r="215" spans="1:21">
      <c r="A215" s="9"/>
      <c r="B215" s="9"/>
      <c r="C215" s="10"/>
      <c r="D215" s="9"/>
      <c r="E215" s="10"/>
      <c r="F215" s="9"/>
      <c r="G215" s="10"/>
      <c r="H215" s="9"/>
      <c r="I215" s="9"/>
      <c r="J215" s="9"/>
      <c r="K215" s="9"/>
      <c r="L215" s="9"/>
      <c r="M215" s="9"/>
      <c r="N215" s="11"/>
      <c r="O215" s="11"/>
      <c r="P215" s="11"/>
      <c r="Q215" s="9"/>
      <c r="R215" s="9"/>
      <c r="S215" s="257" t="e">
        <f>SUM(S9:S214)</f>
        <v>#REF!</v>
      </c>
      <c r="T215" s="258" t="e">
        <f>SUM(C9:C212)-S215</f>
        <v>#REF!</v>
      </c>
      <c r="U215" s="9"/>
    </row>
    <row r="216" spans="1:21">
      <c r="A216" s="9"/>
      <c r="B216" s="9"/>
      <c r="C216" s="10"/>
      <c r="D216" s="9"/>
      <c r="E216" s="10"/>
      <c r="F216" s="9"/>
      <c r="G216" s="10"/>
      <c r="H216" s="9"/>
      <c r="I216" s="9"/>
      <c r="J216" s="9"/>
      <c r="K216" s="9"/>
      <c r="L216" s="9"/>
      <c r="M216" s="9"/>
      <c r="N216" s="11"/>
      <c r="O216" s="11"/>
      <c r="P216" s="11"/>
      <c r="Q216" s="9"/>
      <c r="R216" s="9"/>
      <c r="S216" s="259"/>
      <c r="T216" s="259"/>
      <c r="U216" s="9"/>
    </row>
    <row r="217" spans="1:21">
      <c r="A217" s="9"/>
      <c r="B217" s="9"/>
      <c r="C217" s="10"/>
      <c r="D217" s="9"/>
      <c r="E217" s="10"/>
      <c r="F217" s="9"/>
      <c r="G217" s="10"/>
      <c r="H217" s="9"/>
      <c r="I217" s="9"/>
      <c r="J217" s="9"/>
      <c r="K217" s="9"/>
      <c r="L217" s="9"/>
      <c r="M217" s="9"/>
      <c r="N217" s="11"/>
      <c r="O217" s="11"/>
      <c r="P217" s="11"/>
      <c r="Q217" s="9"/>
      <c r="R217" s="9"/>
      <c r="S217" s="259"/>
      <c r="T217" s="259"/>
      <c r="U217" s="9"/>
    </row>
    <row r="218" spans="1:21">
      <c r="K218" s="9"/>
      <c r="L218" s="9"/>
      <c r="M218" s="9"/>
      <c r="N218" s="11"/>
      <c r="O218" s="11"/>
      <c r="P218" s="11"/>
      <c r="Q218" s="9"/>
      <c r="R218" s="9"/>
      <c r="S218" s="259"/>
      <c r="T218" s="259"/>
      <c r="U218" s="9"/>
    </row>
    <row r="219" spans="1:21">
      <c r="K219" s="9"/>
      <c r="L219" s="9"/>
      <c r="M219" s="9"/>
      <c r="N219" s="11"/>
      <c r="O219" s="11"/>
      <c r="P219" s="11"/>
      <c r="Q219" s="9"/>
      <c r="R219" s="9"/>
      <c r="S219" s="259"/>
      <c r="T219" s="259"/>
      <c r="U219" s="9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42" right="0.41" top="1" bottom="1" header="0" footer="0"/>
  <pageSetup scale="87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FF00"/>
  </sheetPr>
  <dimension ref="A2:V98"/>
  <sheetViews>
    <sheetView view="pageBreakPreview" topLeftCell="A5" zoomScaleNormal="120" zoomScaleSheetLayoutView="100" workbookViewId="0">
      <pane ySplit="4" topLeftCell="A9" activePane="bottomLeft" state="frozen"/>
      <selection activeCell="J13" sqref="J13"/>
      <selection pane="bottomLeft" activeCell="D28" sqref="D28"/>
    </sheetView>
  </sheetViews>
  <sheetFormatPr baseColWidth="10" defaultRowHeight="12.75"/>
  <cols>
    <col min="1" max="1" width="7.42578125" style="121" customWidth="1"/>
    <col min="2" max="2" width="9.140625" customWidth="1"/>
    <col min="3" max="3" width="15.140625" style="2" customWidth="1"/>
    <col min="4" max="4" width="8.28515625" bestFit="1" customWidth="1"/>
    <col min="5" max="5" width="12" style="124" customWidth="1"/>
    <col min="6" max="6" width="5.85546875" style="152" customWidth="1"/>
    <col min="7" max="7" width="13.7109375" style="2" bestFit="1" customWidth="1"/>
    <col min="8" max="8" width="8.5703125" customWidth="1"/>
    <col min="9" max="9" width="10.140625" bestFit="1" customWidth="1"/>
    <col min="10" max="10" width="12.140625" customWidth="1"/>
    <col min="11" max="11" width="13.28515625" customWidth="1"/>
    <col min="12" max="12" width="11.85546875" customWidth="1"/>
    <col min="13" max="13" width="5.28515625" customWidth="1"/>
    <col min="14" max="14" width="0" style="3" hidden="1" customWidth="1"/>
    <col min="15" max="15" width="14.28515625" style="3" bestFit="1" customWidth="1"/>
    <col min="16" max="16" width="17.85546875" style="3" customWidth="1"/>
  </cols>
  <sheetData>
    <row r="2" spans="1:18" ht="20.25">
      <c r="C2" s="32" t="s">
        <v>24</v>
      </c>
    </row>
    <row r="3" spans="1:18">
      <c r="A3" s="128"/>
    </row>
    <row r="4" spans="1:18">
      <c r="A4" s="128"/>
    </row>
    <row r="5" spans="1:18" ht="18.75" thickBot="1">
      <c r="A5" s="129" t="s">
        <v>0</v>
      </c>
      <c r="B5" s="28"/>
      <c r="C5" s="29" t="s">
        <v>62</v>
      </c>
      <c r="D5" s="30"/>
      <c r="E5" s="131"/>
      <c r="F5" s="153"/>
      <c r="G5" s="4"/>
      <c r="H5" s="27" t="s">
        <v>1</v>
      </c>
      <c r="I5" s="29">
        <v>27.22</v>
      </c>
      <c r="J5" s="27"/>
    </row>
    <row r="6" spans="1:18" ht="13.5" thickBot="1">
      <c r="B6" s="5"/>
      <c r="C6" s="6"/>
      <c r="F6" s="154"/>
      <c r="G6" s="6"/>
      <c r="K6" s="1153" t="s">
        <v>22</v>
      </c>
      <c r="L6" s="1154"/>
      <c r="M6" s="1155"/>
    </row>
    <row r="7" spans="1:18" ht="15.75">
      <c r="A7" s="1156" t="s">
        <v>2</v>
      </c>
      <c r="B7" s="1157"/>
      <c r="C7" s="1158" t="s">
        <v>3</v>
      </c>
      <c r="D7" s="1168"/>
      <c r="E7" s="1169" t="s">
        <v>4</v>
      </c>
      <c r="F7" s="1159"/>
      <c r="G7" s="1158" t="s">
        <v>5</v>
      </c>
      <c r="H7" s="1159"/>
      <c r="I7" s="52" t="s">
        <v>17</v>
      </c>
      <c r="J7" s="51" t="s">
        <v>9</v>
      </c>
      <c r="K7" s="53" t="s">
        <v>6</v>
      </c>
      <c r="L7" s="54" t="s">
        <v>21</v>
      </c>
      <c r="M7" s="55"/>
      <c r="N7" s="56" t="s">
        <v>10</v>
      </c>
      <c r="O7" s="57" t="s">
        <v>11</v>
      </c>
      <c r="P7" s="56" t="s">
        <v>10</v>
      </c>
      <c r="Q7" s="21"/>
      <c r="R7" s="7"/>
    </row>
    <row r="8" spans="1:18" ht="16.5" thickBot="1">
      <c r="A8" s="64" t="s">
        <v>19</v>
      </c>
      <c r="B8" s="60" t="s">
        <v>20</v>
      </c>
      <c r="C8" s="103" t="s">
        <v>12</v>
      </c>
      <c r="D8" s="104" t="s">
        <v>7</v>
      </c>
      <c r="E8" s="105" t="s">
        <v>12</v>
      </c>
      <c r="F8" s="155" t="s">
        <v>7</v>
      </c>
      <c r="G8" s="63" t="s">
        <v>12</v>
      </c>
      <c r="H8" s="64" t="s">
        <v>7</v>
      </c>
      <c r="I8" s="64" t="s">
        <v>18</v>
      </c>
      <c r="J8" s="64"/>
      <c r="K8" s="64" t="s">
        <v>13</v>
      </c>
      <c r="L8" s="64" t="s">
        <v>7</v>
      </c>
      <c r="M8" s="142" t="s">
        <v>8</v>
      </c>
      <c r="N8" s="65" t="s">
        <v>14</v>
      </c>
      <c r="O8" s="65" t="s">
        <v>15</v>
      </c>
      <c r="P8" s="65" t="s">
        <v>16</v>
      </c>
    </row>
    <row r="9" spans="1:18" ht="16.5" customHeight="1">
      <c r="A9" s="203" t="s">
        <v>47</v>
      </c>
      <c r="B9" s="203"/>
      <c r="C9" s="207"/>
      <c r="D9" s="204"/>
      <c r="E9" s="549"/>
      <c r="F9" s="377"/>
      <c r="G9" s="517">
        <v>35059.360000000001</v>
      </c>
      <c r="H9" s="547">
        <v>1288</v>
      </c>
      <c r="I9" s="377"/>
      <c r="J9" s="377"/>
      <c r="K9" s="550"/>
      <c r="L9" s="49"/>
      <c r="M9" s="49"/>
      <c r="N9" s="76"/>
      <c r="O9" s="76"/>
      <c r="P9" s="98"/>
      <c r="R9" s="3"/>
    </row>
    <row r="10" spans="1:18" s="114" customFormat="1" ht="18">
      <c r="A10" s="203"/>
      <c r="B10" s="203">
        <v>1</v>
      </c>
      <c r="C10" s="207"/>
      <c r="D10" s="204"/>
      <c r="E10" s="850">
        <v>762.16</v>
      </c>
      <c r="F10" s="851">
        <v>28</v>
      </c>
      <c r="G10" s="852">
        <f t="shared" ref="G10:G37" si="0">G9-E10+C10</f>
        <v>34297.199999999997</v>
      </c>
      <c r="H10" s="853">
        <f t="shared" ref="H10:H13" si="1">H9-F10+D10</f>
        <v>1260</v>
      </c>
      <c r="I10" s="854">
        <v>883</v>
      </c>
      <c r="J10" s="377" t="s">
        <v>168</v>
      </c>
      <c r="K10" s="378"/>
      <c r="L10" s="204">
        <f>F10*I5</f>
        <v>762.16</v>
      </c>
      <c r="M10" s="206"/>
      <c r="N10" s="247"/>
      <c r="O10" s="267"/>
      <c r="P10" s="247"/>
      <c r="R10" s="218"/>
    </row>
    <row r="11" spans="1:18" s="114" customFormat="1" ht="18">
      <c r="A11" s="203"/>
      <c r="B11" s="203">
        <v>1</v>
      </c>
      <c r="C11" s="207"/>
      <c r="D11" s="204"/>
      <c r="E11" s="850">
        <v>27.22</v>
      </c>
      <c r="F11" s="851">
        <v>1</v>
      </c>
      <c r="G11" s="852">
        <f t="shared" si="0"/>
        <v>34269.979999999996</v>
      </c>
      <c r="H11" s="853">
        <f t="shared" si="1"/>
        <v>1259</v>
      </c>
      <c r="I11" s="855">
        <v>884</v>
      </c>
      <c r="J11" s="551" t="s">
        <v>168</v>
      </c>
      <c r="K11" s="378"/>
      <c r="L11" s="961">
        <f>F11*I5</f>
        <v>27.22</v>
      </c>
      <c r="M11" s="206"/>
      <c r="N11" s="247"/>
      <c r="O11" s="267"/>
      <c r="P11" s="247"/>
      <c r="R11" s="218"/>
    </row>
    <row r="12" spans="1:18" s="114" customFormat="1" ht="18">
      <c r="A12" s="203"/>
      <c r="B12" s="203">
        <v>2</v>
      </c>
      <c r="C12" s="207"/>
      <c r="D12" s="204"/>
      <c r="E12" s="1091">
        <v>762.16</v>
      </c>
      <c r="F12" s="851">
        <v>28</v>
      </c>
      <c r="G12" s="852">
        <f t="shared" si="0"/>
        <v>33507.819999999992</v>
      </c>
      <c r="H12" s="853">
        <f t="shared" si="1"/>
        <v>1231</v>
      </c>
      <c r="I12" s="854">
        <v>885</v>
      </c>
      <c r="J12" s="377" t="s">
        <v>168</v>
      </c>
      <c r="K12" s="552"/>
      <c r="L12" s="961">
        <f>F12*I5</f>
        <v>762.16</v>
      </c>
      <c r="M12" s="554"/>
      <c r="N12" s="555"/>
      <c r="O12" s="556"/>
      <c r="P12" s="247"/>
      <c r="R12" s="218"/>
    </row>
    <row r="13" spans="1:18" s="228" customFormat="1" ht="18">
      <c r="A13" s="203"/>
      <c r="B13" s="203">
        <v>4</v>
      </c>
      <c r="C13" s="207"/>
      <c r="D13" s="204"/>
      <c r="E13" s="1091">
        <v>762.16</v>
      </c>
      <c r="F13" s="851">
        <v>28</v>
      </c>
      <c r="G13" s="852">
        <f t="shared" si="0"/>
        <v>32745.659999999993</v>
      </c>
      <c r="H13" s="897">
        <f t="shared" si="1"/>
        <v>1203</v>
      </c>
      <c r="I13" s="855">
        <v>897</v>
      </c>
      <c r="J13" s="551" t="s">
        <v>168</v>
      </c>
      <c r="K13" s="378"/>
      <c r="L13" s="961">
        <f>F13*I5</f>
        <v>762.16</v>
      </c>
      <c r="M13" s="206"/>
      <c r="N13" s="247"/>
      <c r="O13" s="267"/>
      <c r="P13" s="247"/>
      <c r="R13" s="245"/>
    </row>
    <row r="14" spans="1:18" s="228" customFormat="1" ht="18">
      <c r="A14" s="557"/>
      <c r="B14" s="203">
        <v>5</v>
      </c>
      <c r="C14" s="207"/>
      <c r="D14" s="204"/>
      <c r="E14" s="1091">
        <v>762.16</v>
      </c>
      <c r="F14" s="851">
        <v>28</v>
      </c>
      <c r="G14" s="852">
        <f t="shared" si="0"/>
        <v>31983.499999999993</v>
      </c>
      <c r="H14" s="873">
        <f t="shared" ref="H14:H77" si="2">H13-F14+D14</f>
        <v>1175</v>
      </c>
      <c r="I14" s="855">
        <v>903</v>
      </c>
      <c r="J14" s="377" t="s">
        <v>168</v>
      </c>
      <c r="K14" s="378"/>
      <c r="L14" s="961">
        <f>F14*I5</f>
        <v>762.16</v>
      </c>
      <c r="M14" s="206"/>
      <c r="N14" s="247"/>
      <c r="O14" s="267"/>
      <c r="P14" s="247"/>
      <c r="R14" s="245"/>
    </row>
    <row r="15" spans="1:18" s="228" customFormat="1" ht="18">
      <c r="A15" s="203"/>
      <c r="B15" s="203">
        <v>11</v>
      </c>
      <c r="C15" s="207"/>
      <c r="D15" s="204"/>
      <c r="E15" s="1091">
        <v>762.16</v>
      </c>
      <c r="F15" s="851">
        <v>28</v>
      </c>
      <c r="G15" s="852">
        <f t="shared" si="0"/>
        <v>31221.339999999993</v>
      </c>
      <c r="H15" s="873">
        <f t="shared" si="2"/>
        <v>1147</v>
      </c>
      <c r="I15" s="855">
        <v>907</v>
      </c>
      <c r="J15" s="551" t="s">
        <v>168</v>
      </c>
      <c r="K15" s="378"/>
      <c r="L15" s="961">
        <f>F15*I5</f>
        <v>762.16</v>
      </c>
      <c r="M15" s="206"/>
      <c r="N15" s="247"/>
      <c r="O15" s="267"/>
      <c r="P15" s="247"/>
      <c r="R15" s="245"/>
    </row>
    <row r="16" spans="1:18" s="228" customFormat="1" ht="18">
      <c r="A16" s="203"/>
      <c r="B16" s="203">
        <v>12</v>
      </c>
      <c r="C16" s="207"/>
      <c r="D16" s="204"/>
      <c r="E16" s="1091">
        <v>762.16</v>
      </c>
      <c r="F16" s="851">
        <v>28</v>
      </c>
      <c r="G16" s="852">
        <f t="shared" si="0"/>
        <v>30459.179999999993</v>
      </c>
      <c r="H16" s="873">
        <f t="shared" si="2"/>
        <v>1119</v>
      </c>
      <c r="I16" s="1083">
        <v>934</v>
      </c>
      <c r="J16" s="219" t="s">
        <v>168</v>
      </c>
      <c r="K16" s="241"/>
      <c r="L16" s="961">
        <f>F16*I5</f>
        <v>762.16</v>
      </c>
      <c r="M16" s="206"/>
      <c r="N16" s="247"/>
      <c r="O16" s="267"/>
      <c r="P16" s="247"/>
      <c r="R16" s="245"/>
    </row>
    <row r="17" spans="1:18" s="231" customFormat="1" ht="18">
      <c r="A17" s="677"/>
      <c r="B17" s="728">
        <v>13</v>
      </c>
      <c r="C17" s="678"/>
      <c r="D17" s="679"/>
      <c r="E17" s="1092">
        <v>871.04</v>
      </c>
      <c r="F17" s="962">
        <v>32</v>
      </c>
      <c r="G17" s="852">
        <f t="shared" si="0"/>
        <v>29588.139999999992</v>
      </c>
      <c r="H17" s="873">
        <f t="shared" si="2"/>
        <v>1087</v>
      </c>
      <c r="I17" s="1084">
        <v>938</v>
      </c>
      <c r="J17" s="1085" t="s">
        <v>168</v>
      </c>
      <c r="K17" s="1086"/>
      <c r="L17" s="961">
        <f>F17*I5</f>
        <v>871.04</v>
      </c>
      <c r="M17" s="680"/>
      <c r="N17" s="681"/>
      <c r="O17" s="682"/>
      <c r="P17" s="681"/>
      <c r="R17" s="298"/>
    </row>
    <row r="18" spans="1:18" s="228" customFormat="1" ht="18">
      <c r="A18" s="203"/>
      <c r="B18" s="203">
        <v>13</v>
      </c>
      <c r="C18" s="207"/>
      <c r="D18" s="204"/>
      <c r="E18" s="1087">
        <v>762.16</v>
      </c>
      <c r="F18" s="964">
        <v>28</v>
      </c>
      <c r="G18" s="852">
        <f t="shared" si="0"/>
        <v>28825.979999999992</v>
      </c>
      <c r="H18" s="873">
        <f t="shared" si="2"/>
        <v>1059</v>
      </c>
      <c r="I18" s="1087">
        <v>941</v>
      </c>
      <c r="J18" s="219" t="s">
        <v>168</v>
      </c>
      <c r="K18" s="1088"/>
      <c r="L18" s="961">
        <f>F18*I5</f>
        <v>762.16</v>
      </c>
      <c r="M18" s="206"/>
      <c r="N18" s="247"/>
      <c r="O18" s="267"/>
      <c r="P18" s="247"/>
      <c r="R18" s="245"/>
    </row>
    <row r="19" spans="1:18" s="325" customFormat="1" ht="20.25" customHeight="1">
      <c r="A19" s="203"/>
      <c r="B19" s="203">
        <v>19</v>
      </c>
      <c r="C19" s="207"/>
      <c r="D19" s="204"/>
      <c r="E19" s="219">
        <v>762.16</v>
      </c>
      <c r="F19" s="377">
        <v>28</v>
      </c>
      <c r="G19" s="207">
        <f t="shared" si="0"/>
        <v>28063.819999999992</v>
      </c>
      <c r="H19" s="204">
        <f t="shared" si="2"/>
        <v>1031</v>
      </c>
      <c r="I19" s="219">
        <v>964</v>
      </c>
      <c r="J19" s="1167" t="s">
        <v>205</v>
      </c>
      <c r="K19" s="1167"/>
      <c r="L19" s="961">
        <f>F19*I5</f>
        <v>762.16</v>
      </c>
      <c r="M19" s="548"/>
      <c r="N19" s="559"/>
      <c r="O19" s="560"/>
      <c r="P19" s="247"/>
      <c r="R19" s="326"/>
    </row>
    <row r="20" spans="1:18" s="231" customFormat="1" ht="18">
      <c r="A20" s="677"/>
      <c r="B20" s="729">
        <v>22</v>
      </c>
      <c r="C20" s="678"/>
      <c r="D20" s="679"/>
      <c r="E20" s="1093">
        <v>762.16</v>
      </c>
      <c r="F20" s="1011">
        <v>28</v>
      </c>
      <c r="G20" s="852">
        <f t="shared" si="0"/>
        <v>27301.659999999993</v>
      </c>
      <c r="H20" s="873">
        <f t="shared" si="2"/>
        <v>1003</v>
      </c>
      <c r="I20" s="1084">
        <v>978</v>
      </c>
      <c r="J20" s="1085"/>
      <c r="K20" s="1086"/>
      <c r="L20" s="961">
        <f>F20*I5</f>
        <v>762.16</v>
      </c>
      <c r="M20" s="680"/>
      <c r="N20" s="681"/>
      <c r="O20" s="682"/>
      <c r="P20" s="681"/>
      <c r="R20" s="298"/>
    </row>
    <row r="21" spans="1:18" s="381" customFormat="1" ht="18">
      <c r="A21" s="203"/>
      <c r="B21" s="561">
        <v>25</v>
      </c>
      <c r="C21" s="207"/>
      <c r="D21" s="204"/>
      <c r="E21" s="653">
        <v>762.16</v>
      </c>
      <c r="F21" s="377">
        <v>28</v>
      </c>
      <c r="G21" s="207">
        <f t="shared" si="0"/>
        <v>26539.499999999993</v>
      </c>
      <c r="H21" s="204">
        <f t="shared" si="2"/>
        <v>975</v>
      </c>
      <c r="I21" s="1089">
        <v>992</v>
      </c>
      <c r="J21" s="219" t="s">
        <v>164</v>
      </c>
      <c r="K21" s="1082"/>
      <c r="L21" s="961">
        <f>F21*I5</f>
        <v>762.16</v>
      </c>
      <c r="M21" s="206"/>
      <c r="N21" s="247"/>
      <c r="O21" s="267"/>
      <c r="P21" s="247"/>
      <c r="R21" s="382"/>
    </row>
    <row r="22" spans="1:18" s="381" customFormat="1" ht="18">
      <c r="A22" s="203"/>
      <c r="B22" s="203">
        <v>25</v>
      </c>
      <c r="C22" s="369"/>
      <c r="D22" s="558"/>
      <c r="E22" s="653">
        <v>108.88</v>
      </c>
      <c r="F22" s="377">
        <v>4</v>
      </c>
      <c r="G22" s="207">
        <f t="shared" si="0"/>
        <v>26430.619999999992</v>
      </c>
      <c r="H22" s="204">
        <f t="shared" si="2"/>
        <v>971</v>
      </c>
      <c r="I22" s="219">
        <v>992</v>
      </c>
      <c r="J22" s="219" t="s">
        <v>164</v>
      </c>
      <c r="K22" s="1090"/>
      <c r="L22" s="961">
        <f>F22*I5</f>
        <v>108.88</v>
      </c>
      <c r="M22" s="564"/>
      <c r="N22" s="562"/>
      <c r="O22" s="565"/>
      <c r="P22" s="247"/>
      <c r="R22" s="382"/>
    </row>
    <row r="23" spans="1:18" s="228" customFormat="1" ht="18">
      <c r="A23" s="203"/>
      <c r="B23" s="203">
        <v>25</v>
      </c>
      <c r="C23" s="207"/>
      <c r="D23" s="204"/>
      <c r="E23" s="653">
        <v>762.16</v>
      </c>
      <c r="F23" s="219">
        <v>28</v>
      </c>
      <c r="G23" s="207">
        <f t="shared" si="0"/>
        <v>25668.459999999992</v>
      </c>
      <c r="H23" s="204">
        <f t="shared" si="2"/>
        <v>943</v>
      </c>
      <c r="I23" s="219">
        <v>993</v>
      </c>
      <c r="J23" s="219" t="s">
        <v>164</v>
      </c>
      <c r="K23" s="189"/>
      <c r="L23" s="961">
        <f>F23*I5</f>
        <v>762.16</v>
      </c>
      <c r="M23" s="206"/>
      <c r="N23" s="247"/>
      <c r="O23" s="267"/>
      <c r="P23" s="247"/>
    </row>
    <row r="24" spans="1:18" s="228" customFormat="1" ht="18">
      <c r="A24" s="203"/>
      <c r="B24" s="203">
        <v>29</v>
      </c>
      <c r="C24" s="207"/>
      <c r="D24" s="204"/>
      <c r="E24" s="1115">
        <v>816.6</v>
      </c>
      <c r="F24" s="667">
        <v>30</v>
      </c>
      <c r="G24" s="1116">
        <f t="shared" si="0"/>
        <v>24851.859999999993</v>
      </c>
      <c r="H24" s="1117">
        <f t="shared" si="2"/>
        <v>913</v>
      </c>
      <c r="I24" s="667">
        <v>12</v>
      </c>
      <c r="J24" s="219" t="s">
        <v>164</v>
      </c>
      <c r="K24" s="558"/>
      <c r="L24" s="204"/>
      <c r="M24" s="206"/>
      <c r="N24" s="247"/>
      <c r="O24" s="267"/>
      <c r="P24" s="247"/>
    </row>
    <row r="25" spans="1:18" s="114" customFormat="1" ht="18">
      <c r="A25" s="203"/>
      <c r="B25" s="203">
        <v>31</v>
      </c>
      <c r="C25" s="207"/>
      <c r="D25" s="204"/>
      <c r="E25" s="803">
        <v>871.04</v>
      </c>
      <c r="F25" s="563">
        <v>32</v>
      </c>
      <c r="G25" s="207">
        <f t="shared" si="0"/>
        <v>23980.819999999992</v>
      </c>
      <c r="H25" s="204">
        <f t="shared" si="2"/>
        <v>881</v>
      </c>
      <c r="I25" s="563">
        <v>20</v>
      </c>
      <c r="J25" s="563" t="s">
        <v>44</v>
      </c>
      <c r="K25" s="558"/>
      <c r="L25" s="204"/>
      <c r="M25" s="206"/>
      <c r="N25" s="247"/>
      <c r="O25" s="267"/>
      <c r="P25" s="247"/>
    </row>
    <row r="26" spans="1:18" s="114" customFormat="1" ht="18">
      <c r="A26" s="203"/>
      <c r="B26" s="203"/>
      <c r="C26" s="207"/>
      <c r="D26" s="204"/>
      <c r="E26" s="747"/>
      <c r="F26" s="563"/>
      <c r="G26" s="207">
        <f t="shared" si="0"/>
        <v>23980.819999999992</v>
      </c>
      <c r="H26" s="204">
        <f t="shared" si="2"/>
        <v>881</v>
      </c>
      <c r="I26" s="563"/>
      <c r="J26" s="563"/>
      <c r="K26" s="558"/>
      <c r="L26" s="204"/>
      <c r="M26" s="206"/>
      <c r="N26" s="247"/>
      <c r="O26" s="267"/>
      <c r="P26" s="247"/>
    </row>
    <row r="27" spans="1:18" s="114" customFormat="1" ht="18">
      <c r="A27" s="211"/>
      <c r="B27" s="203"/>
      <c r="C27" s="205"/>
      <c r="D27" s="206"/>
      <c r="E27" s="779"/>
      <c r="F27" s="722"/>
      <c r="G27" s="207">
        <f t="shared" si="0"/>
        <v>23980.819999999992</v>
      </c>
      <c r="H27" s="204">
        <f t="shared" si="2"/>
        <v>881</v>
      </c>
      <c r="I27" s="563"/>
      <c r="J27" s="563"/>
      <c r="K27" s="734"/>
      <c r="L27" s="204"/>
      <c r="M27" s="206"/>
      <c r="N27" s="247"/>
      <c r="O27" s="267"/>
      <c r="P27" s="247"/>
    </row>
    <row r="28" spans="1:18" s="114" customFormat="1" ht="18">
      <c r="A28" s="211"/>
      <c r="B28" s="203"/>
      <c r="C28" s="205"/>
      <c r="D28" s="206"/>
      <c r="E28" s="779"/>
      <c r="F28" s="722"/>
      <c r="G28" s="207">
        <f t="shared" si="0"/>
        <v>23980.819999999992</v>
      </c>
      <c r="H28" s="204">
        <f t="shared" si="2"/>
        <v>881</v>
      </c>
      <c r="I28" s="563"/>
      <c r="J28" s="563"/>
      <c r="K28" s="806"/>
      <c r="L28" s="204"/>
      <c r="M28" s="206"/>
      <c r="N28" s="247"/>
      <c r="O28" s="267"/>
      <c r="P28" s="247"/>
    </row>
    <row r="29" spans="1:18" s="114" customFormat="1" ht="18">
      <c r="A29" s="211"/>
      <c r="B29" s="203"/>
      <c r="C29" s="205"/>
      <c r="D29" s="206"/>
      <c r="E29" s="779"/>
      <c r="F29" s="722"/>
      <c r="G29" s="207">
        <f t="shared" si="0"/>
        <v>23980.819999999992</v>
      </c>
      <c r="H29" s="204">
        <f t="shared" si="2"/>
        <v>881</v>
      </c>
      <c r="I29" s="563"/>
      <c r="J29" s="563"/>
      <c r="K29" s="204"/>
      <c r="L29" s="204"/>
      <c r="M29" s="206"/>
      <c r="N29" s="247"/>
      <c r="O29" s="267"/>
      <c r="P29" s="247"/>
    </row>
    <row r="30" spans="1:18" s="114" customFormat="1" ht="18">
      <c r="A30" s="211"/>
      <c r="B30" s="203"/>
      <c r="C30" s="205"/>
      <c r="D30" s="206"/>
      <c r="E30" s="804"/>
      <c r="F30" s="722"/>
      <c r="G30" s="207">
        <f t="shared" si="0"/>
        <v>23980.819999999992</v>
      </c>
      <c r="H30" s="204">
        <f t="shared" si="2"/>
        <v>881</v>
      </c>
      <c r="I30" s="563"/>
      <c r="J30" s="563"/>
      <c r="K30" s="204"/>
      <c r="L30" s="204"/>
      <c r="M30" s="206"/>
      <c r="N30" s="247"/>
      <c r="O30" s="267"/>
      <c r="P30" s="247"/>
    </row>
    <row r="31" spans="1:18" s="292" customFormat="1" ht="18">
      <c r="A31" s="211"/>
      <c r="B31" s="203"/>
      <c r="C31" s="205"/>
      <c r="D31" s="206"/>
      <c r="E31" s="210"/>
      <c r="F31" s="551"/>
      <c r="G31" s="207">
        <f t="shared" si="0"/>
        <v>23980.819999999992</v>
      </c>
      <c r="H31" s="204">
        <f t="shared" si="2"/>
        <v>881</v>
      </c>
      <c r="I31" s="377"/>
      <c r="J31" s="563"/>
      <c r="K31" s="553"/>
      <c r="L31" s="553"/>
      <c r="M31" s="554"/>
      <c r="N31" s="555"/>
      <c r="O31" s="556"/>
      <c r="P31" s="247"/>
    </row>
    <row r="32" spans="1:18" s="114" customFormat="1" ht="18">
      <c r="A32" s="211"/>
      <c r="B32" s="203"/>
      <c r="C32" s="205"/>
      <c r="D32" s="206"/>
      <c r="E32" s="210"/>
      <c r="F32" s="551"/>
      <c r="G32" s="369">
        <f t="shared" si="0"/>
        <v>23980.819999999992</v>
      </c>
      <c r="H32" s="558">
        <f t="shared" si="2"/>
        <v>881</v>
      </c>
      <c r="I32" s="377"/>
      <c r="J32" s="377"/>
      <c r="K32" s="204"/>
      <c r="L32" s="204"/>
      <c r="M32" s="206"/>
      <c r="N32" s="247"/>
      <c r="O32" s="267"/>
      <c r="P32" s="247"/>
    </row>
    <row r="33" spans="1:22" s="114" customFormat="1" ht="18">
      <c r="A33" s="125"/>
      <c r="B33" s="203"/>
      <c r="C33" s="205"/>
      <c r="D33" s="206"/>
      <c r="E33" s="210"/>
      <c r="F33" s="551"/>
      <c r="G33" s="369">
        <f t="shared" si="0"/>
        <v>23980.819999999992</v>
      </c>
      <c r="H33" s="558">
        <f t="shared" si="2"/>
        <v>881</v>
      </c>
      <c r="I33" s="377"/>
      <c r="J33" s="377"/>
      <c r="K33" s="204"/>
      <c r="L33" s="204"/>
      <c r="M33" s="206"/>
      <c r="N33" s="247"/>
      <c r="O33" s="267"/>
      <c r="P33" s="247"/>
    </row>
    <row r="34" spans="1:22" s="114" customFormat="1" ht="18">
      <c r="A34" s="125"/>
      <c r="B34" s="203"/>
      <c r="C34" s="205"/>
      <c r="D34" s="206"/>
      <c r="E34" s="210"/>
      <c r="F34" s="551"/>
      <c r="G34" s="369">
        <f t="shared" si="0"/>
        <v>23980.819999999992</v>
      </c>
      <c r="H34" s="558">
        <f t="shared" si="2"/>
        <v>881</v>
      </c>
      <c r="I34" s="377"/>
      <c r="J34" s="377"/>
      <c r="K34" s="558"/>
      <c r="L34" s="204"/>
      <c r="M34" s="206"/>
      <c r="N34" s="247"/>
      <c r="O34" s="267"/>
      <c r="P34" s="247"/>
    </row>
    <row r="35" spans="1:22" s="436" customFormat="1" ht="18">
      <c r="A35" s="125"/>
      <c r="B35" s="203"/>
      <c r="C35" s="205"/>
      <c r="D35" s="206"/>
      <c r="E35" s="210"/>
      <c r="F35" s="551"/>
      <c r="G35" s="369">
        <f t="shared" si="0"/>
        <v>23980.819999999992</v>
      </c>
      <c r="H35" s="558">
        <f t="shared" si="2"/>
        <v>881</v>
      </c>
      <c r="I35" s="377"/>
      <c r="J35" s="377"/>
      <c r="K35" s="100"/>
      <c r="L35" s="100"/>
      <c r="M35" s="100"/>
      <c r="N35" s="723"/>
      <c r="O35" s="724"/>
      <c r="P35" s="98"/>
      <c r="Q35" s="725"/>
      <c r="R35" s="725"/>
      <c r="S35" s="725"/>
      <c r="T35" s="725"/>
      <c r="U35" s="725"/>
      <c r="V35" s="725"/>
    </row>
    <row r="36" spans="1:22" s="435" customFormat="1" ht="18">
      <c r="A36" s="121"/>
      <c r="B36" s="212"/>
      <c r="C36" s="198"/>
      <c r="D36" s="114"/>
      <c r="E36" s="805"/>
      <c r="F36" s="430"/>
      <c r="G36" s="369">
        <f t="shared" si="0"/>
        <v>23980.819999999992</v>
      </c>
      <c r="H36" s="558">
        <f t="shared" si="2"/>
        <v>881</v>
      </c>
      <c r="I36" s="226"/>
      <c r="J36" s="226"/>
      <c r="K36" s="74"/>
      <c r="L36" s="74"/>
      <c r="M36" s="74"/>
      <c r="N36" s="72"/>
      <c r="O36" s="726"/>
      <c r="P36" s="72"/>
      <c r="Q36" s="9"/>
      <c r="R36" s="9"/>
      <c r="S36" s="9"/>
      <c r="T36" s="9"/>
      <c r="U36" s="9"/>
      <c r="V36" s="9"/>
    </row>
    <row r="37" spans="1:22" s="114" customFormat="1" ht="18">
      <c r="A37" s="121"/>
      <c r="B37" s="212"/>
      <c r="C37" s="198"/>
      <c r="E37" s="805"/>
      <c r="F37" s="430"/>
      <c r="G37" s="369">
        <f t="shared" si="0"/>
        <v>23980.819999999992</v>
      </c>
      <c r="H37" s="558">
        <f t="shared" si="2"/>
        <v>881</v>
      </c>
      <c r="I37" s="226"/>
      <c r="J37" s="226"/>
      <c r="K37" s="74"/>
      <c r="L37" s="74"/>
      <c r="M37" s="50"/>
      <c r="N37" s="72"/>
      <c r="O37" s="726"/>
      <c r="P37" s="72"/>
      <c r="Q37" s="9"/>
      <c r="R37" s="9"/>
      <c r="S37" s="9"/>
      <c r="T37" s="9"/>
      <c r="U37" s="9"/>
      <c r="V37" s="9"/>
    </row>
    <row r="38" spans="1:22" s="114" customFormat="1" ht="18">
      <c r="A38" s="121"/>
      <c r="B38" s="212"/>
      <c r="C38" s="198"/>
      <c r="E38" s="805"/>
      <c r="F38" s="430"/>
      <c r="G38" s="369">
        <f t="shared" ref="G38:H79" si="3">G37-E38+C38</f>
        <v>23980.819999999992</v>
      </c>
      <c r="H38" s="558">
        <f t="shared" si="2"/>
        <v>881</v>
      </c>
      <c r="I38" s="226"/>
      <c r="J38" s="226"/>
      <c r="K38" s="74"/>
      <c r="L38" s="74"/>
      <c r="M38" s="50"/>
      <c r="N38" s="72"/>
      <c r="O38" s="726"/>
      <c r="P38" s="72"/>
      <c r="Q38" s="9"/>
      <c r="R38" s="9"/>
      <c r="S38" s="9"/>
      <c r="T38" s="9"/>
      <c r="U38" s="9"/>
      <c r="V38" s="9"/>
    </row>
    <row r="39" spans="1:22" s="114" customFormat="1" ht="18">
      <c r="A39" s="121"/>
      <c r="B39" s="212"/>
      <c r="C39" s="198"/>
      <c r="E39" s="805"/>
      <c r="F39" s="430"/>
      <c r="G39" s="369">
        <f t="shared" si="3"/>
        <v>23980.819999999992</v>
      </c>
      <c r="H39" s="558">
        <f t="shared" si="2"/>
        <v>881</v>
      </c>
      <c r="I39" s="226"/>
      <c r="J39" s="226"/>
      <c r="K39" s="189"/>
      <c r="L39" s="189"/>
      <c r="M39" s="192"/>
      <c r="N39" s="230"/>
      <c r="O39" s="248"/>
      <c r="P39" s="230"/>
    </row>
    <row r="40" spans="1:22" s="114" customFormat="1" ht="18">
      <c r="A40" s="121"/>
      <c r="B40" s="212"/>
      <c r="C40" s="198"/>
      <c r="E40" s="805"/>
      <c r="F40" s="430"/>
      <c r="G40" s="369">
        <f t="shared" si="3"/>
        <v>23980.819999999992</v>
      </c>
      <c r="H40" s="558">
        <f t="shared" si="2"/>
        <v>881</v>
      </c>
      <c r="I40" s="226"/>
      <c r="J40" s="226"/>
      <c r="K40" s="189"/>
      <c r="L40" s="189"/>
      <c r="M40" s="192"/>
      <c r="N40" s="230"/>
      <c r="O40" s="248"/>
      <c r="P40" s="230"/>
    </row>
    <row r="41" spans="1:22" s="114" customFormat="1" ht="18">
      <c r="A41" s="121"/>
      <c r="B41" s="212"/>
      <c r="C41" s="198"/>
      <c r="E41" s="805"/>
      <c r="F41" s="430"/>
      <c r="G41" s="369">
        <f t="shared" si="3"/>
        <v>23980.819999999992</v>
      </c>
      <c r="H41" s="558">
        <f t="shared" si="2"/>
        <v>881</v>
      </c>
      <c r="I41" s="226"/>
      <c r="J41" s="226"/>
      <c r="K41" s="189"/>
      <c r="L41" s="189"/>
      <c r="M41" s="192"/>
      <c r="N41" s="230"/>
      <c r="O41" s="248"/>
      <c r="P41" s="230"/>
    </row>
    <row r="42" spans="1:22" s="114" customFormat="1" ht="18">
      <c r="A42" s="121"/>
      <c r="B42" s="212"/>
      <c r="C42" s="198"/>
      <c r="E42" s="805"/>
      <c r="F42" s="430"/>
      <c r="G42" s="369">
        <f t="shared" si="3"/>
        <v>23980.819999999992</v>
      </c>
      <c r="H42" s="558">
        <f t="shared" si="2"/>
        <v>881</v>
      </c>
      <c r="I42"/>
      <c r="J42" s="152"/>
      <c r="K42" s="189"/>
      <c r="L42" s="189"/>
      <c r="M42" s="192"/>
      <c r="N42" s="230"/>
      <c r="O42" s="248"/>
      <c r="P42" s="230"/>
    </row>
    <row r="43" spans="1:22" s="114" customFormat="1" ht="18">
      <c r="A43" s="121"/>
      <c r="B43" s="212"/>
      <c r="C43" s="2"/>
      <c r="D43"/>
      <c r="E43" s="124"/>
      <c r="F43" s="152"/>
      <c r="G43" s="369">
        <f t="shared" si="3"/>
        <v>23980.819999999992</v>
      </c>
      <c r="H43" s="558">
        <f t="shared" si="2"/>
        <v>881</v>
      </c>
      <c r="I43" s="226"/>
      <c r="J43" s="226"/>
      <c r="K43" s="189"/>
      <c r="L43" s="189"/>
      <c r="M43" s="192"/>
      <c r="N43" s="230"/>
      <c r="O43" s="248"/>
      <c r="P43" s="230"/>
    </row>
    <row r="44" spans="1:22" ht="18">
      <c r="B44" s="212"/>
      <c r="G44" s="369">
        <f t="shared" si="3"/>
        <v>23980.819999999992</v>
      </c>
      <c r="H44" s="558">
        <f t="shared" si="2"/>
        <v>881</v>
      </c>
      <c r="I44" s="152"/>
      <c r="J44" s="152"/>
      <c r="P44" s="230"/>
    </row>
    <row r="45" spans="1:22" ht="18">
      <c r="B45" s="212"/>
      <c r="G45" s="369">
        <f t="shared" si="3"/>
        <v>23980.819999999992</v>
      </c>
      <c r="H45" s="558">
        <f t="shared" si="2"/>
        <v>881</v>
      </c>
      <c r="I45" s="152"/>
      <c r="J45" s="226"/>
      <c r="P45" s="230"/>
    </row>
    <row r="46" spans="1:22" ht="18">
      <c r="B46" s="212"/>
      <c r="G46" s="369">
        <f t="shared" si="3"/>
        <v>23980.819999999992</v>
      </c>
      <c r="H46" s="558">
        <f t="shared" si="2"/>
        <v>881</v>
      </c>
      <c r="J46" s="152"/>
      <c r="P46" s="230"/>
    </row>
    <row r="47" spans="1:22" ht="18">
      <c r="B47" s="212"/>
      <c r="G47" s="369">
        <f t="shared" si="3"/>
        <v>23980.819999999992</v>
      </c>
      <c r="H47" s="558">
        <f t="shared" si="2"/>
        <v>881</v>
      </c>
      <c r="J47" s="226"/>
      <c r="P47" s="230"/>
    </row>
    <row r="48" spans="1:22" ht="18">
      <c r="B48" s="212"/>
      <c r="G48" s="369">
        <f t="shared" si="3"/>
        <v>23980.819999999992</v>
      </c>
      <c r="H48" s="558">
        <f t="shared" si="2"/>
        <v>881</v>
      </c>
      <c r="I48" s="39"/>
      <c r="J48" s="469"/>
      <c r="P48" s="230"/>
    </row>
    <row r="49" spans="7:16" ht="18">
      <c r="G49" s="369">
        <f t="shared" si="3"/>
        <v>23980.819999999992</v>
      </c>
      <c r="H49" s="558">
        <f t="shared" si="2"/>
        <v>881</v>
      </c>
      <c r="J49" s="152"/>
      <c r="P49" s="230"/>
    </row>
    <row r="50" spans="7:16" ht="18">
      <c r="G50" s="369">
        <f t="shared" si="3"/>
        <v>23980.819999999992</v>
      </c>
      <c r="H50" s="558">
        <f t="shared" si="2"/>
        <v>881</v>
      </c>
      <c r="J50" s="152"/>
      <c r="P50" s="230"/>
    </row>
    <row r="51" spans="7:16" ht="18">
      <c r="G51" s="369">
        <f t="shared" si="3"/>
        <v>23980.819999999992</v>
      </c>
      <c r="H51" s="558">
        <f t="shared" si="2"/>
        <v>881</v>
      </c>
      <c r="J51" s="152"/>
      <c r="P51" s="230"/>
    </row>
    <row r="52" spans="7:16" ht="18">
      <c r="G52" s="369">
        <f t="shared" si="3"/>
        <v>23980.819999999992</v>
      </c>
      <c r="H52" s="558">
        <f t="shared" si="2"/>
        <v>881</v>
      </c>
      <c r="J52" s="152"/>
      <c r="P52" s="230"/>
    </row>
    <row r="53" spans="7:16" ht="18">
      <c r="G53" s="369">
        <f t="shared" si="3"/>
        <v>23980.819999999992</v>
      </c>
      <c r="H53" s="558">
        <f t="shared" si="2"/>
        <v>881</v>
      </c>
      <c r="J53" s="152"/>
      <c r="P53" s="230"/>
    </row>
    <row r="54" spans="7:16" ht="18">
      <c r="G54" s="369">
        <f t="shared" si="3"/>
        <v>23980.819999999992</v>
      </c>
      <c r="H54" s="558">
        <f t="shared" si="2"/>
        <v>881</v>
      </c>
      <c r="J54" s="152"/>
      <c r="P54" s="230"/>
    </row>
    <row r="55" spans="7:16" ht="18">
      <c r="G55" s="369">
        <f t="shared" si="3"/>
        <v>23980.819999999992</v>
      </c>
      <c r="H55" s="558">
        <f t="shared" si="2"/>
        <v>881</v>
      </c>
      <c r="J55" s="152"/>
      <c r="P55" s="230"/>
    </row>
    <row r="56" spans="7:16" ht="18">
      <c r="G56" s="369">
        <f t="shared" si="3"/>
        <v>23980.819999999992</v>
      </c>
      <c r="H56" s="558">
        <f t="shared" si="2"/>
        <v>881</v>
      </c>
      <c r="J56" s="152"/>
      <c r="P56" s="230"/>
    </row>
    <row r="57" spans="7:16" ht="18">
      <c r="G57" s="369">
        <f t="shared" si="3"/>
        <v>23980.819999999992</v>
      </c>
      <c r="H57" s="558">
        <f t="shared" si="2"/>
        <v>881</v>
      </c>
      <c r="J57" s="152"/>
      <c r="P57" s="230"/>
    </row>
    <row r="58" spans="7:16" ht="18">
      <c r="G58" s="369">
        <f t="shared" si="3"/>
        <v>23980.819999999992</v>
      </c>
      <c r="H58" s="558">
        <f t="shared" si="2"/>
        <v>881</v>
      </c>
      <c r="J58" s="152"/>
      <c r="P58" s="230"/>
    </row>
    <row r="59" spans="7:16" ht="18">
      <c r="G59" s="369">
        <f t="shared" si="3"/>
        <v>23980.819999999992</v>
      </c>
      <c r="H59" s="558">
        <f t="shared" si="2"/>
        <v>881</v>
      </c>
      <c r="J59" s="152"/>
      <c r="P59" s="230"/>
    </row>
    <row r="60" spans="7:16" ht="18">
      <c r="G60" s="369">
        <f t="shared" si="3"/>
        <v>23980.819999999992</v>
      </c>
      <c r="H60" s="558">
        <f t="shared" si="2"/>
        <v>881</v>
      </c>
      <c r="J60" s="152"/>
      <c r="P60" s="230"/>
    </row>
    <row r="61" spans="7:16" ht="18">
      <c r="G61" s="369">
        <f t="shared" si="3"/>
        <v>23980.819999999992</v>
      </c>
      <c r="H61" s="558">
        <f t="shared" si="2"/>
        <v>881</v>
      </c>
      <c r="J61" s="152"/>
      <c r="P61" s="230"/>
    </row>
    <row r="62" spans="7:16" ht="18">
      <c r="G62" s="369">
        <f t="shared" si="3"/>
        <v>23980.819999999992</v>
      </c>
      <c r="H62" s="558">
        <f t="shared" si="2"/>
        <v>881</v>
      </c>
      <c r="J62" s="152"/>
      <c r="P62" s="230"/>
    </row>
    <row r="63" spans="7:16" ht="18">
      <c r="G63" s="369">
        <f t="shared" si="3"/>
        <v>23980.819999999992</v>
      </c>
      <c r="H63" s="558">
        <f t="shared" si="2"/>
        <v>881</v>
      </c>
      <c r="J63" s="152"/>
      <c r="P63" s="230"/>
    </row>
    <row r="64" spans="7:16" ht="18">
      <c r="G64" s="369">
        <f t="shared" si="3"/>
        <v>23980.819999999992</v>
      </c>
      <c r="H64" s="558">
        <f t="shared" si="2"/>
        <v>881</v>
      </c>
      <c r="J64" s="152"/>
      <c r="P64" s="230"/>
    </row>
    <row r="65" spans="7:16" ht="18">
      <c r="G65" s="369">
        <f t="shared" si="3"/>
        <v>23980.819999999992</v>
      </c>
      <c r="H65" s="558">
        <f t="shared" si="2"/>
        <v>881</v>
      </c>
      <c r="J65" s="152"/>
      <c r="P65" s="230"/>
    </row>
    <row r="66" spans="7:16" ht="18">
      <c r="G66" s="369">
        <f t="shared" si="3"/>
        <v>23980.819999999992</v>
      </c>
      <c r="H66" s="558">
        <f t="shared" si="2"/>
        <v>881</v>
      </c>
      <c r="J66" s="152"/>
      <c r="P66" s="230"/>
    </row>
    <row r="67" spans="7:16" ht="18">
      <c r="G67" s="369">
        <f t="shared" si="3"/>
        <v>23980.819999999992</v>
      </c>
      <c r="H67" s="558">
        <f t="shared" si="2"/>
        <v>881</v>
      </c>
      <c r="J67" s="152"/>
      <c r="P67" s="230"/>
    </row>
    <row r="68" spans="7:16" ht="18">
      <c r="G68" s="369">
        <f t="shared" si="3"/>
        <v>23980.819999999992</v>
      </c>
      <c r="H68" s="558">
        <f t="shared" si="2"/>
        <v>881</v>
      </c>
      <c r="J68" s="152"/>
      <c r="P68" s="230"/>
    </row>
    <row r="69" spans="7:16" ht="18">
      <c r="G69" s="369">
        <f t="shared" si="3"/>
        <v>23980.819999999992</v>
      </c>
      <c r="H69" s="558">
        <f t="shared" si="2"/>
        <v>881</v>
      </c>
      <c r="J69" s="152"/>
      <c r="P69" s="230"/>
    </row>
    <row r="70" spans="7:16" ht="18">
      <c r="G70" s="369">
        <f t="shared" si="3"/>
        <v>23980.819999999992</v>
      </c>
      <c r="H70" s="558">
        <f t="shared" si="2"/>
        <v>881</v>
      </c>
      <c r="J70" s="152"/>
      <c r="P70" s="230"/>
    </row>
    <row r="71" spans="7:16" ht="18">
      <c r="G71" s="369">
        <f t="shared" si="3"/>
        <v>23980.819999999992</v>
      </c>
      <c r="H71" s="558">
        <f t="shared" si="2"/>
        <v>881</v>
      </c>
      <c r="J71" s="152"/>
      <c r="P71" s="230"/>
    </row>
    <row r="72" spans="7:16" ht="18">
      <c r="G72" s="369">
        <f t="shared" si="3"/>
        <v>23980.819999999992</v>
      </c>
      <c r="H72" s="558">
        <f t="shared" si="2"/>
        <v>881</v>
      </c>
      <c r="J72" s="152"/>
      <c r="P72" s="230"/>
    </row>
    <row r="73" spans="7:16" ht="18">
      <c r="G73" s="369">
        <f t="shared" si="3"/>
        <v>23980.819999999992</v>
      </c>
      <c r="H73" s="558">
        <f t="shared" si="2"/>
        <v>881</v>
      </c>
      <c r="J73" s="152"/>
      <c r="P73" s="230"/>
    </row>
    <row r="74" spans="7:16" ht="18">
      <c r="G74" s="369">
        <f t="shared" si="3"/>
        <v>23980.819999999992</v>
      </c>
      <c r="H74" s="558">
        <f t="shared" si="2"/>
        <v>881</v>
      </c>
      <c r="J74" s="152"/>
      <c r="P74" s="230"/>
    </row>
    <row r="75" spans="7:16" ht="18">
      <c r="G75" s="369">
        <f t="shared" si="3"/>
        <v>23980.819999999992</v>
      </c>
      <c r="H75" s="558">
        <f t="shared" si="2"/>
        <v>881</v>
      </c>
      <c r="J75" s="152"/>
      <c r="P75" s="230"/>
    </row>
    <row r="76" spans="7:16" ht="18">
      <c r="G76" s="369">
        <f t="shared" si="3"/>
        <v>23980.819999999992</v>
      </c>
      <c r="H76" s="558">
        <f t="shared" si="2"/>
        <v>881</v>
      </c>
      <c r="J76" s="152"/>
      <c r="P76" s="230"/>
    </row>
    <row r="77" spans="7:16" ht="18">
      <c r="G77" s="207">
        <f t="shared" si="3"/>
        <v>23980.819999999992</v>
      </c>
      <c r="H77" s="204">
        <f t="shared" si="2"/>
        <v>881</v>
      </c>
      <c r="J77" s="152"/>
      <c r="P77" s="230"/>
    </row>
    <row r="78" spans="7:16" ht="18">
      <c r="G78" s="207">
        <f t="shared" si="3"/>
        <v>23980.819999999992</v>
      </c>
      <c r="H78" s="204">
        <f t="shared" si="3"/>
        <v>881</v>
      </c>
      <c r="J78" s="152"/>
      <c r="P78" s="230"/>
    </row>
    <row r="79" spans="7:16" ht="18">
      <c r="G79" s="207">
        <f t="shared" si="3"/>
        <v>23980.819999999992</v>
      </c>
      <c r="H79" s="204">
        <f t="shared" si="3"/>
        <v>881</v>
      </c>
      <c r="J79" s="152"/>
      <c r="P79" s="230"/>
    </row>
    <row r="80" spans="7:16" ht="15">
      <c r="G80" s="188">
        <f t="shared" ref="G80:H95" si="4">G79-E80+C80</f>
        <v>23980.819999999992</v>
      </c>
      <c r="H80" s="189">
        <f t="shared" si="4"/>
        <v>881</v>
      </c>
      <c r="J80" s="152"/>
      <c r="P80" s="230"/>
    </row>
    <row r="81" spans="7:16" ht="15">
      <c r="G81" s="188">
        <f t="shared" si="4"/>
        <v>23980.819999999992</v>
      </c>
      <c r="H81" s="189">
        <f t="shared" si="4"/>
        <v>881</v>
      </c>
      <c r="J81" s="152"/>
      <c r="P81" s="230"/>
    </row>
    <row r="82" spans="7:16" ht="15">
      <c r="G82" s="188">
        <f t="shared" si="4"/>
        <v>23980.819999999992</v>
      </c>
      <c r="H82" s="189">
        <f t="shared" si="4"/>
        <v>881</v>
      </c>
      <c r="J82" s="152"/>
      <c r="P82" s="230"/>
    </row>
    <row r="83" spans="7:16" ht="15">
      <c r="G83" s="188">
        <f t="shared" si="4"/>
        <v>23980.819999999992</v>
      </c>
      <c r="H83" s="189">
        <f t="shared" si="4"/>
        <v>881</v>
      </c>
      <c r="J83" s="152"/>
      <c r="P83" s="230"/>
    </row>
    <row r="84" spans="7:16" ht="15">
      <c r="G84" s="188">
        <f t="shared" si="4"/>
        <v>23980.819999999992</v>
      </c>
      <c r="H84" s="189">
        <f t="shared" si="4"/>
        <v>881</v>
      </c>
      <c r="J84" s="152"/>
      <c r="P84" s="230"/>
    </row>
    <row r="85" spans="7:16" ht="15">
      <c r="G85" s="188">
        <f t="shared" si="4"/>
        <v>23980.819999999992</v>
      </c>
      <c r="H85" s="189">
        <f t="shared" si="4"/>
        <v>881</v>
      </c>
      <c r="J85" s="152"/>
      <c r="P85" s="230"/>
    </row>
    <row r="86" spans="7:16" ht="15">
      <c r="G86" s="188">
        <f t="shared" si="4"/>
        <v>23980.819999999992</v>
      </c>
      <c r="H86" s="189">
        <f t="shared" si="4"/>
        <v>881</v>
      </c>
      <c r="J86" s="152"/>
      <c r="P86" s="230"/>
    </row>
    <row r="87" spans="7:16" ht="15">
      <c r="G87" s="188">
        <f t="shared" si="4"/>
        <v>23980.819999999992</v>
      </c>
      <c r="H87" s="189">
        <f t="shared" si="4"/>
        <v>881</v>
      </c>
      <c r="J87" s="152"/>
      <c r="P87" s="230"/>
    </row>
    <row r="88" spans="7:16" ht="15">
      <c r="G88" s="188">
        <f t="shared" si="4"/>
        <v>23980.819999999992</v>
      </c>
      <c r="H88" s="189">
        <f t="shared" si="4"/>
        <v>881</v>
      </c>
      <c r="J88" s="152"/>
      <c r="P88" s="230"/>
    </row>
    <row r="89" spans="7:16" ht="15">
      <c r="G89" s="188">
        <f t="shared" si="4"/>
        <v>23980.819999999992</v>
      </c>
      <c r="H89" s="189">
        <f t="shared" si="4"/>
        <v>881</v>
      </c>
      <c r="J89" s="152"/>
      <c r="P89" s="230"/>
    </row>
    <row r="90" spans="7:16" ht="15">
      <c r="G90" s="188">
        <f t="shared" si="4"/>
        <v>23980.819999999992</v>
      </c>
      <c r="H90" s="189">
        <f t="shared" si="4"/>
        <v>881</v>
      </c>
      <c r="J90" s="152"/>
      <c r="P90" s="230"/>
    </row>
    <row r="91" spans="7:16" ht="15">
      <c r="G91" s="188">
        <f t="shared" si="4"/>
        <v>23980.819999999992</v>
      </c>
      <c r="H91" s="189">
        <f t="shared" si="4"/>
        <v>881</v>
      </c>
      <c r="J91" s="152"/>
      <c r="P91" s="230"/>
    </row>
    <row r="92" spans="7:16" ht="15">
      <c r="G92" s="188">
        <f t="shared" si="4"/>
        <v>23980.819999999992</v>
      </c>
      <c r="H92" s="189">
        <f t="shared" si="4"/>
        <v>881</v>
      </c>
      <c r="J92" s="152"/>
      <c r="P92" s="230"/>
    </row>
    <row r="93" spans="7:16" ht="15">
      <c r="G93" s="188">
        <f t="shared" si="4"/>
        <v>23980.819999999992</v>
      </c>
      <c r="H93" s="189">
        <f t="shared" si="4"/>
        <v>881</v>
      </c>
      <c r="J93" s="152"/>
      <c r="P93" s="230"/>
    </row>
    <row r="94" spans="7:16" ht="15">
      <c r="G94" s="188">
        <f t="shared" si="4"/>
        <v>23980.819999999992</v>
      </c>
      <c r="H94" s="189">
        <f t="shared" si="4"/>
        <v>881</v>
      </c>
      <c r="J94" s="152"/>
      <c r="P94" s="230"/>
    </row>
    <row r="95" spans="7:16" ht="15">
      <c r="G95" s="188">
        <f t="shared" si="4"/>
        <v>23980.819999999992</v>
      </c>
      <c r="H95" s="189">
        <f t="shared" si="4"/>
        <v>881</v>
      </c>
      <c r="J95" s="152"/>
      <c r="P95" s="230"/>
    </row>
    <row r="96" spans="7:16" ht="15">
      <c r="J96" s="152"/>
      <c r="P96" s="230"/>
    </row>
    <row r="97" spans="10:16" ht="15">
      <c r="J97" s="152"/>
      <c r="P97" s="230"/>
    </row>
    <row r="98" spans="10:16" ht="15">
      <c r="P98" s="230"/>
    </row>
  </sheetData>
  <mergeCells count="6">
    <mergeCell ref="J19:K19"/>
    <mergeCell ref="K6:M6"/>
    <mergeCell ref="A7:B7"/>
    <mergeCell ref="C7:D7"/>
    <mergeCell ref="E7:F7"/>
    <mergeCell ref="G7:H7"/>
  </mergeCells>
  <phoneticPr fontId="0" type="noConversion"/>
  <pageMargins left="0.31496062992125984" right="0.27559055118110237" top="0.19685039370078741" bottom="0.19685039370078741" header="0" footer="0"/>
  <pageSetup scale="85" orientation="portrait" horizontalDpi="4294967293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C000"/>
  </sheetPr>
  <dimension ref="A2:S236"/>
  <sheetViews>
    <sheetView view="pageBreakPreview" topLeftCell="A5" zoomScale="110" zoomScaleNormal="120" zoomScaleSheetLayoutView="110" workbookViewId="0">
      <pane ySplit="4" topLeftCell="A21" activePane="bottomLeft" state="frozen"/>
      <selection activeCell="A5" sqref="A5"/>
      <selection pane="bottomLeft" activeCell="F44" sqref="F44:H45"/>
    </sheetView>
  </sheetViews>
  <sheetFormatPr baseColWidth="10" defaultRowHeight="14.25"/>
  <cols>
    <col min="1" max="1" width="6.5703125" customWidth="1"/>
    <col min="2" max="2" width="9.140625" customWidth="1"/>
    <col min="3" max="3" width="14.42578125" style="2" customWidth="1"/>
    <col min="4" max="4" width="6.85546875" customWidth="1"/>
    <col min="5" max="5" width="12.7109375" style="2" customWidth="1"/>
    <col min="6" max="6" width="6.28515625" customWidth="1"/>
    <col min="7" max="7" width="13.7109375" style="656" customWidth="1"/>
    <col min="8" max="8" width="7.7109375" customWidth="1"/>
    <col min="9" max="9" width="13.42578125" customWidth="1"/>
    <col min="10" max="10" width="13.85546875" customWidth="1"/>
    <col min="11" max="11" width="17.5703125" customWidth="1"/>
    <col min="12" max="12" width="16.85546875" customWidth="1"/>
    <col min="13" max="13" width="11.42578125" customWidth="1"/>
    <col min="14" max="14" width="17" style="3" customWidth="1"/>
    <col min="15" max="16" width="19.42578125" style="3" customWidth="1"/>
  </cols>
  <sheetData>
    <row r="2" spans="1:19" ht="20.25">
      <c r="C2" s="32" t="s">
        <v>24</v>
      </c>
    </row>
    <row r="3" spans="1:19">
      <c r="A3" s="1"/>
    </row>
    <row r="4" spans="1:19">
      <c r="A4" s="1"/>
    </row>
    <row r="5" spans="1:19" ht="18.75" thickBot="1">
      <c r="A5" s="27" t="s">
        <v>0</v>
      </c>
      <c r="B5" s="28"/>
      <c r="C5" s="29" t="s">
        <v>51</v>
      </c>
      <c r="D5" s="30"/>
      <c r="E5" s="29"/>
      <c r="F5" s="30"/>
      <c r="G5" s="634"/>
      <c r="H5" s="27" t="s">
        <v>1</v>
      </c>
      <c r="I5" s="29" t="s">
        <v>32</v>
      </c>
      <c r="J5" s="28"/>
      <c r="K5" s="28"/>
      <c r="L5" s="28"/>
      <c r="M5" s="28"/>
      <c r="N5" s="76"/>
      <c r="O5" s="76"/>
      <c r="P5" s="76"/>
    </row>
    <row r="6" spans="1:19" ht="18.75" thickBot="1">
      <c r="A6" s="28"/>
      <c r="B6" s="27"/>
      <c r="C6" s="82"/>
      <c r="D6" s="28"/>
      <c r="E6" s="83"/>
      <c r="F6" s="27"/>
      <c r="G6" s="633"/>
      <c r="H6" s="28"/>
      <c r="I6" s="28"/>
      <c r="J6" s="28"/>
      <c r="K6" s="1171" t="s">
        <v>22</v>
      </c>
      <c r="L6" s="1172"/>
      <c r="M6" s="1173"/>
      <c r="N6" s="76"/>
      <c r="O6" s="76"/>
      <c r="P6" s="76"/>
    </row>
    <row r="7" spans="1:19" ht="18">
      <c r="A7" s="1171" t="s">
        <v>2</v>
      </c>
      <c r="B7" s="1173"/>
      <c r="C7" s="1174" t="s">
        <v>3</v>
      </c>
      <c r="D7" s="1175"/>
      <c r="E7" s="1174" t="s">
        <v>4</v>
      </c>
      <c r="F7" s="1175"/>
      <c r="G7" s="1174" t="s">
        <v>5</v>
      </c>
      <c r="H7" s="1175"/>
      <c r="I7" s="85" t="s">
        <v>17</v>
      </c>
      <c r="J7" s="84" t="s">
        <v>9</v>
      </c>
      <c r="K7" s="86" t="s">
        <v>6</v>
      </c>
      <c r="L7" s="87" t="s">
        <v>21</v>
      </c>
      <c r="M7" s="88"/>
      <c r="N7" s="89" t="s">
        <v>10</v>
      </c>
      <c r="O7" s="90" t="s">
        <v>11</v>
      </c>
      <c r="P7" s="89" t="s">
        <v>10</v>
      </c>
      <c r="Q7" s="58"/>
      <c r="R7" s="7"/>
    </row>
    <row r="8" spans="1:19" ht="18.75" thickBot="1">
      <c r="A8" s="91" t="s">
        <v>19</v>
      </c>
      <c r="B8" s="92" t="s">
        <v>20</v>
      </c>
      <c r="C8" s="93" t="s">
        <v>12</v>
      </c>
      <c r="D8" s="94" t="s">
        <v>7</v>
      </c>
      <c r="E8" s="95" t="s">
        <v>12</v>
      </c>
      <c r="F8" s="96" t="s">
        <v>7</v>
      </c>
      <c r="G8" s="635" t="s">
        <v>12</v>
      </c>
      <c r="H8" s="96" t="s">
        <v>7</v>
      </c>
      <c r="I8" s="96" t="s">
        <v>18</v>
      </c>
      <c r="J8" s="96"/>
      <c r="K8" s="96" t="s">
        <v>13</v>
      </c>
      <c r="L8" s="96" t="s">
        <v>7</v>
      </c>
      <c r="M8" s="96" t="s">
        <v>8</v>
      </c>
      <c r="N8" s="97" t="s">
        <v>14</v>
      </c>
      <c r="O8" s="97" t="s">
        <v>15</v>
      </c>
      <c r="P8" s="97" t="s">
        <v>16</v>
      </c>
      <c r="Q8" s="66"/>
    </row>
    <row r="9" spans="1:19" ht="18">
      <c r="A9" s="228" t="s">
        <v>47</v>
      </c>
      <c r="B9" s="211"/>
      <c r="C9" s="205"/>
      <c r="D9" s="206"/>
      <c r="E9" s="210"/>
      <c r="F9" s="211"/>
      <c r="G9" s="660">
        <v>3570.7</v>
      </c>
      <c r="H9" s="518">
        <v>120</v>
      </c>
      <c r="I9" s="203"/>
      <c r="J9" s="204"/>
      <c r="K9" s="206"/>
      <c r="L9" s="49"/>
      <c r="M9" s="49"/>
      <c r="N9" s="76"/>
      <c r="O9" s="76"/>
      <c r="P9" s="98"/>
      <c r="Q9" s="66"/>
      <c r="R9" s="3"/>
    </row>
    <row r="10" spans="1:19" s="435" customFormat="1" ht="18">
      <c r="A10" s="206"/>
      <c r="B10" s="211">
        <v>2</v>
      </c>
      <c r="C10" s="205"/>
      <c r="D10" s="206"/>
      <c r="E10" s="870">
        <v>892.7</v>
      </c>
      <c r="F10" s="871">
        <v>30</v>
      </c>
      <c r="G10" s="872">
        <f t="shared" ref="G10:G23" si="0">G9-E10+C10</f>
        <v>2678</v>
      </c>
      <c r="H10" s="873">
        <f t="shared" ref="H10:H21" si="1">H9-F10+D10</f>
        <v>90</v>
      </c>
      <c r="I10" s="874">
        <v>885</v>
      </c>
      <c r="J10" s="204" t="s">
        <v>168</v>
      </c>
      <c r="K10" s="204"/>
      <c r="L10" s="597"/>
      <c r="M10" s="819"/>
      <c r="N10" s="98"/>
      <c r="O10" s="98"/>
      <c r="P10" s="98"/>
      <c r="Q10" s="50"/>
      <c r="R10" s="11"/>
      <c r="S10" s="9"/>
    </row>
    <row r="11" spans="1:19" s="435" customFormat="1" ht="18">
      <c r="A11" s="206"/>
      <c r="B11" s="211">
        <v>2</v>
      </c>
      <c r="C11" s="205"/>
      <c r="D11" s="206"/>
      <c r="E11" s="870">
        <v>295.3</v>
      </c>
      <c r="F11" s="871">
        <v>10</v>
      </c>
      <c r="G11" s="872">
        <f t="shared" si="0"/>
        <v>2382.6999999999998</v>
      </c>
      <c r="H11" s="873">
        <f t="shared" si="1"/>
        <v>80</v>
      </c>
      <c r="I11" s="874">
        <v>887</v>
      </c>
      <c r="J11" s="204" t="s">
        <v>168</v>
      </c>
      <c r="K11" s="204"/>
      <c r="L11" s="597"/>
      <c r="M11" s="819"/>
      <c r="N11" s="98"/>
      <c r="O11" s="98"/>
      <c r="P11" s="98"/>
      <c r="Q11" s="50"/>
      <c r="R11" s="11"/>
      <c r="S11" s="9"/>
    </row>
    <row r="12" spans="1:19" s="435" customFormat="1" ht="18">
      <c r="A12" s="206"/>
      <c r="B12" s="985">
        <v>4</v>
      </c>
      <c r="C12" s="207"/>
      <c r="D12" s="204"/>
      <c r="E12" s="896">
        <v>870.7</v>
      </c>
      <c r="F12" s="874">
        <v>30</v>
      </c>
      <c r="G12" s="872">
        <f t="shared" si="0"/>
        <v>1511.9999999999998</v>
      </c>
      <c r="H12" s="873">
        <f t="shared" si="1"/>
        <v>50</v>
      </c>
      <c r="I12" s="874">
        <v>897</v>
      </c>
      <c r="J12" s="204" t="s">
        <v>168</v>
      </c>
      <c r="K12" s="204"/>
      <c r="L12" s="597"/>
      <c r="M12" s="819"/>
      <c r="N12" s="98"/>
      <c r="O12" s="98"/>
      <c r="P12" s="98"/>
      <c r="Q12" s="50"/>
      <c r="R12" s="11"/>
      <c r="S12" s="9"/>
    </row>
    <row r="13" spans="1:19" s="435" customFormat="1" ht="18">
      <c r="A13" s="206"/>
      <c r="B13" s="985">
        <v>5</v>
      </c>
      <c r="C13" s="207"/>
      <c r="D13" s="204"/>
      <c r="E13" s="896">
        <v>911.8</v>
      </c>
      <c r="F13" s="874">
        <v>30</v>
      </c>
      <c r="G13" s="872">
        <f t="shared" si="0"/>
        <v>600.19999999999982</v>
      </c>
      <c r="H13" s="873">
        <f t="shared" si="1"/>
        <v>20</v>
      </c>
      <c r="I13" s="874">
        <v>901</v>
      </c>
      <c r="J13" s="204" t="s">
        <v>168</v>
      </c>
      <c r="K13" s="204"/>
      <c r="L13" s="597"/>
      <c r="M13" s="819"/>
      <c r="N13" s="98"/>
      <c r="O13" s="98"/>
      <c r="P13" s="98"/>
      <c r="Q13" s="50"/>
      <c r="R13" s="11"/>
      <c r="S13" s="9"/>
    </row>
    <row r="14" spans="1:19" s="439" customFormat="1" ht="18">
      <c r="A14" s="206"/>
      <c r="B14" s="985">
        <v>6</v>
      </c>
      <c r="C14" s="207"/>
      <c r="D14" s="204"/>
      <c r="E14" s="896">
        <v>298.89999999999998</v>
      </c>
      <c r="F14" s="874">
        <v>10</v>
      </c>
      <c r="G14" s="872">
        <f t="shared" si="0"/>
        <v>301.29999999999984</v>
      </c>
      <c r="H14" s="873">
        <f t="shared" si="1"/>
        <v>10</v>
      </c>
      <c r="I14" s="874">
        <v>906</v>
      </c>
      <c r="J14" s="204" t="s">
        <v>168</v>
      </c>
      <c r="K14" s="204"/>
      <c r="L14" s="597"/>
      <c r="M14" s="819"/>
      <c r="N14" s="98"/>
      <c r="O14" s="589"/>
      <c r="P14" s="98"/>
      <c r="Q14" s="50"/>
      <c r="R14" s="590"/>
      <c r="S14" s="45"/>
    </row>
    <row r="15" spans="1:19" s="703" customFormat="1" ht="18">
      <c r="A15" s="680"/>
      <c r="B15" s="211">
        <v>6</v>
      </c>
      <c r="C15" s="699"/>
      <c r="D15" s="680"/>
      <c r="E15" s="210">
        <v>301.2</v>
      </c>
      <c r="F15" s="211">
        <v>10</v>
      </c>
      <c r="G15" s="861">
        <f t="shared" si="0"/>
        <v>9.9999999999852207E-2</v>
      </c>
      <c r="H15" s="862">
        <f t="shared" si="1"/>
        <v>0</v>
      </c>
      <c r="I15" s="821">
        <v>907</v>
      </c>
      <c r="J15" s="658" t="s">
        <v>168</v>
      </c>
      <c r="K15" s="680"/>
      <c r="L15" s="597"/>
      <c r="M15" s="819"/>
      <c r="N15" s="700"/>
      <c r="O15" s="701"/>
      <c r="P15" s="700"/>
      <c r="Q15" s="702"/>
      <c r="R15" s="578"/>
      <c r="S15" s="576"/>
    </row>
    <row r="16" spans="1:19" s="435" customFormat="1" ht="18">
      <c r="A16" s="206"/>
      <c r="B16" s="211"/>
      <c r="C16" s="205"/>
      <c r="D16" s="206"/>
      <c r="E16" s="210">
        <v>0.1</v>
      </c>
      <c r="F16" s="211"/>
      <c r="G16" s="861">
        <f t="shared" si="0"/>
        <v>-1.4779844015322396E-13</v>
      </c>
      <c r="H16" s="862">
        <f t="shared" si="1"/>
        <v>0</v>
      </c>
      <c r="I16" s="1170" t="s">
        <v>182</v>
      </c>
      <c r="J16" s="1170"/>
      <c r="K16" s="239"/>
      <c r="L16" s="597"/>
      <c r="M16" s="819"/>
      <c r="N16" s="98"/>
      <c r="O16" s="98"/>
      <c r="P16" s="98"/>
      <c r="Q16" s="50"/>
      <c r="R16" s="11"/>
      <c r="S16" s="9"/>
    </row>
    <row r="17" spans="1:19" s="435" customFormat="1" ht="18">
      <c r="A17" s="277"/>
      <c r="B17" s="211"/>
      <c r="C17" s="205"/>
      <c r="D17" s="206"/>
      <c r="E17" s="210"/>
      <c r="F17" s="211"/>
      <c r="G17" s="861">
        <f t="shared" si="0"/>
        <v>-1.4779844015322396E-13</v>
      </c>
      <c r="H17" s="862">
        <f t="shared" si="1"/>
        <v>0</v>
      </c>
      <c r="I17" s="203"/>
      <c r="J17" s="204"/>
      <c r="K17" s="206"/>
      <c r="L17" s="597"/>
      <c r="M17" s="819"/>
      <c r="N17" s="98"/>
      <c r="O17" s="98"/>
      <c r="P17" s="98"/>
      <c r="Q17" s="50"/>
      <c r="R17" s="11"/>
      <c r="S17" s="9"/>
    </row>
    <row r="18" spans="1:19" s="435" customFormat="1" ht="18">
      <c r="A18" s="206"/>
      <c r="B18" s="863">
        <v>8</v>
      </c>
      <c r="C18" s="864">
        <v>18812.599999999999</v>
      </c>
      <c r="D18" s="863">
        <v>668</v>
      </c>
      <c r="E18" s="864"/>
      <c r="F18" s="863"/>
      <c r="G18" s="865">
        <f t="shared" si="0"/>
        <v>18812.599999999999</v>
      </c>
      <c r="H18" s="866">
        <f t="shared" si="1"/>
        <v>668</v>
      </c>
      <c r="I18" s="863" t="s">
        <v>180</v>
      </c>
      <c r="J18" s="866"/>
      <c r="K18" s="206"/>
      <c r="L18" s="597"/>
      <c r="M18" s="819"/>
      <c r="N18" s="589"/>
      <c r="O18" s="589"/>
      <c r="P18" s="98"/>
      <c r="Q18" s="50"/>
      <c r="R18" s="11"/>
      <c r="S18" s="9"/>
    </row>
    <row r="19" spans="1:19" s="439" customFormat="1" ht="18">
      <c r="A19" s="206"/>
      <c r="B19" s="211">
        <v>9</v>
      </c>
      <c r="C19" s="210"/>
      <c r="D19" s="211"/>
      <c r="E19" s="1100">
        <v>860</v>
      </c>
      <c r="F19" s="871">
        <v>30</v>
      </c>
      <c r="G19" s="872">
        <f t="shared" si="0"/>
        <v>17952.599999999999</v>
      </c>
      <c r="H19" s="873">
        <f t="shared" si="1"/>
        <v>638</v>
      </c>
      <c r="I19" s="1083">
        <v>916</v>
      </c>
      <c r="J19" s="206" t="s">
        <v>181</v>
      </c>
      <c r="K19" s="206"/>
      <c r="L19" s="597"/>
      <c r="M19" s="819"/>
      <c r="N19" s="98"/>
      <c r="O19" s="98"/>
      <c r="P19" s="98"/>
      <c r="Q19" s="50"/>
      <c r="R19" s="45"/>
      <c r="S19" s="45"/>
    </row>
    <row r="20" spans="1:19" s="439" customFormat="1" ht="18">
      <c r="A20" s="206"/>
      <c r="B20" s="211">
        <v>10</v>
      </c>
      <c r="C20" s="210"/>
      <c r="D20" s="211"/>
      <c r="E20" s="1101">
        <v>881.4</v>
      </c>
      <c r="F20" s="211">
        <v>30</v>
      </c>
      <c r="G20" s="661">
        <f t="shared" si="0"/>
        <v>17071.199999999997</v>
      </c>
      <c r="H20" s="204">
        <f t="shared" si="1"/>
        <v>608</v>
      </c>
      <c r="I20" s="1094">
        <v>922</v>
      </c>
      <c r="J20" s="206" t="s">
        <v>185</v>
      </c>
      <c r="K20" s="206"/>
      <c r="L20" s="597"/>
      <c r="M20" s="819"/>
      <c r="N20" s="98"/>
      <c r="O20" s="98"/>
      <c r="P20" s="98"/>
      <c r="Q20" s="50"/>
      <c r="R20" s="45"/>
      <c r="S20" s="45"/>
    </row>
    <row r="21" spans="1:19" s="228" customFormat="1" ht="18">
      <c r="A21" s="206"/>
      <c r="B21" s="211">
        <v>12</v>
      </c>
      <c r="C21" s="210"/>
      <c r="D21" s="211"/>
      <c r="E21" s="1100">
        <v>839.9</v>
      </c>
      <c r="F21" s="871">
        <v>30</v>
      </c>
      <c r="G21" s="872">
        <f t="shared" si="0"/>
        <v>16231.299999999997</v>
      </c>
      <c r="H21" s="873">
        <f t="shared" si="1"/>
        <v>578</v>
      </c>
      <c r="I21" s="1083">
        <v>934</v>
      </c>
      <c r="J21" s="206" t="s">
        <v>191</v>
      </c>
      <c r="K21" s="206"/>
      <c r="L21" s="597"/>
      <c r="M21" s="819"/>
      <c r="N21" s="247"/>
      <c r="O21" s="247"/>
      <c r="P21" s="247"/>
      <c r="Q21" s="192"/>
    </row>
    <row r="22" spans="1:19" s="228" customFormat="1" ht="18">
      <c r="A22" s="206"/>
      <c r="B22" s="211">
        <v>13</v>
      </c>
      <c r="C22" s="210"/>
      <c r="D22" s="211"/>
      <c r="E22" s="1100">
        <v>869.1</v>
      </c>
      <c r="F22" s="871">
        <v>30</v>
      </c>
      <c r="G22" s="872">
        <f t="shared" si="0"/>
        <v>15362.199999999997</v>
      </c>
      <c r="H22" s="873">
        <f t="shared" ref="H22:H39" si="2">H21-F22+D22</f>
        <v>548</v>
      </c>
      <c r="I22" s="1083">
        <v>938</v>
      </c>
      <c r="J22" s="206" t="s">
        <v>194</v>
      </c>
      <c r="K22" s="206"/>
      <c r="L22" s="206"/>
      <c r="M22" s="206"/>
      <c r="N22" s="247"/>
      <c r="O22" s="247"/>
      <c r="P22" s="247" t="e">
        <f>O22*#REF!</f>
        <v>#REF!</v>
      </c>
      <c r="Q22" s="192"/>
    </row>
    <row r="23" spans="1:19" s="228" customFormat="1" ht="18">
      <c r="A23" s="206"/>
      <c r="B23" s="211">
        <v>13</v>
      </c>
      <c r="C23" s="210"/>
      <c r="D23" s="211"/>
      <c r="E23" s="1100">
        <v>860.8</v>
      </c>
      <c r="F23" s="871">
        <v>30</v>
      </c>
      <c r="G23" s="872">
        <f t="shared" si="0"/>
        <v>14501.399999999998</v>
      </c>
      <c r="H23" s="873">
        <f t="shared" si="2"/>
        <v>518</v>
      </c>
      <c r="I23" s="1083">
        <v>941</v>
      </c>
      <c r="J23" s="206" t="s">
        <v>44</v>
      </c>
      <c r="K23" s="206"/>
      <c r="L23" s="206"/>
      <c r="M23" s="206"/>
      <c r="N23" s="247"/>
      <c r="O23" s="247"/>
      <c r="P23" s="247" t="e">
        <f>O23*#REF!</f>
        <v>#REF!</v>
      </c>
      <c r="Q23" s="192"/>
    </row>
    <row r="24" spans="1:19" s="114" customFormat="1" ht="18">
      <c r="A24" s="206"/>
      <c r="B24" s="211">
        <v>15</v>
      </c>
      <c r="C24" s="205"/>
      <c r="D24" s="206"/>
      <c r="E24" s="1100">
        <v>838.4</v>
      </c>
      <c r="F24" s="897">
        <v>30</v>
      </c>
      <c r="G24" s="872">
        <f t="shared" ref="G24:G45" si="3">G23-E24+C24</f>
        <v>13662.999999999998</v>
      </c>
      <c r="H24" s="873">
        <f t="shared" si="2"/>
        <v>488</v>
      </c>
      <c r="I24" s="1083">
        <v>946</v>
      </c>
      <c r="J24" s="206" t="s">
        <v>164</v>
      </c>
      <c r="K24" s="206"/>
      <c r="L24" s="206"/>
      <c r="M24" s="206"/>
      <c r="N24" s="247"/>
      <c r="O24" s="247"/>
      <c r="P24" s="247" t="e">
        <f>O24*#REF!</f>
        <v>#REF!</v>
      </c>
      <c r="Q24" s="192"/>
    </row>
    <row r="25" spans="1:19" s="114" customFormat="1" ht="18">
      <c r="A25" s="206"/>
      <c r="B25" s="211">
        <v>18</v>
      </c>
      <c r="C25" s="205"/>
      <c r="D25" s="206"/>
      <c r="E25" s="1100">
        <v>830.1</v>
      </c>
      <c r="F25" s="897">
        <v>30</v>
      </c>
      <c r="G25" s="872">
        <f t="shared" si="3"/>
        <v>12832.899999999998</v>
      </c>
      <c r="H25" s="873">
        <f t="shared" si="2"/>
        <v>458</v>
      </c>
      <c r="I25" s="1083">
        <v>955</v>
      </c>
      <c r="J25" s="206" t="s">
        <v>164</v>
      </c>
      <c r="K25" s="206"/>
      <c r="L25" s="206"/>
      <c r="M25" s="206"/>
      <c r="N25" s="247"/>
      <c r="O25" s="247"/>
      <c r="P25" s="247" t="e">
        <f>O25*#REF!</f>
        <v>#REF!</v>
      </c>
      <c r="Q25" s="192"/>
    </row>
    <row r="26" spans="1:19" s="114" customFormat="1" ht="18">
      <c r="A26" s="206"/>
      <c r="B26" s="211">
        <v>18</v>
      </c>
      <c r="C26" s="205"/>
      <c r="D26" s="206"/>
      <c r="E26" s="1100">
        <v>842.8</v>
      </c>
      <c r="F26" s="897">
        <v>30</v>
      </c>
      <c r="G26" s="872">
        <f t="shared" si="3"/>
        <v>11990.099999999999</v>
      </c>
      <c r="H26" s="873">
        <f t="shared" si="2"/>
        <v>428</v>
      </c>
      <c r="I26" s="1083">
        <v>956</v>
      </c>
      <c r="J26" s="206" t="s">
        <v>164</v>
      </c>
      <c r="K26" s="206"/>
      <c r="L26" s="206"/>
      <c r="M26" s="206"/>
      <c r="N26" s="247"/>
      <c r="O26" s="247"/>
      <c r="P26" s="247" t="e">
        <f>O26*#REF!</f>
        <v>#REF!</v>
      </c>
      <c r="Q26" s="192"/>
    </row>
    <row r="27" spans="1:19" s="114" customFormat="1" ht="18">
      <c r="A27" s="206"/>
      <c r="B27" s="211">
        <v>19</v>
      </c>
      <c r="C27" s="205"/>
      <c r="D27" s="206"/>
      <c r="E27" s="1100">
        <v>560.1</v>
      </c>
      <c r="F27" s="897">
        <v>19</v>
      </c>
      <c r="G27" s="872">
        <f t="shared" si="3"/>
        <v>11429.999999999998</v>
      </c>
      <c r="H27" s="873">
        <f t="shared" si="2"/>
        <v>409</v>
      </c>
      <c r="I27" s="1083">
        <v>963</v>
      </c>
      <c r="J27" s="223" t="s">
        <v>164</v>
      </c>
      <c r="K27" s="206"/>
      <c r="L27" s="206"/>
      <c r="M27" s="206"/>
      <c r="N27" s="247"/>
      <c r="O27" s="247"/>
      <c r="P27" s="247" t="e">
        <f>O27*#REF!</f>
        <v>#REF!</v>
      </c>
      <c r="Q27" s="192"/>
    </row>
    <row r="28" spans="1:19" s="114" customFormat="1" ht="18">
      <c r="A28" s="206"/>
      <c r="B28" s="211">
        <v>18</v>
      </c>
      <c r="C28" s="205"/>
      <c r="D28" s="206"/>
      <c r="E28" s="1100">
        <v>136.5</v>
      </c>
      <c r="F28" s="897">
        <v>5</v>
      </c>
      <c r="G28" s="872">
        <f t="shared" si="3"/>
        <v>11293.499999999998</v>
      </c>
      <c r="H28" s="873">
        <f t="shared" si="2"/>
        <v>404</v>
      </c>
      <c r="I28" s="1083">
        <v>690</v>
      </c>
      <c r="J28" s="223" t="s">
        <v>44</v>
      </c>
      <c r="K28" s="206"/>
      <c r="L28" s="206"/>
      <c r="M28" s="206"/>
      <c r="N28" s="247"/>
      <c r="O28" s="247"/>
      <c r="P28" s="247"/>
      <c r="Q28" s="192"/>
    </row>
    <row r="29" spans="1:19" s="114" customFormat="1" ht="18">
      <c r="A29" s="206"/>
      <c r="B29" s="211">
        <v>18</v>
      </c>
      <c r="C29" s="205"/>
      <c r="D29" s="206"/>
      <c r="E29" s="1100">
        <v>864</v>
      </c>
      <c r="F29" s="897">
        <v>30</v>
      </c>
      <c r="G29" s="872">
        <f t="shared" si="3"/>
        <v>10429.499999999998</v>
      </c>
      <c r="H29" s="873">
        <f t="shared" si="2"/>
        <v>374</v>
      </c>
      <c r="I29" s="1083">
        <v>960</v>
      </c>
      <c r="J29" s="223" t="s">
        <v>164</v>
      </c>
      <c r="K29" s="206"/>
      <c r="L29" s="206"/>
      <c r="M29" s="206"/>
      <c r="N29" s="247"/>
      <c r="O29" s="247"/>
      <c r="P29" s="247" t="e">
        <f>O29*#REF!</f>
        <v>#REF!</v>
      </c>
      <c r="Q29" s="192"/>
    </row>
    <row r="30" spans="1:19" s="114" customFormat="1" ht="18">
      <c r="A30" s="206"/>
      <c r="B30" s="211">
        <v>19</v>
      </c>
      <c r="C30" s="205"/>
      <c r="D30" s="206"/>
      <c r="E30" s="1100">
        <v>836</v>
      </c>
      <c r="F30" s="897">
        <v>30</v>
      </c>
      <c r="G30" s="872">
        <f t="shared" si="3"/>
        <v>9593.4999999999982</v>
      </c>
      <c r="H30" s="873">
        <f t="shared" si="2"/>
        <v>344</v>
      </c>
      <c r="I30" s="1083">
        <v>964</v>
      </c>
      <c r="J30" s="239" t="s">
        <v>206</v>
      </c>
      <c r="K30" s="206"/>
      <c r="L30" s="206"/>
      <c r="M30" s="206"/>
      <c r="N30" s="247"/>
      <c r="O30" s="247"/>
      <c r="P30" s="247" t="e">
        <f>O30*#REF!</f>
        <v>#REF!</v>
      </c>
      <c r="Q30" s="192"/>
    </row>
    <row r="31" spans="1:19" s="114" customFormat="1" ht="18">
      <c r="A31" s="206"/>
      <c r="B31" s="211">
        <v>23</v>
      </c>
      <c r="C31" s="205"/>
      <c r="D31" s="206"/>
      <c r="E31" s="1101">
        <v>809.5</v>
      </c>
      <c r="F31" s="206">
        <v>30</v>
      </c>
      <c r="G31" s="872">
        <f t="shared" si="3"/>
        <v>8783.9999999999982</v>
      </c>
      <c r="H31" s="873">
        <f t="shared" si="2"/>
        <v>314</v>
      </c>
      <c r="I31" s="1094">
        <v>984</v>
      </c>
      <c r="J31" s="239" t="s">
        <v>206</v>
      </c>
      <c r="K31" s="206"/>
      <c r="L31" s="206"/>
      <c r="M31" s="206"/>
      <c r="N31" s="247"/>
      <c r="O31" s="247"/>
      <c r="P31" s="247" t="e">
        <f>O31*#REF!</f>
        <v>#REF!</v>
      </c>
      <c r="Q31" s="192"/>
    </row>
    <row r="32" spans="1:19" s="114" customFormat="1" ht="18">
      <c r="A32" s="206"/>
      <c r="B32" s="211">
        <v>25</v>
      </c>
      <c r="C32" s="205"/>
      <c r="D32" s="206"/>
      <c r="E32" s="467">
        <v>872.4</v>
      </c>
      <c r="F32" s="206">
        <v>30</v>
      </c>
      <c r="G32" s="872">
        <f t="shared" si="3"/>
        <v>7911.5999999999985</v>
      </c>
      <c r="H32" s="873">
        <f t="shared" si="2"/>
        <v>284</v>
      </c>
      <c r="I32" s="1094">
        <v>992</v>
      </c>
      <c r="J32" s="223" t="s">
        <v>164</v>
      </c>
      <c r="K32" s="206"/>
      <c r="L32" s="206"/>
      <c r="M32" s="206"/>
      <c r="N32" s="247"/>
      <c r="O32" s="247"/>
      <c r="P32" s="247"/>
      <c r="Q32" s="192"/>
    </row>
    <row r="33" spans="1:17" s="114" customFormat="1" ht="18">
      <c r="A33" s="206"/>
      <c r="B33" s="211">
        <v>27</v>
      </c>
      <c r="C33" s="205"/>
      <c r="D33" s="206"/>
      <c r="E33" s="467">
        <v>1008.5</v>
      </c>
      <c r="F33" s="206">
        <v>35</v>
      </c>
      <c r="G33" s="872">
        <f t="shared" si="3"/>
        <v>6903.0999999999985</v>
      </c>
      <c r="H33" s="873">
        <f t="shared" si="2"/>
        <v>249</v>
      </c>
      <c r="I33" s="1094">
        <v>1000</v>
      </c>
      <c r="J33" s="239" t="s">
        <v>164</v>
      </c>
      <c r="K33" s="206"/>
      <c r="L33" s="206"/>
      <c r="M33" s="206"/>
      <c r="N33" s="247"/>
      <c r="O33" s="247"/>
      <c r="P33" s="247">
        <f t="shared" ref="P33:P50" si="4">O33*G10</f>
        <v>0</v>
      </c>
      <c r="Q33" s="192"/>
    </row>
    <row r="34" spans="1:17" s="114" customFormat="1" ht="18">
      <c r="A34" s="206"/>
      <c r="B34" s="211">
        <v>27</v>
      </c>
      <c r="C34" s="205"/>
      <c r="D34" s="206"/>
      <c r="E34" s="467">
        <v>827.3</v>
      </c>
      <c r="F34" s="206">
        <v>30</v>
      </c>
      <c r="G34" s="872">
        <f t="shared" si="3"/>
        <v>6075.7999999999984</v>
      </c>
      <c r="H34" s="873">
        <f t="shared" si="2"/>
        <v>219</v>
      </c>
      <c r="I34" s="223">
        <v>3</v>
      </c>
      <c r="J34" s="239" t="s">
        <v>44</v>
      </c>
      <c r="K34" s="206"/>
      <c r="L34" s="206"/>
      <c r="M34" s="206"/>
      <c r="N34" s="247"/>
      <c r="O34" s="247"/>
      <c r="P34" s="247">
        <f t="shared" si="4"/>
        <v>0</v>
      </c>
      <c r="Q34" s="192"/>
    </row>
    <row r="35" spans="1:17" s="114" customFormat="1" ht="18">
      <c r="A35" s="206"/>
      <c r="B35" s="211">
        <v>29</v>
      </c>
      <c r="C35" s="205"/>
      <c r="D35" s="206"/>
      <c r="E35" s="191">
        <v>819.7</v>
      </c>
      <c r="F35" s="206">
        <v>30</v>
      </c>
      <c r="G35" s="661">
        <f t="shared" si="3"/>
        <v>5256.0999999999985</v>
      </c>
      <c r="H35" s="204">
        <f t="shared" si="2"/>
        <v>189</v>
      </c>
      <c r="I35" s="223">
        <v>10</v>
      </c>
      <c r="J35" s="239" t="s">
        <v>206</v>
      </c>
      <c r="K35" s="206"/>
      <c r="L35" s="204"/>
      <c r="M35" s="204"/>
      <c r="N35" s="247"/>
      <c r="O35" s="247"/>
      <c r="P35" s="247">
        <f t="shared" si="4"/>
        <v>0</v>
      </c>
      <c r="Q35" s="192"/>
    </row>
    <row r="36" spans="1:17" s="114" customFormat="1" ht="18">
      <c r="A36" s="206"/>
      <c r="B36" s="211">
        <v>31</v>
      </c>
      <c r="C36" s="205"/>
      <c r="D36" s="206"/>
      <c r="E36" s="205">
        <v>808.9</v>
      </c>
      <c r="F36" s="206">
        <v>30</v>
      </c>
      <c r="G36" s="661">
        <f t="shared" si="3"/>
        <v>4447.1999999999989</v>
      </c>
      <c r="H36" s="204">
        <f t="shared" si="2"/>
        <v>159</v>
      </c>
      <c r="I36" s="277">
        <v>20</v>
      </c>
      <c r="J36" s="206" t="s">
        <v>44</v>
      </c>
      <c r="K36" s="206"/>
      <c r="L36" s="204"/>
      <c r="M36" s="204"/>
      <c r="N36" s="247"/>
      <c r="O36" s="247"/>
      <c r="P36" s="247">
        <f t="shared" si="4"/>
        <v>0</v>
      </c>
      <c r="Q36" s="192"/>
    </row>
    <row r="37" spans="1:17" s="114" customFormat="1" ht="18">
      <c r="A37" s="206"/>
      <c r="B37" s="211"/>
      <c r="C37" s="205"/>
      <c r="D37" s="206"/>
      <c r="E37" s="205"/>
      <c r="F37" s="206"/>
      <c r="G37" s="661">
        <f t="shared" si="3"/>
        <v>4447.1999999999989</v>
      </c>
      <c r="H37" s="204">
        <f t="shared" si="2"/>
        <v>159</v>
      </c>
      <c r="I37" s="206"/>
      <c r="J37" s="206"/>
      <c r="K37" s="206"/>
      <c r="L37" s="204"/>
      <c r="M37" s="204"/>
      <c r="N37" s="247"/>
      <c r="O37" s="247"/>
      <c r="P37" s="247">
        <f t="shared" si="4"/>
        <v>0</v>
      </c>
      <c r="Q37" s="192"/>
    </row>
    <row r="38" spans="1:17" s="114" customFormat="1" ht="18">
      <c r="A38" s="206"/>
      <c r="B38" s="211"/>
      <c r="C38" s="205"/>
      <c r="D38" s="206"/>
      <c r="E38" s="205"/>
      <c r="F38" s="206"/>
      <c r="G38" s="661">
        <f t="shared" si="3"/>
        <v>4447.1999999999989</v>
      </c>
      <c r="H38" s="204">
        <f t="shared" si="2"/>
        <v>159</v>
      </c>
      <c r="I38" s="206"/>
      <c r="J38" s="206"/>
      <c r="K38" s="206"/>
      <c r="L38" s="206"/>
      <c r="M38" s="206"/>
      <c r="N38" s="247"/>
      <c r="O38" s="247"/>
      <c r="P38" s="247">
        <f t="shared" si="4"/>
        <v>0</v>
      </c>
      <c r="Q38" s="192"/>
    </row>
    <row r="39" spans="1:17" s="114" customFormat="1" ht="18">
      <c r="A39" s="206"/>
      <c r="B39" s="211"/>
      <c r="C39" s="205"/>
      <c r="D39" s="206"/>
      <c r="E39" s="205"/>
      <c r="F39" s="206"/>
      <c r="G39" s="661">
        <f t="shared" si="3"/>
        <v>4447.1999999999989</v>
      </c>
      <c r="H39" s="204">
        <f t="shared" si="2"/>
        <v>159</v>
      </c>
      <c r="I39" s="206"/>
      <c r="J39" s="206"/>
      <c r="K39" s="206"/>
      <c r="L39" s="206"/>
      <c r="M39" s="206"/>
      <c r="N39" s="247"/>
      <c r="O39" s="247"/>
      <c r="P39" s="247">
        <f t="shared" si="4"/>
        <v>0</v>
      </c>
      <c r="Q39" s="192"/>
    </row>
    <row r="40" spans="1:17" s="114" customFormat="1" ht="18">
      <c r="A40" s="206"/>
      <c r="B40" s="211"/>
      <c r="C40" s="207"/>
      <c r="D40" s="206"/>
      <c r="E40" s="205"/>
      <c r="F40" s="206"/>
      <c r="G40" s="661">
        <f t="shared" si="3"/>
        <v>4447.1999999999989</v>
      </c>
      <c r="H40" s="206">
        <f t="shared" ref="G40:H72" si="5">H39-F40+D40</f>
        <v>159</v>
      </c>
      <c r="I40" s="206"/>
      <c r="J40" s="206"/>
      <c r="K40" s="206"/>
      <c r="L40" s="206"/>
      <c r="M40" s="206"/>
      <c r="N40" s="247"/>
      <c r="O40" s="247"/>
      <c r="P40" s="247">
        <f t="shared" si="4"/>
        <v>0</v>
      </c>
      <c r="Q40" s="192"/>
    </row>
    <row r="41" spans="1:17" s="114" customFormat="1" ht="18">
      <c r="A41" s="206"/>
      <c r="B41" s="211"/>
      <c r="C41" s="205"/>
      <c r="D41" s="206"/>
      <c r="E41" s="205"/>
      <c r="F41" s="206"/>
      <c r="G41" s="661">
        <f t="shared" si="3"/>
        <v>4447.1999999999989</v>
      </c>
      <c r="H41" s="206">
        <f t="shared" si="5"/>
        <v>159</v>
      </c>
      <c r="I41" s="206"/>
      <c r="J41" s="206"/>
      <c r="K41" s="206"/>
      <c r="L41" s="206"/>
      <c r="M41" s="206"/>
      <c r="N41" s="247"/>
      <c r="O41" s="247"/>
      <c r="P41" s="247">
        <f t="shared" si="4"/>
        <v>0</v>
      </c>
      <c r="Q41" s="192"/>
    </row>
    <row r="42" spans="1:17" s="114" customFormat="1" ht="18">
      <c r="A42" s="206"/>
      <c r="B42" s="211"/>
      <c r="C42" s="205"/>
      <c r="D42" s="206"/>
      <c r="E42" s="205"/>
      <c r="F42" s="206"/>
      <c r="G42" s="661">
        <f t="shared" si="3"/>
        <v>4447.1999999999989</v>
      </c>
      <c r="H42" s="206">
        <f t="shared" si="5"/>
        <v>159</v>
      </c>
      <c r="I42" s="206"/>
      <c r="J42" s="206"/>
      <c r="K42" s="206"/>
      <c r="L42" s="206"/>
      <c r="M42" s="206"/>
      <c r="N42" s="247"/>
      <c r="O42" s="247"/>
      <c r="P42" s="247">
        <f t="shared" si="4"/>
        <v>0</v>
      </c>
      <c r="Q42" s="192"/>
    </row>
    <row r="43" spans="1:17" s="114" customFormat="1" ht="18">
      <c r="A43" s="206"/>
      <c r="B43" s="211"/>
      <c r="C43" s="205"/>
      <c r="D43" s="206"/>
      <c r="E43" s="205"/>
      <c r="F43" s="206"/>
      <c r="G43" s="661">
        <f t="shared" si="3"/>
        <v>4447.1999999999989</v>
      </c>
      <c r="H43" s="206">
        <f t="shared" si="5"/>
        <v>159</v>
      </c>
      <c r="I43" s="206"/>
      <c r="J43" s="206"/>
      <c r="K43" s="206"/>
      <c r="L43" s="206"/>
      <c r="M43" s="206"/>
      <c r="N43" s="247"/>
      <c r="O43" s="247"/>
      <c r="P43" s="247">
        <f t="shared" si="4"/>
        <v>0</v>
      </c>
      <c r="Q43" s="192"/>
    </row>
    <row r="44" spans="1:17" s="114" customFormat="1" ht="18">
      <c r="A44" s="206"/>
      <c r="B44" s="211"/>
      <c r="C44" s="205"/>
      <c r="D44" s="206"/>
      <c r="E44" s="205"/>
      <c r="F44" s="206"/>
      <c r="G44" s="661">
        <f t="shared" si="3"/>
        <v>4447.1999999999989</v>
      </c>
      <c r="H44" s="206">
        <f t="shared" si="5"/>
        <v>159</v>
      </c>
      <c r="I44" s="206"/>
      <c r="J44" s="206"/>
      <c r="K44" s="206"/>
      <c r="L44" s="206" t="str">
        <f t="shared" ref="L44:L50" si="6">IF(D21&gt;0,D21," ")</f>
        <v xml:space="preserve"> </v>
      </c>
      <c r="M44" s="206"/>
      <c r="N44" s="247"/>
      <c r="O44" s="247"/>
      <c r="P44" s="247">
        <f t="shared" si="4"/>
        <v>0</v>
      </c>
      <c r="Q44" s="192"/>
    </row>
    <row r="45" spans="1:17" s="114" customFormat="1" ht="18">
      <c r="A45" s="206"/>
      <c r="B45" s="211"/>
      <c r="C45" s="205"/>
      <c r="D45" s="206"/>
      <c r="E45" s="205"/>
      <c r="F45" s="206"/>
      <c r="G45" s="661">
        <f t="shared" si="3"/>
        <v>4447.1999999999989</v>
      </c>
      <c r="H45" s="206">
        <f t="shared" si="5"/>
        <v>159</v>
      </c>
      <c r="I45" s="206"/>
      <c r="J45" s="206"/>
      <c r="K45" s="206"/>
      <c r="L45" s="206" t="str">
        <f t="shared" si="6"/>
        <v xml:space="preserve"> </v>
      </c>
      <c r="M45" s="206"/>
      <c r="N45" s="247"/>
      <c r="O45" s="247"/>
      <c r="P45" s="247">
        <f t="shared" si="4"/>
        <v>0</v>
      </c>
      <c r="Q45" s="192"/>
    </row>
    <row r="46" spans="1:17" s="114" customFormat="1" ht="18">
      <c r="A46" s="206"/>
      <c r="B46" s="211"/>
      <c r="C46" s="205"/>
      <c r="D46" s="206"/>
      <c r="E46" s="205"/>
      <c r="F46" s="206"/>
      <c r="G46" s="252">
        <f t="shared" si="5"/>
        <v>4447.1999999999989</v>
      </c>
      <c r="H46" s="206">
        <f t="shared" si="5"/>
        <v>159</v>
      </c>
      <c r="I46" s="206"/>
      <c r="J46" s="206"/>
      <c r="K46" s="206"/>
      <c r="L46" s="206" t="str">
        <f t="shared" si="6"/>
        <v xml:space="preserve"> </v>
      </c>
      <c r="M46" s="206"/>
      <c r="N46" s="247"/>
      <c r="O46" s="247"/>
      <c r="P46" s="247">
        <f t="shared" si="4"/>
        <v>0</v>
      </c>
      <c r="Q46" s="192"/>
    </row>
    <row r="47" spans="1:17" s="114" customFormat="1" ht="18">
      <c r="A47" s="28"/>
      <c r="B47" s="125"/>
      <c r="C47" s="205"/>
      <c r="D47" s="206"/>
      <c r="E47" s="205"/>
      <c r="F47" s="206"/>
      <c r="G47" s="252">
        <f t="shared" si="5"/>
        <v>4447.1999999999989</v>
      </c>
      <c r="H47" s="206">
        <f t="shared" si="5"/>
        <v>159</v>
      </c>
      <c r="I47" s="206"/>
      <c r="J47" s="206"/>
      <c r="K47" s="206"/>
      <c r="L47" s="206" t="str">
        <f t="shared" si="6"/>
        <v xml:space="preserve"> </v>
      </c>
      <c r="M47" s="206"/>
      <c r="N47" s="247"/>
      <c r="O47" s="247"/>
      <c r="P47" s="247">
        <f t="shared" si="4"/>
        <v>0</v>
      </c>
      <c r="Q47" s="192"/>
    </row>
    <row r="48" spans="1:17" s="114" customFormat="1" ht="18">
      <c r="A48" s="28"/>
      <c r="B48" s="125"/>
      <c r="C48" s="205"/>
      <c r="D48" s="206"/>
      <c r="E48" s="205"/>
      <c r="F48" s="206"/>
      <c r="G48" s="252">
        <f t="shared" si="5"/>
        <v>4447.1999999999989</v>
      </c>
      <c r="H48" s="206">
        <f t="shared" si="5"/>
        <v>159</v>
      </c>
      <c r="I48" s="206"/>
      <c r="J48" s="206"/>
      <c r="K48" s="206"/>
      <c r="L48" s="206" t="str">
        <f t="shared" si="6"/>
        <v xml:space="preserve"> </v>
      </c>
      <c r="M48" s="206"/>
      <c r="N48" s="247"/>
      <c r="O48" s="247"/>
      <c r="P48" s="247">
        <f t="shared" si="4"/>
        <v>0</v>
      </c>
      <c r="Q48" s="192"/>
    </row>
    <row r="49" spans="1:17" s="114" customFormat="1" ht="18">
      <c r="A49" s="28"/>
      <c r="B49" s="125"/>
      <c r="C49" s="205"/>
      <c r="D49" s="206"/>
      <c r="E49" s="205"/>
      <c r="F49" s="206"/>
      <c r="G49" s="252">
        <f t="shared" si="5"/>
        <v>4447.1999999999989</v>
      </c>
      <c r="H49" s="206">
        <f t="shared" si="5"/>
        <v>159</v>
      </c>
      <c r="I49" s="206"/>
      <c r="J49" s="206"/>
      <c r="K49" s="206"/>
      <c r="L49" s="206" t="str">
        <f t="shared" si="6"/>
        <v xml:space="preserve"> </v>
      </c>
      <c r="M49" s="206"/>
      <c r="N49" s="247"/>
      <c r="O49" s="247"/>
      <c r="P49" s="247">
        <f t="shared" si="4"/>
        <v>0</v>
      </c>
      <c r="Q49" s="192"/>
    </row>
    <row r="50" spans="1:17" s="114" customFormat="1" ht="18">
      <c r="A50" s="28"/>
      <c r="B50" s="125"/>
      <c r="C50" s="205"/>
      <c r="D50" s="206"/>
      <c r="E50" s="205"/>
      <c r="F50" s="206"/>
      <c r="G50" s="252">
        <f t="shared" si="5"/>
        <v>4447.1999999999989</v>
      </c>
      <c r="H50" s="206">
        <f t="shared" si="5"/>
        <v>159</v>
      </c>
      <c r="I50" s="206"/>
      <c r="J50" s="206"/>
      <c r="K50" s="206"/>
      <c r="L50" s="206" t="str">
        <f t="shared" si="6"/>
        <v xml:space="preserve"> </v>
      </c>
      <c r="M50" s="206"/>
      <c r="N50" s="247"/>
      <c r="O50" s="247"/>
      <c r="P50" s="247">
        <f t="shared" si="4"/>
        <v>0</v>
      </c>
      <c r="Q50" s="192"/>
    </row>
    <row r="51" spans="1:17" s="114" customFormat="1" ht="18">
      <c r="A51" s="28"/>
      <c r="B51" s="125"/>
      <c r="C51" s="83"/>
      <c r="D51" s="28"/>
      <c r="E51" s="83"/>
      <c r="F51" s="28"/>
      <c r="G51" s="252">
        <f t="shared" si="5"/>
        <v>4447.1999999999989</v>
      </c>
      <c r="H51" s="206">
        <f t="shared" si="5"/>
        <v>159</v>
      </c>
      <c r="I51" s="206"/>
      <c r="J51" s="206"/>
      <c r="K51" s="206"/>
      <c r="L51" s="206" t="str">
        <f t="shared" ref="L51:L61" si="7">IF(D29&gt;0,D29," ")</f>
        <v xml:space="preserve"> </v>
      </c>
      <c r="M51" s="206"/>
      <c r="N51" s="247"/>
      <c r="O51" s="247"/>
      <c r="P51" s="247">
        <f t="shared" ref="P51:P64" si="8">O51*G29</f>
        <v>0</v>
      </c>
      <c r="Q51" s="192"/>
    </row>
    <row r="52" spans="1:17" s="114" customFormat="1" ht="18">
      <c r="A52" s="28"/>
      <c r="B52" s="125"/>
      <c r="C52" s="83"/>
      <c r="D52" s="28"/>
      <c r="E52" s="83"/>
      <c r="F52" s="28"/>
      <c r="G52" s="252">
        <f t="shared" si="5"/>
        <v>4447.1999999999989</v>
      </c>
      <c r="H52" s="206">
        <f t="shared" si="5"/>
        <v>159</v>
      </c>
      <c r="I52" s="49"/>
      <c r="J52" s="49"/>
      <c r="K52" s="28"/>
      <c r="L52" s="206" t="str">
        <f t="shared" si="7"/>
        <v xml:space="preserve"> </v>
      </c>
      <c r="M52" s="206"/>
      <c r="N52" s="247"/>
      <c r="O52" s="247"/>
      <c r="P52" s="247">
        <f t="shared" si="8"/>
        <v>0</v>
      </c>
      <c r="Q52" s="192"/>
    </row>
    <row r="53" spans="1:17" s="114" customFormat="1" ht="18">
      <c r="A53" s="28"/>
      <c r="B53" s="125"/>
      <c r="C53" s="83"/>
      <c r="D53" s="28"/>
      <c r="E53" s="83"/>
      <c r="F53" s="28"/>
      <c r="G53" s="252">
        <f t="shared" si="5"/>
        <v>4447.1999999999989</v>
      </c>
      <c r="H53" s="206">
        <f t="shared" si="5"/>
        <v>159</v>
      </c>
      <c r="I53" s="49"/>
      <c r="J53" s="49"/>
      <c r="K53" s="28"/>
      <c r="L53" s="206" t="str">
        <f t="shared" si="7"/>
        <v xml:space="preserve"> </v>
      </c>
      <c r="M53" s="206"/>
      <c r="N53" s="247"/>
      <c r="O53" s="247"/>
      <c r="P53" s="247">
        <f t="shared" si="8"/>
        <v>0</v>
      </c>
      <c r="Q53" s="192"/>
    </row>
    <row r="54" spans="1:17" s="114" customFormat="1" ht="18">
      <c r="A54" s="28"/>
      <c r="B54" s="125"/>
      <c r="C54" s="83"/>
      <c r="D54" s="28"/>
      <c r="E54" s="83"/>
      <c r="F54" s="28"/>
      <c r="G54" s="252">
        <f t="shared" si="5"/>
        <v>4447.1999999999989</v>
      </c>
      <c r="H54" s="206">
        <f t="shared" si="5"/>
        <v>159</v>
      </c>
      <c r="I54" s="49"/>
      <c r="J54" s="49"/>
      <c r="K54" s="28"/>
      <c r="L54" s="206" t="str">
        <f t="shared" si="7"/>
        <v xml:space="preserve"> </v>
      </c>
      <c r="M54" s="206"/>
      <c r="N54" s="247"/>
      <c r="O54" s="247"/>
      <c r="P54" s="247">
        <f t="shared" si="8"/>
        <v>0</v>
      </c>
      <c r="Q54" s="192"/>
    </row>
    <row r="55" spans="1:17" s="114" customFormat="1" ht="18">
      <c r="A55" s="28"/>
      <c r="B55" s="125"/>
      <c r="C55" s="83"/>
      <c r="D55" s="28"/>
      <c r="E55" s="83"/>
      <c r="F55" s="28"/>
      <c r="G55" s="659">
        <f t="shared" si="5"/>
        <v>4447.1999999999989</v>
      </c>
      <c r="H55" s="49">
        <f t="shared" si="5"/>
        <v>159</v>
      </c>
      <c r="I55" s="49"/>
      <c r="J55" s="49"/>
      <c r="K55" s="28"/>
      <c r="L55" s="206" t="str">
        <f t="shared" si="7"/>
        <v xml:space="preserve"> </v>
      </c>
      <c r="M55" s="206"/>
      <c r="N55" s="247"/>
      <c r="O55" s="247"/>
      <c r="P55" s="247">
        <f t="shared" si="8"/>
        <v>0</v>
      </c>
      <c r="Q55" s="192"/>
    </row>
    <row r="56" spans="1:17" s="114" customFormat="1" ht="18">
      <c r="A56" s="28"/>
      <c r="B56" s="28"/>
      <c r="C56" s="83"/>
      <c r="D56" s="28"/>
      <c r="E56" s="83"/>
      <c r="F56" s="28"/>
      <c r="G56" s="659">
        <f t="shared" si="5"/>
        <v>4447.1999999999989</v>
      </c>
      <c r="H56" s="49">
        <f t="shared" si="5"/>
        <v>159</v>
      </c>
      <c r="I56" s="49"/>
      <c r="J56" s="49"/>
      <c r="K56" s="28"/>
      <c r="L56" s="206" t="str">
        <f t="shared" si="7"/>
        <v xml:space="preserve"> </v>
      </c>
      <c r="M56" s="206"/>
      <c r="N56" s="247"/>
      <c r="O56" s="247"/>
      <c r="P56" s="247">
        <f t="shared" si="8"/>
        <v>0</v>
      </c>
      <c r="Q56" s="192"/>
    </row>
    <row r="57" spans="1:17" s="114" customFormat="1" ht="18">
      <c r="A57" s="28"/>
      <c r="B57" s="28"/>
      <c r="C57" s="83"/>
      <c r="D57" s="28"/>
      <c r="E57" s="83"/>
      <c r="F57" s="28"/>
      <c r="G57" s="659">
        <f t="shared" si="5"/>
        <v>4447.1999999999989</v>
      </c>
      <c r="H57" s="49">
        <f t="shared" si="5"/>
        <v>159</v>
      </c>
      <c r="I57" s="49"/>
      <c r="J57" s="49"/>
      <c r="K57" s="28"/>
      <c r="L57" s="206" t="str">
        <f t="shared" si="7"/>
        <v xml:space="preserve"> </v>
      </c>
      <c r="M57" s="206"/>
      <c r="N57" s="247"/>
      <c r="O57" s="247"/>
      <c r="P57" s="247">
        <f t="shared" si="8"/>
        <v>0</v>
      </c>
      <c r="Q57" s="192"/>
    </row>
    <row r="58" spans="1:17" s="114" customFormat="1" ht="18">
      <c r="A58" s="28"/>
      <c r="B58" s="28"/>
      <c r="C58" s="83"/>
      <c r="D58" s="28"/>
      <c r="E58" s="83"/>
      <c r="F58" s="28"/>
      <c r="G58" s="659">
        <f t="shared" si="5"/>
        <v>4447.1999999999989</v>
      </c>
      <c r="H58" s="49">
        <f t="shared" si="5"/>
        <v>159</v>
      </c>
      <c r="I58" s="49"/>
      <c r="J58" s="49"/>
      <c r="K58" s="28"/>
      <c r="L58" s="206" t="str">
        <f t="shared" si="7"/>
        <v xml:space="preserve"> </v>
      </c>
      <c r="M58" s="206"/>
      <c r="N58" s="247"/>
      <c r="O58" s="247"/>
      <c r="P58" s="247">
        <f t="shared" si="8"/>
        <v>0</v>
      </c>
      <c r="Q58" s="192"/>
    </row>
    <row r="59" spans="1:17" s="114" customFormat="1" ht="18">
      <c r="A59" s="28"/>
      <c r="B59" s="28"/>
      <c r="C59" s="83"/>
      <c r="D59" s="28"/>
      <c r="E59" s="83"/>
      <c r="F59" s="28"/>
      <c r="G59" s="659">
        <f t="shared" si="5"/>
        <v>4447.1999999999989</v>
      </c>
      <c r="H59" s="49">
        <f t="shared" si="5"/>
        <v>159</v>
      </c>
      <c r="I59" s="49"/>
      <c r="J59" s="49"/>
      <c r="K59" s="28"/>
      <c r="L59" s="206" t="str">
        <f t="shared" si="7"/>
        <v xml:space="preserve"> </v>
      </c>
      <c r="M59" s="206"/>
      <c r="N59" s="247"/>
      <c r="O59" s="247"/>
      <c r="P59" s="247">
        <f t="shared" si="8"/>
        <v>0</v>
      </c>
      <c r="Q59" s="192"/>
    </row>
    <row r="60" spans="1:17" s="114" customFormat="1" ht="18">
      <c r="A60" s="28"/>
      <c r="B60" s="28"/>
      <c r="C60" s="83"/>
      <c r="D60" s="28"/>
      <c r="E60" s="83"/>
      <c r="F60" s="28"/>
      <c r="G60" s="659">
        <f t="shared" si="5"/>
        <v>4447.1999999999989</v>
      </c>
      <c r="H60" s="49">
        <f t="shared" si="5"/>
        <v>159</v>
      </c>
      <c r="I60" s="49"/>
      <c r="J60" s="49"/>
      <c r="K60" s="28"/>
      <c r="L60" s="206" t="str">
        <f t="shared" si="7"/>
        <v xml:space="preserve"> </v>
      </c>
      <c r="M60" s="206"/>
      <c r="N60" s="247"/>
      <c r="O60" s="247"/>
      <c r="P60" s="247">
        <f t="shared" si="8"/>
        <v>0</v>
      </c>
      <c r="Q60" s="192"/>
    </row>
    <row r="61" spans="1:17" s="114" customFormat="1" ht="18">
      <c r="A61" s="28"/>
      <c r="B61" s="28">
        <v>15</v>
      </c>
      <c r="C61" s="83">
        <v>18813.5</v>
      </c>
      <c r="D61" s="28">
        <v>634</v>
      </c>
      <c r="E61" s="83"/>
      <c r="F61" s="28"/>
      <c r="G61" s="659">
        <f t="shared" si="5"/>
        <v>23260.699999999997</v>
      </c>
      <c r="H61" s="49">
        <f t="shared" si="5"/>
        <v>793</v>
      </c>
      <c r="I61" s="49" t="s">
        <v>207</v>
      </c>
      <c r="J61" s="49"/>
      <c r="K61" s="28"/>
      <c r="L61" s="206" t="str">
        <f t="shared" si="7"/>
        <v xml:space="preserve"> </v>
      </c>
      <c r="M61" s="206"/>
      <c r="N61" s="247"/>
      <c r="O61" s="247"/>
      <c r="P61" s="247">
        <f t="shared" si="8"/>
        <v>0</v>
      </c>
      <c r="Q61" s="192"/>
    </row>
    <row r="62" spans="1:17" s="114" customFormat="1" ht="18">
      <c r="A62" s="28"/>
      <c r="B62" s="28"/>
      <c r="C62" s="83"/>
      <c r="D62" s="28"/>
      <c r="E62" s="83"/>
      <c r="F62" s="28"/>
      <c r="G62" s="659">
        <f t="shared" si="5"/>
        <v>23260.699999999997</v>
      </c>
      <c r="H62" s="49">
        <f t="shared" si="5"/>
        <v>793</v>
      </c>
      <c r="I62" s="49"/>
      <c r="J62" s="49"/>
      <c r="K62" s="28"/>
      <c r="L62" s="206"/>
      <c r="M62" s="206"/>
      <c r="N62" s="247"/>
      <c r="O62" s="247"/>
      <c r="P62" s="247">
        <f t="shared" si="8"/>
        <v>0</v>
      </c>
      <c r="Q62" s="192"/>
    </row>
    <row r="63" spans="1:17" s="114" customFormat="1" ht="18">
      <c r="A63" s="28"/>
      <c r="B63" s="28"/>
      <c r="C63" s="83"/>
      <c r="D63" s="28"/>
      <c r="E63" s="83"/>
      <c r="F63" s="28"/>
      <c r="G63" s="659">
        <f t="shared" si="5"/>
        <v>23260.699999999997</v>
      </c>
      <c r="H63" s="49">
        <f t="shared" si="5"/>
        <v>793</v>
      </c>
      <c r="I63" s="49"/>
      <c r="J63" s="49"/>
      <c r="K63" s="28"/>
      <c r="L63" s="206" t="str">
        <f t="shared" ref="L63:L94" si="9">IF(D41&gt;0,D41," ")</f>
        <v xml:space="preserve"> </v>
      </c>
      <c r="M63" s="206"/>
      <c r="N63" s="247"/>
      <c r="O63" s="247"/>
      <c r="P63" s="247">
        <f t="shared" si="8"/>
        <v>0</v>
      </c>
      <c r="Q63" s="192"/>
    </row>
    <row r="64" spans="1:17" s="114" customFormat="1" ht="18">
      <c r="A64" s="28"/>
      <c r="B64" s="28"/>
      <c r="C64" s="83"/>
      <c r="D64" s="28"/>
      <c r="E64" s="83"/>
      <c r="F64" s="28"/>
      <c r="G64" s="659">
        <f t="shared" si="5"/>
        <v>23260.699999999997</v>
      </c>
      <c r="H64" s="49">
        <f t="shared" si="5"/>
        <v>793</v>
      </c>
      <c r="I64" s="49"/>
      <c r="J64" s="49"/>
      <c r="K64" s="28"/>
      <c r="L64" s="206" t="str">
        <f t="shared" si="9"/>
        <v xml:space="preserve"> </v>
      </c>
      <c r="M64" s="206"/>
      <c r="N64" s="247"/>
      <c r="O64" s="247"/>
      <c r="P64" s="247">
        <f t="shared" si="8"/>
        <v>0</v>
      </c>
      <c r="Q64" s="192"/>
    </row>
    <row r="65" spans="1:17" s="114" customFormat="1" ht="18">
      <c r="A65" s="28"/>
      <c r="B65" s="28"/>
      <c r="C65" s="83"/>
      <c r="D65" s="28"/>
      <c r="E65" s="83"/>
      <c r="F65" s="28"/>
      <c r="G65" s="659">
        <f t="shared" si="5"/>
        <v>23260.699999999997</v>
      </c>
      <c r="H65" s="49">
        <f t="shared" si="5"/>
        <v>793</v>
      </c>
      <c r="I65" s="49"/>
      <c r="J65" s="49"/>
      <c r="K65" s="28"/>
      <c r="L65" s="206" t="str">
        <f t="shared" si="9"/>
        <v xml:space="preserve"> </v>
      </c>
      <c r="M65" s="206"/>
      <c r="N65" s="247"/>
      <c r="O65" s="247"/>
      <c r="P65" s="247">
        <f t="shared" ref="P65:P96" si="10">O65*G43</f>
        <v>0</v>
      </c>
      <c r="Q65" s="192"/>
    </row>
    <row r="66" spans="1:17" s="114" customFormat="1" ht="18">
      <c r="A66" s="28"/>
      <c r="B66" s="28"/>
      <c r="C66" s="83"/>
      <c r="D66" s="28"/>
      <c r="E66" s="83"/>
      <c r="F66" s="28"/>
      <c r="G66" s="659">
        <f t="shared" si="5"/>
        <v>23260.699999999997</v>
      </c>
      <c r="H66" s="49">
        <f t="shared" si="5"/>
        <v>793</v>
      </c>
      <c r="I66" s="49"/>
      <c r="J66" s="49"/>
      <c r="K66" s="28"/>
      <c r="L66" s="206" t="str">
        <f t="shared" si="9"/>
        <v xml:space="preserve"> </v>
      </c>
      <c r="M66" s="206"/>
      <c r="N66" s="247"/>
      <c r="O66" s="247"/>
      <c r="P66" s="247">
        <f t="shared" si="10"/>
        <v>0</v>
      </c>
      <c r="Q66" s="192"/>
    </row>
    <row r="67" spans="1:17" s="114" customFormat="1" ht="18">
      <c r="A67" s="28"/>
      <c r="B67" s="28"/>
      <c r="C67" s="83"/>
      <c r="D67" s="28"/>
      <c r="E67" s="83"/>
      <c r="F67" s="28"/>
      <c r="G67" s="659">
        <f t="shared" si="5"/>
        <v>23260.699999999997</v>
      </c>
      <c r="H67" s="49">
        <f t="shared" si="5"/>
        <v>793</v>
      </c>
      <c r="I67" s="49"/>
      <c r="J67" s="49"/>
      <c r="K67" s="28"/>
      <c r="L67" s="206" t="str">
        <f t="shared" si="9"/>
        <v xml:space="preserve"> </v>
      </c>
      <c r="M67" s="206"/>
      <c r="N67" s="247"/>
      <c r="O67" s="247"/>
      <c r="P67" s="247">
        <f t="shared" si="10"/>
        <v>0</v>
      </c>
      <c r="Q67" s="192"/>
    </row>
    <row r="68" spans="1:17" s="114" customFormat="1" ht="18">
      <c r="A68" s="28"/>
      <c r="B68" s="28"/>
      <c r="C68" s="83"/>
      <c r="D68" s="28"/>
      <c r="E68" s="83"/>
      <c r="F68" s="28"/>
      <c r="G68" s="659">
        <f t="shared" si="5"/>
        <v>23260.699999999997</v>
      </c>
      <c r="H68" s="49">
        <f t="shared" si="5"/>
        <v>793</v>
      </c>
      <c r="I68" s="49"/>
      <c r="J68" s="49"/>
      <c r="K68" s="28"/>
      <c r="L68" s="206" t="str">
        <f t="shared" si="9"/>
        <v xml:space="preserve"> </v>
      </c>
      <c r="M68" s="206"/>
      <c r="N68" s="247"/>
      <c r="O68" s="247"/>
      <c r="P68" s="247">
        <f t="shared" si="10"/>
        <v>0</v>
      </c>
      <c r="Q68" s="192"/>
    </row>
    <row r="69" spans="1:17" ht="18">
      <c r="A69" s="28"/>
      <c r="B69" s="28"/>
      <c r="C69" s="83"/>
      <c r="D69" s="28"/>
      <c r="E69" s="83"/>
      <c r="F69" s="28"/>
      <c r="G69" s="659">
        <f t="shared" si="5"/>
        <v>23260.699999999997</v>
      </c>
      <c r="H69" s="49">
        <f t="shared" si="5"/>
        <v>793</v>
      </c>
      <c r="I69" s="49"/>
      <c r="J69" s="49"/>
      <c r="K69" s="28"/>
      <c r="L69" s="49" t="str">
        <f t="shared" si="9"/>
        <v xml:space="preserve"> </v>
      </c>
      <c r="M69" s="28"/>
      <c r="N69" s="76"/>
      <c r="O69" s="76"/>
      <c r="P69" s="98">
        <f t="shared" si="10"/>
        <v>0</v>
      </c>
      <c r="Q69" s="66"/>
    </row>
    <row r="70" spans="1:17" ht="18">
      <c r="A70" s="28"/>
      <c r="B70" s="28"/>
      <c r="C70" s="83"/>
      <c r="D70" s="28"/>
      <c r="E70" s="83"/>
      <c r="F70" s="28"/>
      <c r="G70" s="659">
        <f t="shared" si="5"/>
        <v>23260.699999999997</v>
      </c>
      <c r="H70" s="49">
        <f t="shared" si="5"/>
        <v>793</v>
      </c>
      <c r="I70" s="49"/>
      <c r="J70" s="49"/>
      <c r="K70" s="28"/>
      <c r="L70" s="49" t="str">
        <f t="shared" si="9"/>
        <v xml:space="preserve"> </v>
      </c>
      <c r="M70" s="28"/>
      <c r="N70" s="76"/>
      <c r="O70" s="76"/>
      <c r="P70" s="98">
        <f t="shared" si="10"/>
        <v>0</v>
      </c>
      <c r="Q70" s="66"/>
    </row>
    <row r="71" spans="1:17" ht="18">
      <c r="A71" s="28"/>
      <c r="B71" s="28"/>
      <c r="C71" s="83"/>
      <c r="D71" s="28"/>
      <c r="E71" s="83"/>
      <c r="F71" s="28"/>
      <c r="G71" s="659">
        <f t="shared" si="5"/>
        <v>23260.699999999997</v>
      </c>
      <c r="H71" s="49">
        <f t="shared" si="5"/>
        <v>793</v>
      </c>
      <c r="I71" s="49"/>
      <c r="J71" s="49"/>
      <c r="K71" s="28"/>
      <c r="L71" s="49" t="str">
        <f t="shared" si="9"/>
        <v xml:space="preserve"> </v>
      </c>
      <c r="M71" s="28"/>
      <c r="N71" s="76"/>
      <c r="O71" s="76"/>
      <c r="P71" s="98">
        <f t="shared" si="10"/>
        <v>0</v>
      </c>
      <c r="Q71" s="66"/>
    </row>
    <row r="72" spans="1:17" ht="18">
      <c r="A72" s="28"/>
      <c r="B72" s="28"/>
      <c r="C72" s="83"/>
      <c r="D72" s="28"/>
      <c r="E72" s="83"/>
      <c r="F72" s="28"/>
      <c r="G72" s="659">
        <f t="shared" si="5"/>
        <v>23260.699999999997</v>
      </c>
      <c r="H72" s="49">
        <f t="shared" si="5"/>
        <v>793</v>
      </c>
      <c r="I72" s="49"/>
      <c r="J72" s="49"/>
      <c r="K72" s="28"/>
      <c r="L72" s="49" t="str">
        <f t="shared" si="9"/>
        <v xml:space="preserve"> </v>
      </c>
      <c r="M72" s="28"/>
      <c r="N72" s="76"/>
      <c r="O72" s="76"/>
      <c r="P72" s="98">
        <f t="shared" si="10"/>
        <v>0</v>
      </c>
      <c r="Q72" s="66"/>
    </row>
    <row r="73" spans="1:17" ht="18">
      <c r="A73" s="28"/>
      <c r="B73" s="28"/>
      <c r="C73" s="83"/>
      <c r="D73" s="28"/>
      <c r="E73" s="83"/>
      <c r="F73" s="28"/>
      <c r="G73" s="659">
        <f t="shared" ref="G73:H136" si="11">G72-E73+C73</f>
        <v>23260.699999999997</v>
      </c>
      <c r="H73" s="49">
        <f t="shared" si="11"/>
        <v>793</v>
      </c>
      <c r="I73" s="49"/>
      <c r="J73" s="49"/>
      <c r="K73" s="28"/>
      <c r="L73" s="49" t="str">
        <f t="shared" si="9"/>
        <v xml:space="preserve"> </v>
      </c>
      <c r="M73" s="28"/>
      <c r="N73" s="76"/>
      <c r="O73" s="76"/>
      <c r="P73" s="98">
        <f t="shared" si="10"/>
        <v>0</v>
      </c>
      <c r="Q73" s="66"/>
    </row>
    <row r="74" spans="1:17" ht="18">
      <c r="A74" s="28"/>
      <c r="B74" s="28"/>
      <c r="C74" s="83"/>
      <c r="D74" s="28"/>
      <c r="E74" s="83"/>
      <c r="F74" s="28"/>
      <c r="G74" s="659">
        <f t="shared" si="11"/>
        <v>23260.699999999997</v>
      </c>
      <c r="H74" s="49">
        <f t="shared" si="11"/>
        <v>793</v>
      </c>
      <c r="I74" s="49"/>
      <c r="J74" s="49"/>
      <c r="K74" s="28"/>
      <c r="L74" s="49" t="str">
        <f t="shared" si="9"/>
        <v xml:space="preserve"> </v>
      </c>
      <c r="M74" s="28"/>
      <c r="N74" s="76"/>
      <c r="O74" s="76"/>
      <c r="P74" s="98">
        <f t="shared" si="10"/>
        <v>0</v>
      </c>
      <c r="Q74" s="66"/>
    </row>
    <row r="75" spans="1:17" ht="18">
      <c r="A75" s="28"/>
      <c r="B75" s="28"/>
      <c r="C75" s="83"/>
      <c r="D75" s="28"/>
      <c r="E75" s="83"/>
      <c r="F75" s="28"/>
      <c r="G75" s="659">
        <f t="shared" si="11"/>
        <v>23260.699999999997</v>
      </c>
      <c r="H75" s="49">
        <f t="shared" si="11"/>
        <v>793</v>
      </c>
      <c r="I75" s="49"/>
      <c r="J75" s="49"/>
      <c r="K75" s="28"/>
      <c r="L75" s="49" t="str">
        <f t="shared" si="9"/>
        <v xml:space="preserve"> </v>
      </c>
      <c r="M75" s="28"/>
      <c r="N75" s="76"/>
      <c r="O75" s="76"/>
      <c r="P75" s="98">
        <f t="shared" si="10"/>
        <v>0</v>
      </c>
      <c r="Q75" s="66"/>
    </row>
    <row r="76" spans="1:17" ht="18">
      <c r="A76" s="28"/>
      <c r="B76" s="28"/>
      <c r="C76" s="83"/>
      <c r="D76" s="28"/>
      <c r="E76" s="83"/>
      <c r="F76" s="28"/>
      <c r="G76" s="659">
        <f t="shared" si="11"/>
        <v>23260.699999999997</v>
      </c>
      <c r="H76" s="49">
        <f t="shared" si="11"/>
        <v>793</v>
      </c>
      <c r="I76" s="49"/>
      <c r="J76" s="49"/>
      <c r="K76" s="28"/>
      <c r="L76" s="49" t="str">
        <f t="shared" si="9"/>
        <v xml:space="preserve"> </v>
      </c>
      <c r="M76" s="28"/>
      <c r="N76" s="76"/>
      <c r="O76" s="76"/>
      <c r="P76" s="98">
        <f t="shared" si="10"/>
        <v>0</v>
      </c>
      <c r="Q76" s="66"/>
    </row>
    <row r="77" spans="1:17" ht="18">
      <c r="A77" s="28"/>
      <c r="B77" s="28"/>
      <c r="C77" s="83"/>
      <c r="D77" s="28"/>
      <c r="E77" s="83"/>
      <c r="F77" s="28"/>
      <c r="G77" s="659">
        <f t="shared" si="11"/>
        <v>23260.699999999997</v>
      </c>
      <c r="H77" s="49">
        <f t="shared" si="11"/>
        <v>793</v>
      </c>
      <c r="I77" s="49"/>
      <c r="J77" s="49"/>
      <c r="K77" s="28"/>
      <c r="L77" s="49" t="str">
        <f t="shared" si="9"/>
        <v xml:space="preserve"> </v>
      </c>
      <c r="M77" s="28"/>
      <c r="N77" s="76"/>
      <c r="O77" s="76"/>
      <c r="P77" s="98">
        <f t="shared" si="10"/>
        <v>0</v>
      </c>
      <c r="Q77" s="66"/>
    </row>
    <row r="78" spans="1:17" ht="18">
      <c r="A78" s="28"/>
      <c r="B78" s="28"/>
      <c r="C78" s="83"/>
      <c r="D78" s="28"/>
      <c r="E78" s="83"/>
      <c r="F78" s="28"/>
      <c r="G78" s="659">
        <f t="shared" si="11"/>
        <v>23260.699999999997</v>
      </c>
      <c r="H78" s="49">
        <f t="shared" si="11"/>
        <v>793</v>
      </c>
      <c r="I78" s="49"/>
      <c r="J78" s="49"/>
      <c r="K78" s="28"/>
      <c r="L78" s="49" t="str">
        <f t="shared" si="9"/>
        <v xml:space="preserve"> </v>
      </c>
      <c r="M78" s="28"/>
      <c r="N78" s="76"/>
      <c r="O78" s="76"/>
      <c r="P78" s="98">
        <f t="shared" si="10"/>
        <v>0</v>
      </c>
      <c r="Q78" s="66"/>
    </row>
    <row r="79" spans="1:17" ht="18">
      <c r="A79" s="28"/>
      <c r="B79" s="28"/>
      <c r="C79" s="83"/>
      <c r="D79" s="28"/>
      <c r="E79" s="83"/>
      <c r="F79" s="28"/>
      <c r="G79" s="659">
        <f t="shared" si="11"/>
        <v>23260.699999999997</v>
      </c>
      <c r="H79" s="49">
        <f t="shared" si="11"/>
        <v>793</v>
      </c>
      <c r="I79" s="49"/>
      <c r="J79" s="49"/>
      <c r="K79" s="28"/>
      <c r="L79" s="49" t="str">
        <f t="shared" si="9"/>
        <v xml:space="preserve"> </v>
      </c>
      <c r="M79" s="28"/>
      <c r="N79" s="76"/>
      <c r="O79" s="76"/>
      <c r="P79" s="98">
        <f t="shared" si="10"/>
        <v>0</v>
      </c>
      <c r="Q79" s="66"/>
    </row>
    <row r="80" spans="1:17" ht="18">
      <c r="A80" s="28"/>
      <c r="B80" s="28"/>
      <c r="C80" s="83"/>
      <c r="D80" s="28"/>
      <c r="E80" s="83"/>
      <c r="F80" s="28"/>
      <c r="G80" s="659">
        <f t="shared" si="11"/>
        <v>23260.699999999997</v>
      </c>
      <c r="H80" s="49">
        <f t="shared" si="11"/>
        <v>793</v>
      </c>
      <c r="I80" s="49"/>
      <c r="J80" s="49"/>
      <c r="K80" s="28"/>
      <c r="L80" s="49" t="str">
        <f t="shared" si="9"/>
        <v xml:space="preserve"> </v>
      </c>
      <c r="M80" s="28"/>
      <c r="N80" s="76"/>
      <c r="O80" s="76"/>
      <c r="P80" s="98">
        <f t="shared" si="10"/>
        <v>0</v>
      </c>
      <c r="Q80" s="66"/>
    </row>
    <row r="81" spans="1:17" ht="18">
      <c r="A81" s="28"/>
      <c r="B81" s="28"/>
      <c r="C81" s="83"/>
      <c r="D81" s="28"/>
      <c r="E81" s="83"/>
      <c r="F81" s="28"/>
      <c r="G81" s="659">
        <f t="shared" si="11"/>
        <v>23260.699999999997</v>
      </c>
      <c r="H81" s="49">
        <f t="shared" si="11"/>
        <v>793</v>
      </c>
      <c r="I81" s="49"/>
      <c r="J81" s="49"/>
      <c r="K81" s="28"/>
      <c r="L81" s="49" t="str">
        <f t="shared" si="9"/>
        <v xml:space="preserve"> </v>
      </c>
      <c r="M81" s="28"/>
      <c r="N81" s="76"/>
      <c r="O81" s="76"/>
      <c r="P81" s="98">
        <f t="shared" si="10"/>
        <v>0</v>
      </c>
      <c r="Q81" s="66"/>
    </row>
    <row r="82" spans="1:17" ht="18">
      <c r="A82" s="28"/>
      <c r="B82" s="28"/>
      <c r="C82" s="83"/>
      <c r="D82" s="28"/>
      <c r="E82" s="83"/>
      <c r="F82" s="28"/>
      <c r="G82" s="659">
        <f t="shared" si="11"/>
        <v>23260.699999999997</v>
      </c>
      <c r="H82" s="49">
        <f t="shared" si="11"/>
        <v>793</v>
      </c>
      <c r="I82" s="49"/>
      <c r="J82" s="49"/>
      <c r="K82" s="28"/>
      <c r="L82" s="49" t="str">
        <f t="shared" si="9"/>
        <v xml:space="preserve"> </v>
      </c>
      <c r="M82" s="28"/>
      <c r="N82" s="76"/>
      <c r="O82" s="76"/>
      <c r="P82" s="98">
        <f t="shared" si="10"/>
        <v>0</v>
      </c>
      <c r="Q82" s="66"/>
    </row>
    <row r="83" spans="1:17" ht="18">
      <c r="A83" s="28"/>
      <c r="B83" s="28"/>
      <c r="C83" s="83"/>
      <c r="D83" s="28"/>
      <c r="E83" s="83"/>
      <c r="F83" s="28"/>
      <c r="G83" s="659">
        <f t="shared" si="11"/>
        <v>23260.699999999997</v>
      </c>
      <c r="H83" s="49">
        <f t="shared" si="11"/>
        <v>793</v>
      </c>
      <c r="I83" s="49"/>
      <c r="J83" s="49"/>
      <c r="K83" s="28"/>
      <c r="L83" s="49">
        <f t="shared" si="9"/>
        <v>634</v>
      </c>
      <c r="M83" s="28"/>
      <c r="N83" s="76"/>
      <c r="O83" s="76"/>
      <c r="P83" s="98">
        <f t="shared" si="10"/>
        <v>0</v>
      </c>
      <c r="Q83" s="66"/>
    </row>
    <row r="84" spans="1:17" ht="18">
      <c r="A84" s="28"/>
      <c r="B84" s="28"/>
      <c r="C84" s="83"/>
      <c r="D84" s="28"/>
      <c r="E84" s="83"/>
      <c r="F84" s="28"/>
      <c r="G84" s="659">
        <f t="shared" si="11"/>
        <v>23260.699999999997</v>
      </c>
      <c r="H84" s="49">
        <f t="shared" si="11"/>
        <v>793</v>
      </c>
      <c r="I84" s="49"/>
      <c r="J84" s="49"/>
      <c r="K84" s="28"/>
      <c r="L84" s="49" t="str">
        <f t="shared" si="9"/>
        <v xml:space="preserve"> </v>
      </c>
      <c r="M84" s="28"/>
      <c r="N84" s="76"/>
      <c r="O84" s="76"/>
      <c r="P84" s="98">
        <f t="shared" si="10"/>
        <v>0</v>
      </c>
      <c r="Q84" s="66"/>
    </row>
    <row r="85" spans="1:17" ht="18">
      <c r="A85" s="28"/>
      <c r="B85" s="28"/>
      <c r="C85" s="83"/>
      <c r="D85" s="28"/>
      <c r="E85" s="83"/>
      <c r="F85" s="28"/>
      <c r="G85" s="659">
        <f t="shared" si="11"/>
        <v>23260.699999999997</v>
      </c>
      <c r="H85" s="49">
        <f t="shared" si="11"/>
        <v>793</v>
      </c>
      <c r="I85" s="49"/>
      <c r="J85" s="49"/>
      <c r="K85" s="28"/>
      <c r="L85" s="49" t="str">
        <f t="shared" si="9"/>
        <v xml:space="preserve"> </v>
      </c>
      <c r="M85" s="28"/>
      <c r="N85" s="76"/>
      <c r="O85" s="76"/>
      <c r="P85" s="98">
        <f t="shared" si="10"/>
        <v>0</v>
      </c>
      <c r="Q85" s="66"/>
    </row>
    <row r="86" spans="1:17" ht="18">
      <c r="A86" s="28"/>
      <c r="B86" s="28"/>
      <c r="C86" s="83"/>
      <c r="D86" s="28"/>
      <c r="E86" s="83"/>
      <c r="F86" s="28"/>
      <c r="G86" s="659">
        <f t="shared" si="11"/>
        <v>23260.699999999997</v>
      </c>
      <c r="H86" s="49">
        <f t="shared" si="11"/>
        <v>793</v>
      </c>
      <c r="I86" s="49"/>
      <c r="J86" s="49"/>
      <c r="K86" s="28"/>
      <c r="L86" s="49" t="str">
        <f t="shared" si="9"/>
        <v xml:space="preserve"> </v>
      </c>
      <c r="M86" s="28"/>
      <c r="N86" s="76"/>
      <c r="O86" s="76"/>
      <c r="P86" s="98">
        <f t="shared" si="10"/>
        <v>0</v>
      </c>
      <c r="Q86" s="66"/>
    </row>
    <row r="87" spans="1:17" ht="18">
      <c r="A87" s="28"/>
      <c r="B87" s="28"/>
      <c r="C87" s="83"/>
      <c r="D87" s="28"/>
      <c r="E87" s="83"/>
      <c r="F87" s="28"/>
      <c r="G87" s="659">
        <f t="shared" si="11"/>
        <v>23260.699999999997</v>
      </c>
      <c r="H87" s="49">
        <f t="shared" si="11"/>
        <v>793</v>
      </c>
      <c r="I87" s="49"/>
      <c r="J87" s="49"/>
      <c r="K87" s="28"/>
      <c r="L87" s="49" t="str">
        <f t="shared" si="9"/>
        <v xml:space="preserve"> </v>
      </c>
      <c r="M87" s="28"/>
      <c r="N87" s="76"/>
      <c r="O87" s="76"/>
      <c r="P87" s="98">
        <f t="shared" si="10"/>
        <v>0</v>
      </c>
      <c r="Q87" s="66"/>
    </row>
    <row r="88" spans="1:17" ht="18">
      <c r="A88" s="28"/>
      <c r="B88" s="28"/>
      <c r="C88" s="83"/>
      <c r="D88" s="28"/>
      <c r="E88" s="83"/>
      <c r="F88" s="28"/>
      <c r="G88" s="659">
        <f t="shared" si="11"/>
        <v>23260.699999999997</v>
      </c>
      <c r="H88" s="49">
        <f t="shared" si="11"/>
        <v>793</v>
      </c>
      <c r="I88" s="49"/>
      <c r="J88" s="49"/>
      <c r="K88" s="28"/>
      <c r="L88" s="49" t="str">
        <f t="shared" si="9"/>
        <v xml:space="preserve"> </v>
      </c>
      <c r="M88" s="28"/>
      <c r="N88" s="76"/>
      <c r="O88" s="76"/>
      <c r="P88" s="98">
        <f t="shared" si="10"/>
        <v>0</v>
      </c>
      <c r="Q88" s="66"/>
    </row>
    <row r="89" spans="1:17" ht="18">
      <c r="A89" s="28"/>
      <c r="B89" s="28"/>
      <c r="C89" s="83"/>
      <c r="D89" s="28"/>
      <c r="E89" s="83"/>
      <c r="F89" s="28"/>
      <c r="G89" s="659">
        <f t="shared" si="11"/>
        <v>23260.699999999997</v>
      </c>
      <c r="H89" s="49">
        <f t="shared" si="11"/>
        <v>793</v>
      </c>
      <c r="I89" s="49"/>
      <c r="J89" s="49"/>
      <c r="K89" s="28"/>
      <c r="L89" s="49" t="str">
        <f t="shared" si="9"/>
        <v xml:space="preserve"> </v>
      </c>
      <c r="M89" s="28"/>
      <c r="N89" s="76"/>
      <c r="O89" s="76"/>
      <c r="P89" s="98">
        <f t="shared" si="10"/>
        <v>0</v>
      </c>
      <c r="Q89" s="66"/>
    </row>
    <row r="90" spans="1:17" ht="18">
      <c r="A90" s="28"/>
      <c r="B90" s="28"/>
      <c r="C90" s="83"/>
      <c r="D90" s="28"/>
      <c r="E90" s="83"/>
      <c r="F90" s="28"/>
      <c r="G90" s="659">
        <f t="shared" si="11"/>
        <v>23260.699999999997</v>
      </c>
      <c r="H90" s="49">
        <f t="shared" si="11"/>
        <v>793</v>
      </c>
      <c r="I90" s="49"/>
      <c r="J90" s="49"/>
      <c r="K90" s="28"/>
      <c r="L90" s="49" t="str">
        <f t="shared" si="9"/>
        <v xml:space="preserve"> </v>
      </c>
      <c r="M90" s="28"/>
      <c r="N90" s="76"/>
      <c r="O90" s="76"/>
      <c r="P90" s="98">
        <f t="shared" si="10"/>
        <v>0</v>
      </c>
      <c r="Q90" s="66"/>
    </row>
    <row r="91" spans="1:17" ht="18">
      <c r="A91" s="28"/>
      <c r="B91" s="28"/>
      <c r="C91" s="83"/>
      <c r="D91" s="28"/>
      <c r="E91" s="83"/>
      <c r="F91" s="28"/>
      <c r="G91" s="659">
        <f t="shared" si="11"/>
        <v>23260.699999999997</v>
      </c>
      <c r="H91" s="49">
        <f t="shared" si="11"/>
        <v>793</v>
      </c>
      <c r="I91" s="49"/>
      <c r="J91" s="49"/>
      <c r="K91" s="28"/>
      <c r="L91" s="49" t="str">
        <f t="shared" si="9"/>
        <v xml:space="preserve"> </v>
      </c>
      <c r="M91" s="28"/>
      <c r="N91" s="76"/>
      <c r="O91" s="76"/>
      <c r="P91" s="98">
        <f t="shared" si="10"/>
        <v>0</v>
      </c>
      <c r="Q91" s="66"/>
    </row>
    <row r="92" spans="1:17" ht="18">
      <c r="A92" s="28"/>
      <c r="B92" s="28"/>
      <c r="C92" s="83"/>
      <c r="D92" s="28"/>
      <c r="E92" s="83"/>
      <c r="F92" s="28"/>
      <c r="G92" s="659">
        <f t="shared" si="11"/>
        <v>23260.699999999997</v>
      </c>
      <c r="H92" s="49">
        <f t="shared" si="11"/>
        <v>793</v>
      </c>
      <c r="I92" s="49"/>
      <c r="J92" s="49"/>
      <c r="K92" s="28"/>
      <c r="L92" s="49" t="str">
        <f t="shared" si="9"/>
        <v xml:space="preserve"> </v>
      </c>
      <c r="M92" s="28"/>
      <c r="N92" s="76"/>
      <c r="O92" s="76"/>
      <c r="P92" s="98">
        <f t="shared" si="10"/>
        <v>0</v>
      </c>
      <c r="Q92" s="66"/>
    </row>
    <row r="93" spans="1:17" ht="18">
      <c r="A93" s="28"/>
      <c r="B93" s="28"/>
      <c r="C93" s="83"/>
      <c r="D93" s="28"/>
      <c r="E93" s="83"/>
      <c r="F93" s="28"/>
      <c r="G93" s="659">
        <f t="shared" si="11"/>
        <v>23260.699999999997</v>
      </c>
      <c r="H93" s="49">
        <f t="shared" si="11"/>
        <v>793</v>
      </c>
      <c r="I93" s="49"/>
      <c r="J93" s="49"/>
      <c r="K93" s="28"/>
      <c r="L93" s="49" t="str">
        <f t="shared" si="9"/>
        <v xml:space="preserve"> </v>
      </c>
      <c r="M93" s="28"/>
      <c r="N93" s="76"/>
      <c r="O93" s="76"/>
      <c r="P93" s="98">
        <f t="shared" si="10"/>
        <v>0</v>
      </c>
      <c r="Q93" s="66"/>
    </row>
    <row r="94" spans="1:17" ht="18">
      <c r="A94" s="28"/>
      <c r="B94" s="28"/>
      <c r="C94" s="83"/>
      <c r="D94" s="28"/>
      <c r="E94" s="83"/>
      <c r="F94" s="28"/>
      <c r="G94" s="659">
        <f t="shared" si="11"/>
        <v>23260.699999999997</v>
      </c>
      <c r="H94" s="49">
        <f t="shared" si="11"/>
        <v>793</v>
      </c>
      <c r="I94" s="49"/>
      <c r="J94" s="49"/>
      <c r="K94" s="28"/>
      <c r="L94" s="49" t="str">
        <f t="shared" si="9"/>
        <v xml:space="preserve"> </v>
      </c>
      <c r="M94" s="28"/>
      <c r="N94" s="76"/>
      <c r="O94" s="76"/>
      <c r="P94" s="98">
        <f t="shared" si="10"/>
        <v>0</v>
      </c>
      <c r="Q94" s="66"/>
    </row>
    <row r="95" spans="1:17" ht="18">
      <c r="A95" s="28"/>
      <c r="B95" s="28"/>
      <c r="C95" s="83"/>
      <c r="D95" s="28"/>
      <c r="E95" s="83"/>
      <c r="F95" s="28"/>
      <c r="G95" s="659">
        <f t="shared" si="11"/>
        <v>23260.699999999997</v>
      </c>
      <c r="H95" s="49">
        <f t="shared" si="11"/>
        <v>793</v>
      </c>
      <c r="I95" s="49"/>
      <c r="J95" s="49"/>
      <c r="K95" s="28"/>
      <c r="L95" s="49" t="str">
        <f t="shared" ref="L95:L126" si="12">IF(D73&gt;0,D73," ")</f>
        <v xml:space="preserve"> </v>
      </c>
      <c r="M95" s="28"/>
      <c r="N95" s="76"/>
      <c r="O95" s="76"/>
      <c r="P95" s="98">
        <f t="shared" si="10"/>
        <v>0</v>
      </c>
      <c r="Q95" s="66"/>
    </row>
    <row r="96" spans="1:17" ht="18">
      <c r="A96" s="28"/>
      <c r="B96" s="28"/>
      <c r="C96" s="83"/>
      <c r="D96" s="28"/>
      <c r="E96" s="83"/>
      <c r="F96" s="28"/>
      <c r="G96" s="659">
        <f t="shared" si="11"/>
        <v>23260.699999999997</v>
      </c>
      <c r="H96" s="49">
        <f t="shared" si="11"/>
        <v>793</v>
      </c>
      <c r="I96" s="49"/>
      <c r="J96" s="49"/>
      <c r="K96" s="28"/>
      <c r="L96" s="49" t="str">
        <f t="shared" si="12"/>
        <v xml:space="preserve"> </v>
      </c>
      <c r="M96" s="28"/>
      <c r="N96" s="76"/>
      <c r="O96" s="76"/>
      <c r="P96" s="98">
        <f t="shared" si="10"/>
        <v>0</v>
      </c>
      <c r="Q96" s="66"/>
    </row>
    <row r="97" spans="1:17" ht="18">
      <c r="A97" s="28"/>
      <c r="B97" s="28"/>
      <c r="C97" s="83"/>
      <c r="D97" s="28"/>
      <c r="E97" s="83"/>
      <c r="F97" s="28"/>
      <c r="G97" s="659">
        <f t="shared" si="11"/>
        <v>23260.699999999997</v>
      </c>
      <c r="H97" s="49">
        <f t="shared" si="11"/>
        <v>793</v>
      </c>
      <c r="I97" s="49"/>
      <c r="J97" s="49"/>
      <c r="K97" s="28"/>
      <c r="L97" s="49" t="str">
        <f t="shared" si="12"/>
        <v xml:space="preserve"> </v>
      </c>
      <c r="M97" s="28"/>
      <c r="N97" s="76"/>
      <c r="O97" s="76"/>
      <c r="P97" s="98">
        <f t="shared" ref="P97:P128" si="13">O97*G75</f>
        <v>0</v>
      </c>
      <c r="Q97" s="66"/>
    </row>
    <row r="98" spans="1:17" ht="18">
      <c r="A98" s="28"/>
      <c r="B98" s="28"/>
      <c r="C98" s="83"/>
      <c r="D98" s="28"/>
      <c r="E98" s="83"/>
      <c r="F98" s="28"/>
      <c r="G98" s="659">
        <f t="shared" si="11"/>
        <v>23260.699999999997</v>
      </c>
      <c r="H98" s="49">
        <f t="shared" si="11"/>
        <v>793</v>
      </c>
      <c r="I98" s="49"/>
      <c r="J98" s="49"/>
      <c r="K98" s="28"/>
      <c r="L98" s="49" t="str">
        <f t="shared" si="12"/>
        <v xml:space="preserve"> </v>
      </c>
      <c r="M98" s="28"/>
      <c r="N98" s="76"/>
      <c r="O98" s="76"/>
      <c r="P98" s="98">
        <f t="shared" si="13"/>
        <v>0</v>
      </c>
      <c r="Q98" s="66"/>
    </row>
    <row r="99" spans="1:17" ht="18">
      <c r="A99" s="28"/>
      <c r="B99" s="28"/>
      <c r="C99" s="83"/>
      <c r="D99" s="28"/>
      <c r="E99" s="83"/>
      <c r="F99" s="28"/>
      <c r="G99" s="659">
        <f t="shared" si="11"/>
        <v>23260.699999999997</v>
      </c>
      <c r="H99" s="49">
        <f t="shared" si="11"/>
        <v>793</v>
      </c>
      <c r="I99" s="49"/>
      <c r="J99" s="49"/>
      <c r="K99" s="28"/>
      <c r="L99" s="49" t="str">
        <f t="shared" si="12"/>
        <v xml:space="preserve"> </v>
      </c>
      <c r="M99" s="28"/>
      <c r="N99" s="76"/>
      <c r="O99" s="76"/>
      <c r="P99" s="98">
        <f t="shared" si="13"/>
        <v>0</v>
      </c>
      <c r="Q99" s="66"/>
    </row>
    <row r="100" spans="1:17" ht="18">
      <c r="A100" s="28"/>
      <c r="B100" s="28"/>
      <c r="C100" s="83"/>
      <c r="D100" s="28"/>
      <c r="E100" s="83"/>
      <c r="F100" s="28"/>
      <c r="G100" s="659">
        <f t="shared" si="11"/>
        <v>23260.699999999997</v>
      </c>
      <c r="H100" s="49">
        <f t="shared" si="11"/>
        <v>793</v>
      </c>
      <c r="I100" s="49"/>
      <c r="J100" s="49"/>
      <c r="K100" s="28"/>
      <c r="L100" s="49" t="str">
        <f t="shared" si="12"/>
        <v xml:space="preserve"> </v>
      </c>
      <c r="M100" s="28"/>
      <c r="N100" s="76"/>
      <c r="O100" s="76"/>
      <c r="P100" s="98">
        <f t="shared" si="13"/>
        <v>0</v>
      </c>
      <c r="Q100" s="66"/>
    </row>
    <row r="101" spans="1:17" ht="18">
      <c r="A101" s="28"/>
      <c r="B101" s="28"/>
      <c r="C101" s="83"/>
      <c r="D101" s="28"/>
      <c r="E101" s="83"/>
      <c r="F101" s="28"/>
      <c r="G101" s="659">
        <f t="shared" si="11"/>
        <v>23260.699999999997</v>
      </c>
      <c r="H101" s="49">
        <f t="shared" si="11"/>
        <v>793</v>
      </c>
      <c r="I101" s="49"/>
      <c r="J101" s="49"/>
      <c r="K101" s="28"/>
      <c r="L101" s="49" t="str">
        <f t="shared" si="12"/>
        <v xml:space="preserve"> </v>
      </c>
      <c r="M101" s="28"/>
      <c r="N101" s="76"/>
      <c r="O101" s="76"/>
      <c r="P101" s="98">
        <f t="shared" si="13"/>
        <v>0</v>
      </c>
      <c r="Q101" s="66"/>
    </row>
    <row r="102" spans="1:17" ht="18">
      <c r="A102" s="28"/>
      <c r="B102" s="28"/>
      <c r="C102" s="83"/>
      <c r="D102" s="28"/>
      <c r="E102" s="83"/>
      <c r="F102" s="28"/>
      <c r="G102" s="659">
        <f t="shared" si="11"/>
        <v>23260.699999999997</v>
      </c>
      <c r="H102" s="49">
        <f t="shared" si="11"/>
        <v>793</v>
      </c>
      <c r="I102" s="49"/>
      <c r="J102" s="49"/>
      <c r="K102" s="28"/>
      <c r="L102" s="49" t="str">
        <f t="shared" si="12"/>
        <v xml:space="preserve"> </v>
      </c>
      <c r="M102" s="28"/>
      <c r="N102" s="76"/>
      <c r="O102" s="76"/>
      <c r="P102" s="98">
        <f t="shared" si="13"/>
        <v>0</v>
      </c>
      <c r="Q102" s="66"/>
    </row>
    <row r="103" spans="1:17" ht="18">
      <c r="A103" s="28"/>
      <c r="B103" s="28"/>
      <c r="C103" s="83"/>
      <c r="D103" s="28"/>
      <c r="E103" s="83"/>
      <c r="F103" s="28"/>
      <c r="G103" s="659">
        <f t="shared" si="11"/>
        <v>23260.699999999997</v>
      </c>
      <c r="H103" s="49">
        <f t="shared" si="11"/>
        <v>793</v>
      </c>
      <c r="I103" s="49"/>
      <c r="J103" s="49"/>
      <c r="K103" s="28"/>
      <c r="L103" s="49" t="str">
        <f t="shared" si="12"/>
        <v xml:space="preserve"> </v>
      </c>
      <c r="M103" s="28"/>
      <c r="N103" s="76"/>
      <c r="O103" s="76"/>
      <c r="P103" s="98">
        <f t="shared" si="13"/>
        <v>0</v>
      </c>
      <c r="Q103" s="66"/>
    </row>
    <row r="104" spans="1:17" ht="18">
      <c r="A104" s="28"/>
      <c r="B104" s="28"/>
      <c r="C104" s="83"/>
      <c r="D104" s="28"/>
      <c r="E104" s="83"/>
      <c r="F104" s="28"/>
      <c r="G104" s="659">
        <f t="shared" si="11"/>
        <v>23260.699999999997</v>
      </c>
      <c r="H104" s="49">
        <f t="shared" si="11"/>
        <v>793</v>
      </c>
      <c r="I104" s="49"/>
      <c r="J104" s="49"/>
      <c r="K104" s="28"/>
      <c r="L104" s="49" t="str">
        <f t="shared" si="12"/>
        <v xml:space="preserve"> </v>
      </c>
      <c r="M104" s="28"/>
      <c r="N104" s="76"/>
      <c r="O104" s="76"/>
      <c r="P104" s="98">
        <f t="shared" si="13"/>
        <v>0</v>
      </c>
      <c r="Q104" s="66"/>
    </row>
    <row r="105" spans="1:17" ht="18">
      <c r="A105" s="28"/>
      <c r="B105" s="28"/>
      <c r="C105" s="83"/>
      <c r="D105" s="28"/>
      <c r="E105" s="83"/>
      <c r="F105" s="28"/>
      <c r="G105" s="659">
        <f t="shared" si="11"/>
        <v>23260.699999999997</v>
      </c>
      <c r="H105" s="49">
        <f t="shared" si="11"/>
        <v>793</v>
      </c>
      <c r="I105" s="49"/>
      <c r="J105" s="49"/>
      <c r="K105" s="28"/>
      <c r="L105" s="49" t="str">
        <f t="shared" si="12"/>
        <v xml:space="preserve"> </v>
      </c>
      <c r="M105" s="28"/>
      <c r="N105" s="76"/>
      <c r="O105" s="76"/>
      <c r="P105" s="98">
        <f t="shared" si="13"/>
        <v>0</v>
      </c>
      <c r="Q105" s="66"/>
    </row>
    <row r="106" spans="1:17" ht="18">
      <c r="A106" s="28"/>
      <c r="B106" s="28"/>
      <c r="C106" s="83"/>
      <c r="D106" s="28"/>
      <c r="E106" s="83"/>
      <c r="F106" s="28"/>
      <c r="G106" s="659">
        <f t="shared" si="11"/>
        <v>23260.699999999997</v>
      </c>
      <c r="H106" s="49">
        <f t="shared" si="11"/>
        <v>793</v>
      </c>
      <c r="I106" s="49"/>
      <c r="J106" s="49"/>
      <c r="K106" s="28"/>
      <c r="L106" s="49" t="str">
        <f t="shared" si="12"/>
        <v xml:space="preserve"> </v>
      </c>
      <c r="M106" s="28"/>
      <c r="N106" s="76"/>
      <c r="O106" s="76"/>
      <c r="P106" s="98">
        <f t="shared" si="13"/>
        <v>0</v>
      </c>
      <c r="Q106" s="66"/>
    </row>
    <row r="107" spans="1:17" ht="18">
      <c r="A107" s="28"/>
      <c r="B107" s="28"/>
      <c r="C107" s="83"/>
      <c r="D107" s="28"/>
      <c r="E107" s="83"/>
      <c r="F107" s="28"/>
      <c r="G107" s="659">
        <f t="shared" si="11"/>
        <v>23260.699999999997</v>
      </c>
      <c r="H107" s="49">
        <f t="shared" si="11"/>
        <v>793</v>
      </c>
      <c r="I107" s="49"/>
      <c r="J107" s="49"/>
      <c r="K107" s="28"/>
      <c r="L107" s="49" t="str">
        <f t="shared" si="12"/>
        <v xml:space="preserve"> </v>
      </c>
      <c r="M107" s="28"/>
      <c r="N107" s="76"/>
      <c r="O107" s="76"/>
      <c r="P107" s="98">
        <f t="shared" si="13"/>
        <v>0</v>
      </c>
      <c r="Q107" s="66"/>
    </row>
    <row r="108" spans="1:17" ht="18">
      <c r="A108" s="28"/>
      <c r="B108" s="28"/>
      <c r="C108" s="83"/>
      <c r="D108" s="28"/>
      <c r="E108" s="83"/>
      <c r="F108" s="28"/>
      <c r="G108" s="659">
        <f t="shared" si="11"/>
        <v>23260.699999999997</v>
      </c>
      <c r="H108" s="49">
        <f t="shared" si="11"/>
        <v>793</v>
      </c>
      <c r="I108" s="49"/>
      <c r="J108" s="49"/>
      <c r="K108" s="28"/>
      <c r="L108" s="49" t="str">
        <f t="shared" si="12"/>
        <v xml:space="preserve"> </v>
      </c>
      <c r="M108" s="28"/>
      <c r="N108" s="76"/>
      <c r="O108" s="76"/>
      <c r="P108" s="98">
        <f t="shared" si="13"/>
        <v>0</v>
      </c>
      <c r="Q108" s="66"/>
    </row>
    <row r="109" spans="1:17" ht="18">
      <c r="A109" s="28"/>
      <c r="B109" s="28"/>
      <c r="C109" s="83"/>
      <c r="D109" s="28"/>
      <c r="E109" s="83"/>
      <c r="F109" s="28"/>
      <c r="G109" s="659">
        <f t="shared" si="11"/>
        <v>23260.699999999997</v>
      </c>
      <c r="H109" s="49">
        <f t="shared" si="11"/>
        <v>793</v>
      </c>
      <c r="I109" s="49"/>
      <c r="J109" s="49"/>
      <c r="K109" s="28"/>
      <c r="L109" s="49" t="str">
        <f t="shared" si="12"/>
        <v xml:space="preserve"> </v>
      </c>
      <c r="M109" s="28"/>
      <c r="N109" s="76"/>
      <c r="O109" s="76"/>
      <c r="P109" s="98">
        <f t="shared" si="13"/>
        <v>0</v>
      </c>
      <c r="Q109" s="66"/>
    </row>
    <row r="110" spans="1:17" ht="18">
      <c r="A110" s="28"/>
      <c r="B110" s="28"/>
      <c r="C110" s="83"/>
      <c r="D110" s="28"/>
      <c r="E110" s="83"/>
      <c r="F110" s="28"/>
      <c r="G110" s="659">
        <f t="shared" si="11"/>
        <v>23260.699999999997</v>
      </c>
      <c r="H110" s="49">
        <f t="shared" si="11"/>
        <v>793</v>
      </c>
      <c r="I110" s="49"/>
      <c r="J110" s="49"/>
      <c r="K110" s="28"/>
      <c r="L110" s="49" t="str">
        <f t="shared" si="12"/>
        <v xml:space="preserve"> </v>
      </c>
      <c r="M110" s="28"/>
      <c r="N110" s="76"/>
      <c r="O110" s="76"/>
      <c r="P110" s="98">
        <f t="shared" si="13"/>
        <v>0</v>
      </c>
      <c r="Q110" s="66"/>
    </row>
    <row r="111" spans="1:17" ht="18">
      <c r="A111" s="28"/>
      <c r="B111" s="28"/>
      <c r="C111" s="83"/>
      <c r="D111" s="28"/>
      <c r="E111" s="83"/>
      <c r="F111" s="28"/>
      <c r="G111" s="659">
        <f t="shared" si="11"/>
        <v>23260.699999999997</v>
      </c>
      <c r="H111" s="49">
        <f t="shared" si="11"/>
        <v>793</v>
      </c>
      <c r="I111" s="49"/>
      <c r="J111" s="49"/>
      <c r="K111" s="28"/>
      <c r="L111" s="49" t="str">
        <f t="shared" si="12"/>
        <v xml:space="preserve"> </v>
      </c>
      <c r="M111" s="28"/>
      <c r="N111" s="76"/>
      <c r="O111" s="76"/>
      <c r="P111" s="98">
        <f t="shared" si="13"/>
        <v>0</v>
      </c>
      <c r="Q111" s="66"/>
    </row>
    <row r="112" spans="1:17" ht="18">
      <c r="A112" s="28"/>
      <c r="B112" s="28"/>
      <c r="C112" s="83"/>
      <c r="D112" s="28"/>
      <c r="E112" s="83"/>
      <c r="F112" s="28"/>
      <c r="G112" s="659">
        <f t="shared" si="11"/>
        <v>23260.699999999997</v>
      </c>
      <c r="H112" s="49">
        <f t="shared" si="11"/>
        <v>793</v>
      </c>
      <c r="I112" s="49"/>
      <c r="J112" s="49"/>
      <c r="K112" s="28"/>
      <c r="L112" s="49" t="str">
        <f t="shared" si="12"/>
        <v xml:space="preserve"> </v>
      </c>
      <c r="M112" s="28"/>
      <c r="N112" s="76"/>
      <c r="O112" s="76"/>
      <c r="P112" s="98">
        <f t="shared" si="13"/>
        <v>0</v>
      </c>
      <c r="Q112" s="66"/>
    </row>
    <row r="113" spans="1:17" ht="18">
      <c r="A113" s="28"/>
      <c r="B113" s="28"/>
      <c r="C113" s="83"/>
      <c r="D113" s="28"/>
      <c r="E113" s="83"/>
      <c r="F113" s="28"/>
      <c r="G113" s="659">
        <f t="shared" si="11"/>
        <v>23260.699999999997</v>
      </c>
      <c r="H113" s="49">
        <f t="shared" si="11"/>
        <v>793</v>
      </c>
      <c r="I113" s="49"/>
      <c r="J113" s="49"/>
      <c r="K113" s="28"/>
      <c r="L113" s="49" t="str">
        <f t="shared" si="12"/>
        <v xml:space="preserve"> </v>
      </c>
      <c r="M113" s="28"/>
      <c r="N113" s="76"/>
      <c r="O113" s="76"/>
      <c r="P113" s="98">
        <f t="shared" si="13"/>
        <v>0</v>
      </c>
      <c r="Q113" s="66"/>
    </row>
    <row r="114" spans="1:17" ht="18">
      <c r="A114" s="28"/>
      <c r="B114" s="28"/>
      <c r="C114" s="83"/>
      <c r="D114" s="28"/>
      <c r="E114" s="83"/>
      <c r="F114" s="28"/>
      <c r="G114" s="659">
        <f t="shared" si="11"/>
        <v>23260.699999999997</v>
      </c>
      <c r="H114" s="49">
        <f t="shared" si="11"/>
        <v>793</v>
      </c>
      <c r="I114" s="49"/>
      <c r="J114" s="49"/>
      <c r="K114" s="28"/>
      <c r="L114" s="49" t="str">
        <f t="shared" si="12"/>
        <v xml:space="preserve"> </v>
      </c>
      <c r="M114" s="28"/>
      <c r="N114" s="76"/>
      <c r="O114" s="76"/>
      <c r="P114" s="98">
        <f t="shared" si="13"/>
        <v>0</v>
      </c>
      <c r="Q114" s="66"/>
    </row>
    <row r="115" spans="1:17" ht="18">
      <c r="A115" s="28"/>
      <c r="B115" s="28"/>
      <c r="C115" s="83"/>
      <c r="D115" s="28"/>
      <c r="E115" s="83"/>
      <c r="F115" s="28"/>
      <c r="G115" s="659">
        <f t="shared" si="11"/>
        <v>23260.699999999997</v>
      </c>
      <c r="H115" s="49">
        <f t="shared" si="11"/>
        <v>793</v>
      </c>
      <c r="I115" s="49"/>
      <c r="J115" s="49"/>
      <c r="K115" s="28"/>
      <c r="L115" s="49" t="str">
        <f t="shared" si="12"/>
        <v xml:space="preserve"> </v>
      </c>
      <c r="M115" s="28"/>
      <c r="N115" s="76"/>
      <c r="O115" s="76"/>
      <c r="P115" s="98">
        <f t="shared" si="13"/>
        <v>0</v>
      </c>
      <c r="Q115" s="66"/>
    </row>
    <row r="116" spans="1:17" ht="18">
      <c r="A116" s="28"/>
      <c r="B116" s="28"/>
      <c r="C116" s="83"/>
      <c r="D116" s="28"/>
      <c r="E116" s="83"/>
      <c r="F116" s="28"/>
      <c r="G116" s="659">
        <f t="shared" si="11"/>
        <v>23260.699999999997</v>
      </c>
      <c r="H116" s="49">
        <f t="shared" si="11"/>
        <v>793</v>
      </c>
      <c r="I116" s="49"/>
      <c r="J116" s="49"/>
      <c r="K116" s="28"/>
      <c r="L116" s="49" t="str">
        <f t="shared" si="12"/>
        <v xml:space="preserve"> </v>
      </c>
      <c r="M116" s="28"/>
      <c r="N116" s="76"/>
      <c r="O116" s="76"/>
      <c r="P116" s="98">
        <f t="shared" si="13"/>
        <v>0</v>
      </c>
      <c r="Q116" s="66"/>
    </row>
    <row r="117" spans="1:17" ht="18">
      <c r="A117" s="28"/>
      <c r="B117" s="28"/>
      <c r="C117" s="83"/>
      <c r="D117" s="28"/>
      <c r="E117" s="83"/>
      <c r="F117" s="28"/>
      <c r="G117" s="659">
        <f t="shared" si="11"/>
        <v>23260.699999999997</v>
      </c>
      <c r="H117" s="49">
        <f t="shared" si="11"/>
        <v>793</v>
      </c>
      <c r="I117" s="49"/>
      <c r="J117" s="49"/>
      <c r="K117" s="28"/>
      <c r="L117" s="49" t="str">
        <f t="shared" si="12"/>
        <v xml:space="preserve"> </v>
      </c>
      <c r="M117" s="28"/>
      <c r="N117" s="76"/>
      <c r="O117" s="76"/>
      <c r="P117" s="98">
        <f t="shared" si="13"/>
        <v>0</v>
      </c>
      <c r="Q117" s="66"/>
    </row>
    <row r="118" spans="1:17" ht="18">
      <c r="A118" s="28"/>
      <c r="B118" s="28"/>
      <c r="C118" s="83"/>
      <c r="D118" s="28"/>
      <c r="E118" s="83"/>
      <c r="F118" s="28"/>
      <c r="G118" s="659">
        <f t="shared" si="11"/>
        <v>23260.699999999997</v>
      </c>
      <c r="H118" s="49">
        <f t="shared" si="11"/>
        <v>793</v>
      </c>
      <c r="I118" s="49"/>
      <c r="J118" s="49"/>
      <c r="K118" s="28"/>
      <c r="L118" s="49" t="str">
        <f t="shared" si="12"/>
        <v xml:space="preserve"> </v>
      </c>
      <c r="M118" s="28"/>
      <c r="N118" s="76"/>
      <c r="O118" s="76"/>
      <c r="P118" s="98">
        <f t="shared" si="13"/>
        <v>0</v>
      </c>
      <c r="Q118" s="66"/>
    </row>
    <row r="119" spans="1:17" ht="18">
      <c r="A119" s="28"/>
      <c r="B119" s="28"/>
      <c r="C119" s="83"/>
      <c r="D119" s="28"/>
      <c r="E119" s="83"/>
      <c r="F119" s="28"/>
      <c r="G119" s="659">
        <f t="shared" si="11"/>
        <v>23260.699999999997</v>
      </c>
      <c r="H119" s="49">
        <f t="shared" si="11"/>
        <v>793</v>
      </c>
      <c r="I119" s="49"/>
      <c r="J119" s="49"/>
      <c r="K119" s="28"/>
      <c r="L119" s="49" t="str">
        <f t="shared" si="12"/>
        <v xml:space="preserve"> </v>
      </c>
      <c r="M119" s="28"/>
      <c r="N119" s="76"/>
      <c r="O119" s="76"/>
      <c r="P119" s="98">
        <f t="shared" si="13"/>
        <v>0</v>
      </c>
      <c r="Q119" s="66"/>
    </row>
    <row r="120" spans="1:17" ht="18">
      <c r="A120" s="28"/>
      <c r="B120" s="28"/>
      <c r="C120" s="83"/>
      <c r="D120" s="28"/>
      <c r="E120" s="83"/>
      <c r="F120" s="28"/>
      <c r="G120" s="659">
        <f t="shared" si="11"/>
        <v>23260.699999999997</v>
      </c>
      <c r="H120" s="49">
        <f t="shared" si="11"/>
        <v>793</v>
      </c>
      <c r="I120" s="49"/>
      <c r="J120" s="49"/>
      <c r="K120" s="28"/>
      <c r="L120" s="49" t="str">
        <f t="shared" si="12"/>
        <v xml:space="preserve"> </v>
      </c>
      <c r="M120" s="28"/>
      <c r="N120" s="76"/>
      <c r="O120" s="76"/>
      <c r="P120" s="98">
        <f t="shared" si="13"/>
        <v>0</v>
      </c>
      <c r="Q120" s="66"/>
    </row>
    <row r="121" spans="1:17" ht="18">
      <c r="A121" s="28"/>
      <c r="B121" s="28"/>
      <c r="C121" s="83"/>
      <c r="D121" s="28"/>
      <c r="E121" s="83"/>
      <c r="F121" s="28"/>
      <c r="G121" s="659">
        <f t="shared" si="11"/>
        <v>23260.699999999997</v>
      </c>
      <c r="H121" s="49">
        <f t="shared" si="11"/>
        <v>793</v>
      </c>
      <c r="I121" s="49"/>
      <c r="J121" s="49"/>
      <c r="K121" s="28"/>
      <c r="L121" s="49" t="str">
        <f t="shared" si="12"/>
        <v xml:space="preserve"> </v>
      </c>
      <c r="M121" s="28"/>
      <c r="N121" s="76"/>
      <c r="O121" s="76"/>
      <c r="P121" s="98">
        <f t="shared" si="13"/>
        <v>0</v>
      </c>
      <c r="Q121" s="66"/>
    </row>
    <row r="122" spans="1:17" ht="18">
      <c r="A122" s="28"/>
      <c r="B122" s="28"/>
      <c r="C122" s="83"/>
      <c r="D122" s="28"/>
      <c r="E122" s="83"/>
      <c r="F122" s="28"/>
      <c r="G122" s="659">
        <f t="shared" si="11"/>
        <v>23260.699999999997</v>
      </c>
      <c r="H122" s="49">
        <f t="shared" si="11"/>
        <v>793</v>
      </c>
      <c r="I122" s="49"/>
      <c r="J122" s="49"/>
      <c r="K122" s="28"/>
      <c r="L122" s="49" t="str">
        <f t="shared" si="12"/>
        <v xml:space="preserve"> </v>
      </c>
      <c r="M122" s="28"/>
      <c r="N122" s="76"/>
      <c r="O122" s="76"/>
      <c r="P122" s="98">
        <f t="shared" si="13"/>
        <v>0</v>
      </c>
      <c r="Q122" s="66"/>
    </row>
    <row r="123" spans="1:17" ht="18">
      <c r="A123" s="28"/>
      <c r="B123" s="28"/>
      <c r="C123" s="83"/>
      <c r="D123" s="28"/>
      <c r="E123" s="83"/>
      <c r="F123" s="28"/>
      <c r="G123" s="659">
        <f t="shared" si="11"/>
        <v>23260.699999999997</v>
      </c>
      <c r="H123" s="49">
        <f t="shared" si="11"/>
        <v>793</v>
      </c>
      <c r="I123" s="49"/>
      <c r="J123" s="49"/>
      <c r="K123" s="28"/>
      <c r="L123" s="49" t="str">
        <f t="shared" si="12"/>
        <v xml:space="preserve"> </v>
      </c>
      <c r="M123" s="28"/>
      <c r="N123" s="76"/>
      <c r="O123" s="76"/>
      <c r="P123" s="98">
        <f t="shared" si="13"/>
        <v>0</v>
      </c>
      <c r="Q123" s="66"/>
    </row>
    <row r="124" spans="1:17" ht="18">
      <c r="A124" s="28"/>
      <c r="B124" s="28"/>
      <c r="C124" s="83"/>
      <c r="D124" s="28"/>
      <c r="E124" s="83"/>
      <c r="F124" s="28"/>
      <c r="G124" s="659">
        <f t="shared" si="11"/>
        <v>23260.699999999997</v>
      </c>
      <c r="H124" s="49">
        <f t="shared" si="11"/>
        <v>793</v>
      </c>
      <c r="I124" s="49"/>
      <c r="J124" s="49"/>
      <c r="K124" s="28"/>
      <c r="L124" s="49" t="str">
        <f t="shared" si="12"/>
        <v xml:space="preserve"> </v>
      </c>
      <c r="M124" s="28"/>
      <c r="N124" s="76"/>
      <c r="O124" s="76"/>
      <c r="P124" s="98">
        <f t="shared" si="13"/>
        <v>0</v>
      </c>
      <c r="Q124" s="66"/>
    </row>
    <row r="125" spans="1:17" ht="18">
      <c r="A125" s="28"/>
      <c r="B125" s="28"/>
      <c r="C125" s="83"/>
      <c r="D125" s="28"/>
      <c r="E125" s="83"/>
      <c r="F125" s="28"/>
      <c r="G125" s="659">
        <f t="shared" si="11"/>
        <v>23260.699999999997</v>
      </c>
      <c r="H125" s="49">
        <f t="shared" si="11"/>
        <v>793</v>
      </c>
      <c r="I125" s="49"/>
      <c r="J125" s="49"/>
      <c r="K125" s="28"/>
      <c r="L125" s="49" t="str">
        <f t="shared" si="12"/>
        <v xml:space="preserve"> </v>
      </c>
      <c r="M125" s="28"/>
      <c r="N125" s="76"/>
      <c r="O125" s="76"/>
      <c r="P125" s="98">
        <f t="shared" si="13"/>
        <v>0</v>
      </c>
      <c r="Q125" s="66"/>
    </row>
    <row r="126" spans="1:17" ht="18">
      <c r="A126" s="28"/>
      <c r="B126" s="28"/>
      <c r="C126" s="83"/>
      <c r="D126" s="28"/>
      <c r="E126" s="83"/>
      <c r="F126" s="28"/>
      <c r="G126" s="659">
        <f t="shared" si="11"/>
        <v>23260.699999999997</v>
      </c>
      <c r="H126" s="49">
        <f t="shared" si="11"/>
        <v>793</v>
      </c>
      <c r="I126" s="49"/>
      <c r="J126" s="49"/>
      <c r="K126" s="28"/>
      <c r="L126" s="49" t="str">
        <f t="shared" si="12"/>
        <v xml:space="preserve"> </v>
      </c>
      <c r="M126" s="28"/>
      <c r="N126" s="76"/>
      <c r="O126" s="76"/>
      <c r="P126" s="98">
        <f t="shared" si="13"/>
        <v>0</v>
      </c>
      <c r="Q126" s="66"/>
    </row>
    <row r="127" spans="1:17" ht="18">
      <c r="A127" s="28"/>
      <c r="B127" s="28"/>
      <c r="C127" s="83"/>
      <c r="D127" s="28"/>
      <c r="E127" s="83"/>
      <c r="F127" s="28"/>
      <c r="G127" s="659">
        <f t="shared" si="11"/>
        <v>23260.699999999997</v>
      </c>
      <c r="H127" s="49">
        <f t="shared" si="11"/>
        <v>793</v>
      </c>
      <c r="I127" s="49"/>
      <c r="J127" s="49"/>
      <c r="K127" s="28"/>
      <c r="L127" s="49" t="str">
        <f t="shared" ref="L127:L158" si="14">IF(D105&gt;0,D105," ")</f>
        <v xml:space="preserve"> </v>
      </c>
      <c r="M127" s="28"/>
      <c r="N127" s="76"/>
      <c r="O127" s="76"/>
      <c r="P127" s="98">
        <f t="shared" si="13"/>
        <v>0</v>
      </c>
      <c r="Q127" s="66"/>
    </row>
    <row r="128" spans="1:17" ht="18">
      <c r="A128" s="28"/>
      <c r="B128" s="28"/>
      <c r="C128" s="83"/>
      <c r="D128" s="28"/>
      <c r="E128" s="83"/>
      <c r="F128" s="28"/>
      <c r="G128" s="659">
        <f t="shared" si="11"/>
        <v>23260.699999999997</v>
      </c>
      <c r="H128" s="49">
        <f t="shared" si="11"/>
        <v>793</v>
      </c>
      <c r="I128" s="49"/>
      <c r="J128" s="49"/>
      <c r="K128" s="28"/>
      <c r="L128" s="49" t="str">
        <f t="shared" si="14"/>
        <v xml:space="preserve"> </v>
      </c>
      <c r="M128" s="28"/>
      <c r="N128" s="76"/>
      <c r="O128" s="76"/>
      <c r="P128" s="98">
        <f t="shared" si="13"/>
        <v>0</v>
      </c>
      <c r="Q128" s="66"/>
    </row>
    <row r="129" spans="1:17" ht="18">
      <c r="A129" s="28"/>
      <c r="B129" s="28"/>
      <c r="C129" s="83"/>
      <c r="D129" s="28"/>
      <c r="E129" s="83"/>
      <c r="F129" s="28"/>
      <c r="G129" s="659">
        <f t="shared" si="11"/>
        <v>23260.699999999997</v>
      </c>
      <c r="H129" s="49">
        <f t="shared" si="11"/>
        <v>793</v>
      </c>
      <c r="I129" s="49"/>
      <c r="J129" s="49"/>
      <c r="K129" s="28"/>
      <c r="L129" s="49" t="str">
        <f t="shared" si="14"/>
        <v xml:space="preserve"> </v>
      </c>
      <c r="M129" s="28"/>
      <c r="N129" s="76"/>
      <c r="O129" s="76"/>
      <c r="P129" s="98">
        <f t="shared" ref="P129:P160" si="15">O129*G107</f>
        <v>0</v>
      </c>
      <c r="Q129" s="66"/>
    </row>
    <row r="130" spans="1:17" ht="18">
      <c r="A130" s="28"/>
      <c r="B130" s="28"/>
      <c r="C130" s="83"/>
      <c r="D130" s="28"/>
      <c r="E130" s="83"/>
      <c r="F130" s="28"/>
      <c r="G130" s="659">
        <f t="shared" si="11"/>
        <v>23260.699999999997</v>
      </c>
      <c r="H130" s="49">
        <f t="shared" si="11"/>
        <v>793</v>
      </c>
      <c r="I130" s="49"/>
      <c r="J130" s="49"/>
      <c r="K130" s="28"/>
      <c r="L130" s="49" t="str">
        <f t="shared" si="14"/>
        <v xml:space="preserve"> </v>
      </c>
      <c r="M130" s="28"/>
      <c r="N130" s="76"/>
      <c r="O130" s="76"/>
      <c r="P130" s="98">
        <f t="shared" si="15"/>
        <v>0</v>
      </c>
      <c r="Q130" s="66"/>
    </row>
    <row r="131" spans="1:17" ht="18">
      <c r="A131" s="28"/>
      <c r="B131" s="28"/>
      <c r="C131" s="83"/>
      <c r="D131" s="28"/>
      <c r="E131" s="83"/>
      <c r="F131" s="28"/>
      <c r="G131" s="659">
        <f t="shared" si="11"/>
        <v>23260.699999999997</v>
      </c>
      <c r="H131" s="49">
        <f t="shared" si="11"/>
        <v>793</v>
      </c>
      <c r="I131" s="49"/>
      <c r="J131" s="49"/>
      <c r="K131" s="28"/>
      <c r="L131" s="49" t="str">
        <f t="shared" si="14"/>
        <v xml:space="preserve"> </v>
      </c>
      <c r="M131" s="28"/>
      <c r="N131" s="76"/>
      <c r="O131" s="76"/>
      <c r="P131" s="98">
        <f t="shared" si="15"/>
        <v>0</v>
      </c>
      <c r="Q131" s="66"/>
    </row>
    <row r="132" spans="1:17" ht="18">
      <c r="A132" s="28"/>
      <c r="B132" s="28"/>
      <c r="C132" s="83"/>
      <c r="D132" s="28"/>
      <c r="E132" s="83"/>
      <c r="F132" s="28"/>
      <c r="G132" s="659">
        <f t="shared" si="11"/>
        <v>23260.699999999997</v>
      </c>
      <c r="H132" s="49">
        <f t="shared" si="11"/>
        <v>793</v>
      </c>
      <c r="I132" s="49"/>
      <c r="J132" s="49"/>
      <c r="K132" s="28"/>
      <c r="L132" s="49" t="str">
        <f t="shared" si="14"/>
        <v xml:space="preserve"> </v>
      </c>
      <c r="M132" s="28"/>
      <c r="N132" s="76"/>
      <c r="O132" s="76"/>
      <c r="P132" s="98">
        <f t="shared" si="15"/>
        <v>0</v>
      </c>
      <c r="Q132" s="66"/>
    </row>
    <row r="133" spans="1:17" ht="18">
      <c r="A133" s="28"/>
      <c r="B133" s="28"/>
      <c r="C133" s="83"/>
      <c r="D133" s="28"/>
      <c r="E133" s="83"/>
      <c r="F133" s="28"/>
      <c r="G133" s="659">
        <f t="shared" si="11"/>
        <v>23260.699999999997</v>
      </c>
      <c r="H133" s="49">
        <f t="shared" si="11"/>
        <v>793</v>
      </c>
      <c r="I133" s="49"/>
      <c r="J133" s="49"/>
      <c r="K133" s="28"/>
      <c r="L133" s="49" t="str">
        <f t="shared" si="14"/>
        <v xml:space="preserve"> </v>
      </c>
      <c r="M133" s="28"/>
      <c r="N133" s="76"/>
      <c r="O133" s="76"/>
      <c r="P133" s="98">
        <f t="shared" si="15"/>
        <v>0</v>
      </c>
      <c r="Q133" s="66"/>
    </row>
    <row r="134" spans="1:17" ht="18">
      <c r="A134" s="28"/>
      <c r="B134" s="28"/>
      <c r="C134" s="83"/>
      <c r="D134" s="28"/>
      <c r="E134" s="83"/>
      <c r="F134" s="28"/>
      <c r="G134" s="659">
        <f t="shared" si="11"/>
        <v>23260.699999999997</v>
      </c>
      <c r="H134" s="49">
        <f t="shared" si="11"/>
        <v>793</v>
      </c>
      <c r="I134" s="49"/>
      <c r="J134" s="49"/>
      <c r="K134" s="28"/>
      <c r="L134" s="49" t="str">
        <f t="shared" si="14"/>
        <v xml:space="preserve"> </v>
      </c>
      <c r="M134" s="28"/>
      <c r="N134" s="76"/>
      <c r="O134" s="76"/>
      <c r="P134" s="98">
        <f t="shared" si="15"/>
        <v>0</v>
      </c>
      <c r="Q134" s="66"/>
    </row>
    <row r="135" spans="1:17" ht="18">
      <c r="A135" s="28"/>
      <c r="B135" s="28"/>
      <c r="C135" s="83"/>
      <c r="D135" s="28"/>
      <c r="E135" s="83"/>
      <c r="F135" s="28"/>
      <c r="G135" s="659">
        <f t="shared" si="11"/>
        <v>23260.699999999997</v>
      </c>
      <c r="H135" s="49">
        <f t="shared" si="11"/>
        <v>793</v>
      </c>
      <c r="I135" s="49"/>
      <c r="J135" s="49"/>
      <c r="K135" s="28"/>
      <c r="L135" s="49" t="str">
        <f t="shared" si="14"/>
        <v xml:space="preserve"> </v>
      </c>
      <c r="M135" s="28"/>
      <c r="N135" s="76"/>
      <c r="O135" s="76"/>
      <c r="P135" s="98">
        <f t="shared" si="15"/>
        <v>0</v>
      </c>
      <c r="Q135" s="66"/>
    </row>
    <row r="136" spans="1:17" ht="18">
      <c r="A136" s="28"/>
      <c r="B136" s="28"/>
      <c r="C136" s="83"/>
      <c r="D136" s="28"/>
      <c r="E136" s="83"/>
      <c r="F136" s="28"/>
      <c r="G136" s="659">
        <f t="shared" si="11"/>
        <v>23260.699999999997</v>
      </c>
      <c r="H136" s="49">
        <f t="shared" si="11"/>
        <v>793</v>
      </c>
      <c r="I136" s="49"/>
      <c r="J136" s="49"/>
      <c r="K136" s="28"/>
      <c r="L136" s="49" t="str">
        <f t="shared" si="14"/>
        <v xml:space="preserve"> </v>
      </c>
      <c r="M136" s="28"/>
      <c r="N136" s="76"/>
      <c r="O136" s="76"/>
      <c r="P136" s="98">
        <f t="shared" si="15"/>
        <v>0</v>
      </c>
      <c r="Q136" s="66"/>
    </row>
    <row r="137" spans="1:17" ht="18">
      <c r="A137" s="28"/>
      <c r="B137" s="28"/>
      <c r="C137" s="83"/>
      <c r="D137" s="28"/>
      <c r="E137" s="83"/>
      <c r="F137" s="28"/>
      <c r="G137" s="659">
        <f t="shared" ref="G137:H190" si="16">G136-E137+C137</f>
        <v>23260.699999999997</v>
      </c>
      <c r="H137" s="49">
        <f t="shared" si="16"/>
        <v>793</v>
      </c>
      <c r="I137" s="49"/>
      <c r="J137" s="49"/>
      <c r="K137" s="28"/>
      <c r="L137" s="49" t="str">
        <f t="shared" si="14"/>
        <v xml:space="preserve"> </v>
      </c>
      <c r="M137" s="28"/>
      <c r="N137" s="76"/>
      <c r="O137" s="76"/>
      <c r="P137" s="98">
        <f t="shared" si="15"/>
        <v>0</v>
      </c>
      <c r="Q137" s="66"/>
    </row>
    <row r="138" spans="1:17" ht="18">
      <c r="A138" s="28"/>
      <c r="B138" s="28"/>
      <c r="C138" s="83"/>
      <c r="D138" s="28"/>
      <c r="E138" s="83"/>
      <c r="F138" s="28"/>
      <c r="G138" s="659">
        <f t="shared" si="16"/>
        <v>23260.699999999997</v>
      </c>
      <c r="H138" s="49">
        <f t="shared" si="16"/>
        <v>793</v>
      </c>
      <c r="I138" s="49"/>
      <c r="J138" s="49"/>
      <c r="K138" s="28"/>
      <c r="L138" s="49" t="str">
        <f t="shared" si="14"/>
        <v xml:space="preserve"> </v>
      </c>
      <c r="M138" s="28"/>
      <c r="N138" s="76"/>
      <c r="O138" s="76"/>
      <c r="P138" s="98">
        <f t="shared" si="15"/>
        <v>0</v>
      </c>
      <c r="Q138" s="66"/>
    </row>
    <row r="139" spans="1:17" ht="18">
      <c r="A139" s="28"/>
      <c r="B139" s="28"/>
      <c r="C139" s="83"/>
      <c r="D139" s="28"/>
      <c r="E139" s="83"/>
      <c r="F139" s="28"/>
      <c r="G139" s="659">
        <f t="shared" si="16"/>
        <v>23260.699999999997</v>
      </c>
      <c r="H139" s="49">
        <f t="shared" si="16"/>
        <v>793</v>
      </c>
      <c r="I139" s="49"/>
      <c r="J139" s="49"/>
      <c r="K139" s="28"/>
      <c r="L139" s="49" t="str">
        <f t="shared" si="14"/>
        <v xml:space="preserve"> </v>
      </c>
      <c r="M139" s="28"/>
      <c r="N139" s="76"/>
      <c r="O139" s="76"/>
      <c r="P139" s="98">
        <f t="shared" si="15"/>
        <v>0</v>
      </c>
      <c r="Q139" s="66"/>
    </row>
    <row r="140" spans="1:17" ht="18">
      <c r="A140" s="28"/>
      <c r="B140" s="28"/>
      <c r="C140" s="83"/>
      <c r="D140" s="28"/>
      <c r="E140" s="83"/>
      <c r="F140" s="28"/>
      <c r="G140" s="659">
        <f t="shared" si="16"/>
        <v>23260.699999999997</v>
      </c>
      <c r="H140" s="49">
        <f t="shared" si="16"/>
        <v>793</v>
      </c>
      <c r="I140" s="49"/>
      <c r="J140" s="49"/>
      <c r="K140" s="28"/>
      <c r="L140" s="49" t="str">
        <f t="shared" si="14"/>
        <v xml:space="preserve"> </v>
      </c>
      <c r="M140" s="28"/>
      <c r="N140" s="76"/>
      <c r="O140" s="76"/>
      <c r="P140" s="98">
        <f t="shared" si="15"/>
        <v>0</v>
      </c>
      <c r="Q140" s="66"/>
    </row>
    <row r="141" spans="1:17" ht="18">
      <c r="A141" s="28"/>
      <c r="B141" s="28"/>
      <c r="C141" s="83"/>
      <c r="D141" s="28"/>
      <c r="E141" s="83"/>
      <c r="F141" s="28"/>
      <c r="G141" s="659">
        <f t="shared" si="16"/>
        <v>23260.699999999997</v>
      </c>
      <c r="H141" s="49">
        <f t="shared" si="16"/>
        <v>793</v>
      </c>
      <c r="I141" s="49"/>
      <c r="J141" s="49"/>
      <c r="K141" s="28"/>
      <c r="L141" s="49" t="str">
        <f t="shared" si="14"/>
        <v xml:space="preserve"> </v>
      </c>
      <c r="M141" s="28"/>
      <c r="N141" s="76"/>
      <c r="O141" s="76"/>
      <c r="P141" s="98">
        <f t="shared" si="15"/>
        <v>0</v>
      </c>
      <c r="Q141" s="66"/>
    </row>
    <row r="142" spans="1:17" ht="18">
      <c r="A142" s="28"/>
      <c r="B142" s="28"/>
      <c r="C142" s="83"/>
      <c r="D142" s="28"/>
      <c r="E142" s="83"/>
      <c r="F142" s="28"/>
      <c r="G142" s="659">
        <f t="shared" si="16"/>
        <v>23260.699999999997</v>
      </c>
      <c r="H142" s="49">
        <f t="shared" si="16"/>
        <v>793</v>
      </c>
      <c r="I142" s="49"/>
      <c r="J142" s="49"/>
      <c r="K142" s="28"/>
      <c r="L142" s="49" t="str">
        <f t="shared" si="14"/>
        <v xml:space="preserve"> </v>
      </c>
      <c r="M142" s="28"/>
      <c r="N142" s="76"/>
      <c r="O142" s="76"/>
      <c r="P142" s="98">
        <f t="shared" si="15"/>
        <v>0</v>
      </c>
      <c r="Q142" s="66"/>
    </row>
    <row r="143" spans="1:17" ht="18">
      <c r="A143" s="28"/>
      <c r="B143" s="28"/>
      <c r="C143" s="83"/>
      <c r="D143" s="28"/>
      <c r="E143" s="83"/>
      <c r="F143" s="28"/>
      <c r="G143" s="659">
        <f t="shared" si="16"/>
        <v>23260.699999999997</v>
      </c>
      <c r="H143" s="49">
        <f t="shared" si="16"/>
        <v>793</v>
      </c>
      <c r="I143" s="49"/>
      <c r="J143" s="49"/>
      <c r="K143" s="28"/>
      <c r="L143" s="49" t="str">
        <f t="shared" si="14"/>
        <v xml:space="preserve"> </v>
      </c>
      <c r="M143" s="28"/>
      <c r="N143" s="76"/>
      <c r="O143" s="76"/>
      <c r="P143" s="98">
        <f t="shared" si="15"/>
        <v>0</v>
      </c>
      <c r="Q143" s="66"/>
    </row>
    <row r="144" spans="1:17" ht="18">
      <c r="A144" s="28"/>
      <c r="B144" s="28"/>
      <c r="C144" s="83"/>
      <c r="D144" s="28"/>
      <c r="E144" s="83"/>
      <c r="F144" s="28"/>
      <c r="G144" s="659">
        <f t="shared" si="16"/>
        <v>23260.699999999997</v>
      </c>
      <c r="H144" s="49">
        <f t="shared" si="16"/>
        <v>793</v>
      </c>
      <c r="I144" s="49"/>
      <c r="J144" s="49"/>
      <c r="K144" s="28"/>
      <c r="L144" s="49" t="str">
        <f t="shared" si="14"/>
        <v xml:space="preserve"> </v>
      </c>
      <c r="M144" s="28"/>
      <c r="N144" s="76"/>
      <c r="O144" s="76"/>
      <c r="P144" s="98">
        <f t="shared" si="15"/>
        <v>0</v>
      </c>
      <c r="Q144" s="66"/>
    </row>
    <row r="145" spans="1:17" ht="18">
      <c r="A145" s="28"/>
      <c r="B145" s="28"/>
      <c r="C145" s="83"/>
      <c r="D145" s="28"/>
      <c r="E145" s="83"/>
      <c r="F145" s="28"/>
      <c r="G145" s="659">
        <f t="shared" si="16"/>
        <v>23260.699999999997</v>
      </c>
      <c r="H145" s="49">
        <f t="shared" si="16"/>
        <v>793</v>
      </c>
      <c r="I145" s="49"/>
      <c r="J145" s="49"/>
      <c r="K145" s="28"/>
      <c r="L145" s="49" t="str">
        <f t="shared" si="14"/>
        <v xml:space="preserve"> </v>
      </c>
      <c r="M145" s="28"/>
      <c r="N145" s="76"/>
      <c r="O145" s="76"/>
      <c r="P145" s="98">
        <f t="shared" si="15"/>
        <v>0</v>
      </c>
      <c r="Q145" s="66"/>
    </row>
    <row r="146" spans="1:17" ht="18">
      <c r="A146" s="28"/>
      <c r="B146" s="28"/>
      <c r="C146" s="83"/>
      <c r="D146" s="28"/>
      <c r="E146" s="83"/>
      <c r="F146" s="28"/>
      <c r="G146" s="659">
        <f t="shared" si="16"/>
        <v>23260.699999999997</v>
      </c>
      <c r="H146" s="49">
        <f t="shared" si="16"/>
        <v>793</v>
      </c>
      <c r="I146" s="49"/>
      <c r="J146" s="49"/>
      <c r="K146" s="28"/>
      <c r="L146" s="49" t="str">
        <f t="shared" si="14"/>
        <v xml:space="preserve"> </v>
      </c>
      <c r="M146" s="28"/>
      <c r="N146" s="76"/>
      <c r="O146" s="76"/>
      <c r="P146" s="98">
        <f t="shared" si="15"/>
        <v>0</v>
      </c>
      <c r="Q146" s="66"/>
    </row>
    <row r="147" spans="1:17" ht="18">
      <c r="A147" s="28"/>
      <c r="B147" s="28"/>
      <c r="C147" s="83"/>
      <c r="D147" s="28"/>
      <c r="E147" s="83"/>
      <c r="F147" s="28"/>
      <c r="G147" s="659">
        <f t="shared" si="16"/>
        <v>23260.699999999997</v>
      </c>
      <c r="H147" s="49">
        <f t="shared" si="16"/>
        <v>793</v>
      </c>
      <c r="I147" s="49"/>
      <c r="J147" s="49"/>
      <c r="K147" s="28"/>
      <c r="L147" s="49" t="str">
        <f t="shared" si="14"/>
        <v xml:space="preserve"> </v>
      </c>
      <c r="M147" s="28"/>
      <c r="N147" s="76"/>
      <c r="O147" s="76"/>
      <c r="P147" s="98">
        <f t="shared" si="15"/>
        <v>0</v>
      </c>
      <c r="Q147" s="66"/>
    </row>
    <row r="148" spans="1:17" ht="18">
      <c r="A148" s="28"/>
      <c r="B148" s="28"/>
      <c r="C148" s="83"/>
      <c r="D148" s="28"/>
      <c r="E148" s="83"/>
      <c r="F148" s="28"/>
      <c r="G148" s="659">
        <f t="shared" si="16"/>
        <v>23260.699999999997</v>
      </c>
      <c r="H148" s="49">
        <f t="shared" si="16"/>
        <v>793</v>
      </c>
      <c r="I148" s="49"/>
      <c r="J148" s="49"/>
      <c r="K148" s="28"/>
      <c r="L148" s="49" t="str">
        <f t="shared" si="14"/>
        <v xml:space="preserve"> </v>
      </c>
      <c r="M148" s="28"/>
      <c r="N148" s="76"/>
      <c r="O148" s="76"/>
      <c r="P148" s="98">
        <f t="shared" si="15"/>
        <v>0</v>
      </c>
      <c r="Q148" s="66"/>
    </row>
    <row r="149" spans="1:17" ht="18">
      <c r="A149" s="28"/>
      <c r="B149" s="28"/>
      <c r="C149" s="83"/>
      <c r="D149" s="28"/>
      <c r="E149" s="83"/>
      <c r="F149" s="28"/>
      <c r="G149" s="659">
        <f t="shared" si="16"/>
        <v>23260.699999999997</v>
      </c>
      <c r="H149" s="49">
        <f t="shared" si="16"/>
        <v>793</v>
      </c>
      <c r="I149" s="49"/>
      <c r="J149" s="49"/>
      <c r="K149" s="28"/>
      <c r="L149" s="49" t="str">
        <f t="shared" si="14"/>
        <v xml:space="preserve"> </v>
      </c>
      <c r="M149" s="28"/>
      <c r="N149" s="76"/>
      <c r="O149" s="76"/>
      <c r="P149" s="98">
        <f t="shared" si="15"/>
        <v>0</v>
      </c>
      <c r="Q149" s="66"/>
    </row>
    <row r="150" spans="1:17" ht="18">
      <c r="A150" s="28"/>
      <c r="B150" s="28"/>
      <c r="C150" s="83"/>
      <c r="D150" s="28"/>
      <c r="E150" s="83"/>
      <c r="F150" s="28"/>
      <c r="G150" s="659">
        <f t="shared" si="16"/>
        <v>23260.699999999997</v>
      </c>
      <c r="H150" s="49">
        <f t="shared" si="16"/>
        <v>793</v>
      </c>
      <c r="I150" s="49"/>
      <c r="J150" s="49"/>
      <c r="K150" s="28"/>
      <c r="L150" s="49" t="str">
        <f t="shared" si="14"/>
        <v xml:space="preserve"> </v>
      </c>
      <c r="M150" s="28"/>
      <c r="N150" s="76"/>
      <c r="O150" s="76"/>
      <c r="P150" s="98">
        <f t="shared" si="15"/>
        <v>0</v>
      </c>
      <c r="Q150" s="66"/>
    </row>
    <row r="151" spans="1:17" ht="18">
      <c r="A151" s="28"/>
      <c r="B151" s="28"/>
      <c r="C151" s="83"/>
      <c r="D151" s="28"/>
      <c r="E151" s="83"/>
      <c r="F151" s="28"/>
      <c r="G151" s="659">
        <f t="shared" si="16"/>
        <v>23260.699999999997</v>
      </c>
      <c r="H151" s="49">
        <f t="shared" si="16"/>
        <v>793</v>
      </c>
      <c r="I151" s="49"/>
      <c r="J151" s="49"/>
      <c r="K151" s="28"/>
      <c r="L151" s="49" t="str">
        <f t="shared" si="14"/>
        <v xml:space="preserve"> </v>
      </c>
      <c r="M151" s="28"/>
      <c r="N151" s="76"/>
      <c r="O151" s="76"/>
      <c r="P151" s="98">
        <f t="shared" si="15"/>
        <v>0</v>
      </c>
      <c r="Q151" s="66"/>
    </row>
    <row r="152" spans="1:17" ht="18">
      <c r="A152" s="28"/>
      <c r="B152" s="28"/>
      <c r="C152" s="83"/>
      <c r="D152" s="28"/>
      <c r="E152" s="83"/>
      <c r="F152" s="28"/>
      <c r="G152" s="659">
        <f t="shared" si="16"/>
        <v>23260.699999999997</v>
      </c>
      <c r="H152" s="49">
        <f t="shared" si="16"/>
        <v>793</v>
      </c>
      <c r="I152" s="49"/>
      <c r="J152" s="49"/>
      <c r="K152" s="28"/>
      <c r="L152" s="49" t="str">
        <f t="shared" si="14"/>
        <v xml:space="preserve"> </v>
      </c>
      <c r="M152" s="28"/>
      <c r="N152" s="76"/>
      <c r="O152" s="76"/>
      <c r="P152" s="98">
        <f t="shared" si="15"/>
        <v>0</v>
      </c>
      <c r="Q152" s="66"/>
    </row>
    <row r="153" spans="1:17" ht="18">
      <c r="A153" s="28"/>
      <c r="B153" s="28"/>
      <c r="C153" s="83"/>
      <c r="D153" s="28"/>
      <c r="E153" s="83"/>
      <c r="F153" s="28"/>
      <c r="G153" s="659">
        <f t="shared" si="16"/>
        <v>23260.699999999997</v>
      </c>
      <c r="H153" s="49">
        <f t="shared" si="16"/>
        <v>793</v>
      </c>
      <c r="I153" s="49"/>
      <c r="J153" s="49"/>
      <c r="K153" s="28"/>
      <c r="L153" s="49" t="str">
        <f t="shared" si="14"/>
        <v xml:space="preserve"> </v>
      </c>
      <c r="M153" s="28"/>
      <c r="N153" s="76"/>
      <c r="O153" s="76"/>
      <c r="P153" s="98">
        <f t="shared" si="15"/>
        <v>0</v>
      </c>
      <c r="Q153" s="66"/>
    </row>
    <row r="154" spans="1:17" ht="18">
      <c r="A154" s="28"/>
      <c r="B154" s="28"/>
      <c r="C154" s="83"/>
      <c r="D154" s="28"/>
      <c r="E154" s="83"/>
      <c r="F154" s="28"/>
      <c r="G154" s="659">
        <f t="shared" si="16"/>
        <v>23260.699999999997</v>
      </c>
      <c r="H154" s="49">
        <f t="shared" si="16"/>
        <v>793</v>
      </c>
      <c r="I154" s="49"/>
      <c r="J154" s="49"/>
      <c r="K154" s="28"/>
      <c r="L154" s="49" t="str">
        <f t="shared" si="14"/>
        <v xml:space="preserve"> </v>
      </c>
      <c r="M154" s="28"/>
      <c r="N154" s="76"/>
      <c r="O154" s="76"/>
      <c r="P154" s="98">
        <f t="shared" si="15"/>
        <v>0</v>
      </c>
      <c r="Q154" s="66"/>
    </row>
    <row r="155" spans="1:17" ht="18">
      <c r="A155" s="28"/>
      <c r="B155" s="28"/>
      <c r="C155" s="83"/>
      <c r="D155" s="28"/>
      <c r="E155" s="83"/>
      <c r="F155" s="28"/>
      <c r="G155" s="659">
        <f t="shared" si="16"/>
        <v>23260.699999999997</v>
      </c>
      <c r="H155" s="49">
        <f t="shared" si="16"/>
        <v>793</v>
      </c>
      <c r="I155" s="49"/>
      <c r="J155" s="49"/>
      <c r="K155" s="28"/>
      <c r="L155" s="49" t="str">
        <f t="shared" si="14"/>
        <v xml:space="preserve"> </v>
      </c>
      <c r="M155" s="28"/>
      <c r="N155" s="76"/>
      <c r="O155" s="76"/>
      <c r="P155" s="98">
        <f t="shared" si="15"/>
        <v>0</v>
      </c>
      <c r="Q155" s="66"/>
    </row>
    <row r="156" spans="1:17" ht="18">
      <c r="A156" s="28"/>
      <c r="B156" s="28"/>
      <c r="C156" s="83"/>
      <c r="D156" s="28"/>
      <c r="E156" s="83"/>
      <c r="F156" s="28"/>
      <c r="G156" s="659">
        <f t="shared" si="16"/>
        <v>23260.699999999997</v>
      </c>
      <c r="H156" s="49">
        <f t="shared" si="16"/>
        <v>793</v>
      </c>
      <c r="I156" s="49"/>
      <c r="J156" s="49"/>
      <c r="K156" s="28"/>
      <c r="L156" s="49" t="str">
        <f t="shared" si="14"/>
        <v xml:space="preserve"> </v>
      </c>
      <c r="M156" s="28"/>
      <c r="N156" s="76"/>
      <c r="O156" s="76"/>
      <c r="P156" s="98">
        <f t="shared" si="15"/>
        <v>0</v>
      </c>
      <c r="Q156" s="66"/>
    </row>
    <row r="157" spans="1:17" ht="18">
      <c r="A157" s="28"/>
      <c r="B157" s="28"/>
      <c r="C157" s="83"/>
      <c r="D157" s="28"/>
      <c r="E157" s="83"/>
      <c r="F157" s="28"/>
      <c r="G157" s="659">
        <f t="shared" si="16"/>
        <v>23260.699999999997</v>
      </c>
      <c r="H157" s="49">
        <f t="shared" si="16"/>
        <v>793</v>
      </c>
      <c r="I157" s="49"/>
      <c r="J157" s="49"/>
      <c r="K157" s="28"/>
      <c r="L157" s="49" t="str">
        <f t="shared" si="14"/>
        <v xml:space="preserve"> </v>
      </c>
      <c r="M157" s="28"/>
      <c r="N157" s="76"/>
      <c r="O157" s="76"/>
      <c r="P157" s="98">
        <f t="shared" si="15"/>
        <v>0</v>
      </c>
      <c r="Q157" s="66"/>
    </row>
    <row r="158" spans="1:17" ht="18">
      <c r="A158" s="28"/>
      <c r="B158" s="28"/>
      <c r="C158" s="83"/>
      <c r="D158" s="28"/>
      <c r="E158" s="83"/>
      <c r="F158" s="28"/>
      <c r="G158" s="659">
        <f t="shared" si="16"/>
        <v>23260.699999999997</v>
      </c>
      <c r="H158" s="49">
        <f t="shared" si="16"/>
        <v>793</v>
      </c>
      <c r="I158" s="49"/>
      <c r="J158" s="49"/>
      <c r="K158" s="28"/>
      <c r="L158" s="49" t="str">
        <f t="shared" si="14"/>
        <v xml:space="preserve"> </v>
      </c>
      <c r="M158" s="28"/>
      <c r="N158" s="76"/>
      <c r="O158" s="76"/>
      <c r="P158" s="98">
        <f t="shared" si="15"/>
        <v>0</v>
      </c>
      <c r="Q158" s="66"/>
    </row>
    <row r="159" spans="1:17" ht="18">
      <c r="A159" s="28"/>
      <c r="B159" s="28"/>
      <c r="C159" s="83"/>
      <c r="D159" s="28"/>
      <c r="E159" s="83"/>
      <c r="F159" s="28"/>
      <c r="G159" s="659">
        <f t="shared" si="16"/>
        <v>23260.699999999997</v>
      </c>
      <c r="H159" s="49">
        <f t="shared" si="16"/>
        <v>793</v>
      </c>
      <c r="I159" s="49"/>
      <c r="J159" s="49"/>
      <c r="K159" s="28"/>
      <c r="L159" s="49" t="str">
        <f t="shared" ref="L159:L190" si="17">IF(D137&gt;0,D137," ")</f>
        <v xml:space="preserve"> </v>
      </c>
      <c r="M159" s="28"/>
      <c r="N159" s="76"/>
      <c r="O159" s="76"/>
      <c r="P159" s="98">
        <f t="shared" si="15"/>
        <v>0</v>
      </c>
      <c r="Q159" s="66"/>
    </row>
    <row r="160" spans="1:17" ht="18">
      <c r="A160" s="28"/>
      <c r="B160" s="28"/>
      <c r="C160" s="83"/>
      <c r="D160" s="28"/>
      <c r="E160" s="83"/>
      <c r="F160" s="28"/>
      <c r="G160" s="659">
        <f t="shared" si="16"/>
        <v>23260.699999999997</v>
      </c>
      <c r="H160" s="49">
        <f t="shared" si="16"/>
        <v>793</v>
      </c>
      <c r="I160" s="49"/>
      <c r="J160" s="49"/>
      <c r="K160" s="28"/>
      <c r="L160" s="49" t="str">
        <f t="shared" si="17"/>
        <v xml:space="preserve"> </v>
      </c>
      <c r="M160" s="28"/>
      <c r="N160" s="76"/>
      <c r="O160" s="76"/>
      <c r="P160" s="98">
        <f t="shared" si="15"/>
        <v>0</v>
      </c>
      <c r="Q160" s="66"/>
    </row>
    <row r="161" spans="1:17" ht="18">
      <c r="A161" s="28"/>
      <c r="B161" s="28"/>
      <c r="C161" s="83"/>
      <c r="D161" s="28"/>
      <c r="E161" s="83"/>
      <c r="F161" s="28"/>
      <c r="G161" s="659">
        <f t="shared" si="16"/>
        <v>23260.699999999997</v>
      </c>
      <c r="H161" s="49">
        <f t="shared" si="16"/>
        <v>793</v>
      </c>
      <c r="I161" s="49"/>
      <c r="J161" s="49"/>
      <c r="K161" s="28"/>
      <c r="L161" s="49" t="str">
        <f t="shared" si="17"/>
        <v xml:space="preserve"> </v>
      </c>
      <c r="M161" s="28"/>
      <c r="N161" s="76"/>
      <c r="O161" s="76"/>
      <c r="P161" s="98">
        <f t="shared" ref="P161:P192" si="18">O161*G139</f>
        <v>0</v>
      </c>
      <c r="Q161" s="66"/>
    </row>
    <row r="162" spans="1:17" ht="18">
      <c r="A162" s="28"/>
      <c r="B162" s="28"/>
      <c r="C162" s="83"/>
      <c r="D162" s="28"/>
      <c r="E162" s="83"/>
      <c r="F162" s="28"/>
      <c r="G162" s="659">
        <f t="shared" si="16"/>
        <v>23260.699999999997</v>
      </c>
      <c r="H162" s="49">
        <f t="shared" si="16"/>
        <v>793</v>
      </c>
      <c r="I162" s="49"/>
      <c r="J162" s="49"/>
      <c r="K162" s="28"/>
      <c r="L162" s="49" t="str">
        <f t="shared" si="17"/>
        <v xml:space="preserve"> </v>
      </c>
      <c r="M162" s="28"/>
      <c r="N162" s="76"/>
      <c r="O162" s="76"/>
      <c r="P162" s="98">
        <f t="shared" si="18"/>
        <v>0</v>
      </c>
      <c r="Q162" s="66"/>
    </row>
    <row r="163" spans="1:17" ht="18">
      <c r="A163" s="28"/>
      <c r="B163" s="28"/>
      <c r="C163" s="83"/>
      <c r="D163" s="28"/>
      <c r="E163" s="83"/>
      <c r="F163" s="28"/>
      <c r="G163" s="659">
        <f t="shared" si="16"/>
        <v>23260.699999999997</v>
      </c>
      <c r="H163" s="49">
        <f t="shared" si="16"/>
        <v>793</v>
      </c>
      <c r="I163" s="49"/>
      <c r="J163" s="49"/>
      <c r="K163" s="28"/>
      <c r="L163" s="49" t="str">
        <f t="shared" si="17"/>
        <v xml:space="preserve"> </v>
      </c>
      <c r="M163" s="28"/>
      <c r="N163" s="76"/>
      <c r="O163" s="76"/>
      <c r="P163" s="98">
        <f t="shared" si="18"/>
        <v>0</v>
      </c>
      <c r="Q163" s="66"/>
    </row>
    <row r="164" spans="1:17" ht="18">
      <c r="A164" s="28"/>
      <c r="B164" s="28"/>
      <c r="C164" s="83"/>
      <c r="D164" s="28"/>
      <c r="E164" s="83"/>
      <c r="F164" s="28"/>
      <c r="G164" s="659">
        <f t="shared" si="16"/>
        <v>23260.699999999997</v>
      </c>
      <c r="H164" s="49">
        <f t="shared" si="16"/>
        <v>793</v>
      </c>
      <c r="I164" s="49"/>
      <c r="J164" s="49"/>
      <c r="K164" s="28"/>
      <c r="L164" s="49" t="str">
        <f t="shared" si="17"/>
        <v xml:space="preserve"> </v>
      </c>
      <c r="M164" s="28"/>
      <c r="N164" s="76"/>
      <c r="O164" s="76"/>
      <c r="P164" s="98">
        <f t="shared" si="18"/>
        <v>0</v>
      </c>
      <c r="Q164" s="66"/>
    </row>
    <row r="165" spans="1:17" ht="18">
      <c r="A165" s="28"/>
      <c r="B165" s="28"/>
      <c r="C165" s="83"/>
      <c r="D165" s="28"/>
      <c r="E165" s="83"/>
      <c r="F165" s="28"/>
      <c r="G165" s="659">
        <f t="shared" si="16"/>
        <v>23260.699999999997</v>
      </c>
      <c r="H165" s="49">
        <f t="shared" si="16"/>
        <v>793</v>
      </c>
      <c r="I165" s="49"/>
      <c r="J165" s="49"/>
      <c r="K165" s="28"/>
      <c r="L165" s="49" t="str">
        <f t="shared" si="17"/>
        <v xml:space="preserve"> </v>
      </c>
      <c r="M165" s="28"/>
      <c r="N165" s="76"/>
      <c r="O165" s="76"/>
      <c r="P165" s="98">
        <f t="shared" si="18"/>
        <v>0</v>
      </c>
      <c r="Q165" s="66"/>
    </row>
    <row r="166" spans="1:17" ht="18">
      <c r="A166" s="28"/>
      <c r="B166" s="28"/>
      <c r="C166" s="83"/>
      <c r="D166" s="28"/>
      <c r="E166" s="83"/>
      <c r="F166" s="28"/>
      <c r="G166" s="659">
        <f t="shared" si="16"/>
        <v>23260.699999999997</v>
      </c>
      <c r="H166" s="49">
        <f t="shared" si="16"/>
        <v>793</v>
      </c>
      <c r="I166" s="49"/>
      <c r="J166" s="49"/>
      <c r="K166" s="28"/>
      <c r="L166" s="49" t="str">
        <f t="shared" si="17"/>
        <v xml:space="preserve"> </v>
      </c>
      <c r="M166" s="28"/>
      <c r="N166" s="76"/>
      <c r="O166" s="76"/>
      <c r="P166" s="98">
        <f t="shared" si="18"/>
        <v>0</v>
      </c>
      <c r="Q166" s="66"/>
    </row>
    <row r="167" spans="1:17" ht="18">
      <c r="A167" s="28"/>
      <c r="B167" s="28"/>
      <c r="C167" s="83"/>
      <c r="D167" s="28"/>
      <c r="E167" s="83"/>
      <c r="F167" s="28"/>
      <c r="G167" s="659">
        <f t="shared" si="16"/>
        <v>23260.699999999997</v>
      </c>
      <c r="H167" s="49">
        <f t="shared" si="16"/>
        <v>793</v>
      </c>
      <c r="I167" s="49"/>
      <c r="J167" s="49"/>
      <c r="K167" s="28"/>
      <c r="L167" s="49" t="str">
        <f t="shared" si="17"/>
        <v xml:space="preserve"> </v>
      </c>
      <c r="M167" s="28"/>
      <c r="N167" s="76"/>
      <c r="O167" s="76"/>
      <c r="P167" s="98">
        <f t="shared" si="18"/>
        <v>0</v>
      </c>
      <c r="Q167" s="66"/>
    </row>
    <row r="168" spans="1:17" ht="18">
      <c r="A168" s="28"/>
      <c r="B168" s="28"/>
      <c r="C168" s="83"/>
      <c r="D168" s="28"/>
      <c r="E168" s="83"/>
      <c r="F168" s="28"/>
      <c r="G168" s="659">
        <f t="shared" si="16"/>
        <v>23260.699999999997</v>
      </c>
      <c r="H168" s="49">
        <f t="shared" si="16"/>
        <v>793</v>
      </c>
      <c r="I168" s="49"/>
      <c r="J168" s="49"/>
      <c r="K168" s="28"/>
      <c r="L168" s="49" t="str">
        <f t="shared" si="17"/>
        <v xml:space="preserve"> </v>
      </c>
      <c r="M168" s="28"/>
      <c r="N168" s="76"/>
      <c r="O168" s="76"/>
      <c r="P168" s="98">
        <f t="shared" si="18"/>
        <v>0</v>
      </c>
      <c r="Q168" s="66"/>
    </row>
    <row r="169" spans="1:17" ht="18">
      <c r="A169" s="28"/>
      <c r="B169" s="28"/>
      <c r="C169" s="83"/>
      <c r="D169" s="28"/>
      <c r="E169" s="83"/>
      <c r="F169" s="28"/>
      <c r="G169" s="659">
        <f t="shared" si="16"/>
        <v>23260.699999999997</v>
      </c>
      <c r="H169" s="49">
        <f t="shared" si="16"/>
        <v>793</v>
      </c>
      <c r="I169" s="49"/>
      <c r="J169" s="49"/>
      <c r="K169" s="28"/>
      <c r="L169" s="49" t="str">
        <f t="shared" si="17"/>
        <v xml:space="preserve"> </v>
      </c>
      <c r="M169" s="28"/>
      <c r="N169" s="76"/>
      <c r="O169" s="76"/>
      <c r="P169" s="98">
        <f t="shared" si="18"/>
        <v>0</v>
      </c>
      <c r="Q169" s="66"/>
    </row>
    <row r="170" spans="1:17" ht="18">
      <c r="A170" s="28"/>
      <c r="B170" s="28"/>
      <c r="C170" s="83"/>
      <c r="D170" s="28"/>
      <c r="E170" s="83"/>
      <c r="F170" s="28"/>
      <c r="G170" s="659">
        <f t="shared" si="16"/>
        <v>23260.699999999997</v>
      </c>
      <c r="H170" s="49">
        <f t="shared" si="16"/>
        <v>793</v>
      </c>
      <c r="I170" s="49"/>
      <c r="J170" s="49"/>
      <c r="K170" s="28"/>
      <c r="L170" s="49" t="str">
        <f t="shared" si="17"/>
        <v xml:space="preserve"> </v>
      </c>
      <c r="M170" s="28"/>
      <c r="N170" s="76"/>
      <c r="O170" s="76"/>
      <c r="P170" s="98">
        <f t="shared" si="18"/>
        <v>0</v>
      </c>
      <c r="Q170" s="66"/>
    </row>
    <row r="171" spans="1:17" ht="18">
      <c r="A171" s="28"/>
      <c r="B171" s="28"/>
      <c r="C171" s="83"/>
      <c r="D171" s="28"/>
      <c r="E171" s="83"/>
      <c r="F171" s="28"/>
      <c r="G171" s="659">
        <f t="shared" si="16"/>
        <v>23260.699999999997</v>
      </c>
      <c r="H171" s="49">
        <f t="shared" si="16"/>
        <v>793</v>
      </c>
      <c r="I171" s="49"/>
      <c r="J171" s="49"/>
      <c r="K171" s="28"/>
      <c r="L171" s="49" t="str">
        <f t="shared" si="17"/>
        <v xml:space="preserve"> </v>
      </c>
      <c r="M171" s="28"/>
      <c r="N171" s="76"/>
      <c r="O171" s="76"/>
      <c r="P171" s="98">
        <f t="shared" si="18"/>
        <v>0</v>
      </c>
      <c r="Q171" s="66"/>
    </row>
    <row r="172" spans="1:17" ht="18">
      <c r="A172" s="28"/>
      <c r="B172" s="28"/>
      <c r="C172" s="83"/>
      <c r="D172" s="28"/>
      <c r="E172" s="83"/>
      <c r="F172" s="28"/>
      <c r="G172" s="659">
        <f t="shared" si="16"/>
        <v>23260.699999999997</v>
      </c>
      <c r="H172" s="49">
        <f t="shared" si="16"/>
        <v>793</v>
      </c>
      <c r="I172" s="49"/>
      <c r="J172" s="49"/>
      <c r="K172" s="28"/>
      <c r="L172" s="49" t="str">
        <f t="shared" si="17"/>
        <v xml:space="preserve"> </v>
      </c>
      <c r="M172" s="28"/>
      <c r="N172" s="76"/>
      <c r="O172" s="76"/>
      <c r="P172" s="98">
        <f t="shared" si="18"/>
        <v>0</v>
      </c>
      <c r="Q172" s="66"/>
    </row>
    <row r="173" spans="1:17" ht="18">
      <c r="A173" s="28"/>
      <c r="B173" s="28"/>
      <c r="C173" s="83"/>
      <c r="D173" s="28"/>
      <c r="E173" s="83"/>
      <c r="F173" s="28"/>
      <c r="G173" s="659">
        <f t="shared" si="16"/>
        <v>23260.699999999997</v>
      </c>
      <c r="H173" s="49">
        <f t="shared" si="16"/>
        <v>793</v>
      </c>
      <c r="I173" s="49"/>
      <c r="J173" s="49"/>
      <c r="K173" s="28"/>
      <c r="L173" s="49" t="str">
        <f t="shared" si="17"/>
        <v xml:space="preserve"> </v>
      </c>
      <c r="M173" s="28"/>
      <c r="N173" s="76"/>
      <c r="O173" s="76"/>
      <c r="P173" s="98">
        <f t="shared" si="18"/>
        <v>0</v>
      </c>
      <c r="Q173" s="66"/>
    </row>
    <row r="174" spans="1:17" ht="18">
      <c r="A174" s="28"/>
      <c r="B174" s="28"/>
      <c r="C174" s="83"/>
      <c r="D174" s="28"/>
      <c r="E174" s="83"/>
      <c r="F174" s="28"/>
      <c r="G174" s="659">
        <f t="shared" si="16"/>
        <v>23260.699999999997</v>
      </c>
      <c r="H174" s="49">
        <f t="shared" si="16"/>
        <v>793</v>
      </c>
      <c r="I174" s="49"/>
      <c r="J174" s="49"/>
      <c r="K174" s="28"/>
      <c r="L174" s="49" t="str">
        <f t="shared" si="17"/>
        <v xml:space="preserve"> </v>
      </c>
      <c r="M174" s="28"/>
      <c r="N174" s="76"/>
      <c r="O174" s="76"/>
      <c r="P174" s="98">
        <f t="shared" si="18"/>
        <v>0</v>
      </c>
      <c r="Q174" s="66"/>
    </row>
    <row r="175" spans="1:17" ht="18">
      <c r="A175" s="28"/>
      <c r="B175" s="28"/>
      <c r="C175" s="83"/>
      <c r="D175" s="28"/>
      <c r="E175" s="83"/>
      <c r="F175" s="28"/>
      <c r="G175" s="659">
        <f t="shared" si="16"/>
        <v>23260.699999999997</v>
      </c>
      <c r="H175" s="49">
        <f t="shared" si="16"/>
        <v>793</v>
      </c>
      <c r="I175" s="49"/>
      <c r="J175" s="49"/>
      <c r="K175" s="28"/>
      <c r="L175" s="49" t="str">
        <f t="shared" si="17"/>
        <v xml:space="preserve"> </v>
      </c>
      <c r="M175" s="28"/>
      <c r="N175" s="76"/>
      <c r="O175" s="76"/>
      <c r="P175" s="98">
        <f t="shared" si="18"/>
        <v>0</v>
      </c>
      <c r="Q175" s="66"/>
    </row>
    <row r="176" spans="1:17" ht="18">
      <c r="A176" s="28"/>
      <c r="B176" s="28"/>
      <c r="C176" s="83"/>
      <c r="D176" s="28"/>
      <c r="E176" s="83"/>
      <c r="F176" s="28"/>
      <c r="G176" s="659">
        <f t="shared" si="16"/>
        <v>23260.699999999997</v>
      </c>
      <c r="H176" s="49">
        <f t="shared" si="16"/>
        <v>793</v>
      </c>
      <c r="I176" s="49"/>
      <c r="J176" s="49"/>
      <c r="K176" s="28"/>
      <c r="L176" s="49" t="str">
        <f t="shared" si="17"/>
        <v xml:space="preserve"> </v>
      </c>
      <c r="M176" s="28"/>
      <c r="N176" s="76"/>
      <c r="O176" s="76"/>
      <c r="P176" s="98">
        <f t="shared" si="18"/>
        <v>0</v>
      </c>
      <c r="Q176" s="66"/>
    </row>
    <row r="177" spans="1:17" ht="18">
      <c r="A177" s="28"/>
      <c r="B177" s="28"/>
      <c r="C177" s="83"/>
      <c r="D177" s="28"/>
      <c r="E177" s="83"/>
      <c r="F177" s="28"/>
      <c r="G177" s="659">
        <f t="shared" si="16"/>
        <v>23260.699999999997</v>
      </c>
      <c r="H177" s="49">
        <f t="shared" si="16"/>
        <v>793</v>
      </c>
      <c r="I177" s="49"/>
      <c r="J177" s="49"/>
      <c r="K177" s="28"/>
      <c r="L177" s="49" t="str">
        <f t="shared" si="17"/>
        <v xml:space="preserve"> </v>
      </c>
      <c r="M177" s="28"/>
      <c r="N177" s="76"/>
      <c r="O177" s="76"/>
      <c r="P177" s="98">
        <f t="shared" si="18"/>
        <v>0</v>
      </c>
      <c r="Q177" s="66"/>
    </row>
    <row r="178" spans="1:17" ht="18">
      <c r="A178" s="28"/>
      <c r="B178" s="28"/>
      <c r="C178" s="83"/>
      <c r="D178" s="28"/>
      <c r="E178" s="83"/>
      <c r="F178" s="28"/>
      <c r="G178" s="659">
        <f t="shared" si="16"/>
        <v>23260.699999999997</v>
      </c>
      <c r="H178" s="49">
        <f t="shared" si="16"/>
        <v>793</v>
      </c>
      <c r="I178" s="49"/>
      <c r="J178" s="49"/>
      <c r="K178" s="28"/>
      <c r="L178" s="49" t="str">
        <f t="shared" si="17"/>
        <v xml:space="preserve"> </v>
      </c>
      <c r="M178" s="28"/>
      <c r="N178" s="76"/>
      <c r="O178" s="76"/>
      <c r="P178" s="98">
        <f t="shared" si="18"/>
        <v>0</v>
      </c>
      <c r="Q178" s="66"/>
    </row>
    <row r="179" spans="1:17" ht="18">
      <c r="A179" s="28"/>
      <c r="B179" s="28"/>
      <c r="C179" s="83"/>
      <c r="D179" s="28"/>
      <c r="E179" s="83"/>
      <c r="F179" s="28"/>
      <c r="G179" s="659">
        <f t="shared" si="16"/>
        <v>23260.699999999997</v>
      </c>
      <c r="H179" s="49">
        <f t="shared" si="16"/>
        <v>793</v>
      </c>
      <c r="I179" s="49"/>
      <c r="J179" s="49"/>
      <c r="K179" s="28"/>
      <c r="L179" s="49" t="str">
        <f t="shared" si="17"/>
        <v xml:space="preserve"> </v>
      </c>
      <c r="M179" s="28"/>
      <c r="N179" s="76"/>
      <c r="O179" s="76"/>
      <c r="P179" s="98">
        <f t="shared" si="18"/>
        <v>0</v>
      </c>
      <c r="Q179" s="66"/>
    </row>
    <row r="180" spans="1:17" ht="18">
      <c r="A180" s="28"/>
      <c r="B180" s="28"/>
      <c r="C180" s="83"/>
      <c r="D180" s="28"/>
      <c r="E180" s="83"/>
      <c r="F180" s="28"/>
      <c r="G180" s="659">
        <f t="shared" si="16"/>
        <v>23260.699999999997</v>
      </c>
      <c r="H180" s="49">
        <f t="shared" si="16"/>
        <v>793</v>
      </c>
      <c r="I180" s="49"/>
      <c r="J180" s="49"/>
      <c r="K180" s="28"/>
      <c r="L180" s="49" t="str">
        <f t="shared" si="17"/>
        <v xml:space="preserve"> </v>
      </c>
      <c r="M180" s="28"/>
      <c r="N180" s="76"/>
      <c r="O180" s="76"/>
      <c r="P180" s="98">
        <f t="shared" si="18"/>
        <v>0</v>
      </c>
      <c r="Q180" s="66"/>
    </row>
    <row r="181" spans="1:17" ht="18">
      <c r="A181" s="28"/>
      <c r="B181" s="28"/>
      <c r="C181" s="83"/>
      <c r="D181" s="28"/>
      <c r="E181" s="83"/>
      <c r="F181" s="28"/>
      <c r="G181" s="659">
        <f t="shared" si="16"/>
        <v>23260.699999999997</v>
      </c>
      <c r="H181" s="49">
        <f t="shared" si="16"/>
        <v>793</v>
      </c>
      <c r="I181" s="49"/>
      <c r="J181" s="49"/>
      <c r="K181" s="28"/>
      <c r="L181" s="49" t="str">
        <f t="shared" si="17"/>
        <v xml:space="preserve"> </v>
      </c>
      <c r="M181" s="28"/>
      <c r="N181" s="76"/>
      <c r="O181" s="76"/>
      <c r="P181" s="98">
        <f t="shared" si="18"/>
        <v>0</v>
      </c>
      <c r="Q181" s="66"/>
    </row>
    <row r="182" spans="1:17" ht="18">
      <c r="A182" s="28"/>
      <c r="B182" s="28"/>
      <c r="C182" s="83"/>
      <c r="D182" s="28"/>
      <c r="E182" s="83"/>
      <c r="F182" s="28"/>
      <c r="G182" s="659">
        <f t="shared" si="16"/>
        <v>23260.699999999997</v>
      </c>
      <c r="H182" s="49">
        <f t="shared" si="16"/>
        <v>793</v>
      </c>
      <c r="I182" s="49"/>
      <c r="J182" s="49"/>
      <c r="K182" s="28"/>
      <c r="L182" s="49" t="str">
        <f t="shared" si="17"/>
        <v xml:space="preserve"> </v>
      </c>
      <c r="M182" s="28"/>
      <c r="N182" s="76"/>
      <c r="O182" s="76"/>
      <c r="P182" s="98">
        <f t="shared" si="18"/>
        <v>0</v>
      </c>
      <c r="Q182" s="66"/>
    </row>
    <row r="183" spans="1:17" ht="18">
      <c r="A183" s="28"/>
      <c r="B183" s="28"/>
      <c r="C183" s="83"/>
      <c r="D183" s="28"/>
      <c r="E183" s="83"/>
      <c r="F183" s="28"/>
      <c r="G183" s="659">
        <f t="shared" si="16"/>
        <v>23260.699999999997</v>
      </c>
      <c r="H183" s="49">
        <f t="shared" si="16"/>
        <v>793</v>
      </c>
      <c r="I183" s="49"/>
      <c r="J183" s="49"/>
      <c r="K183" s="28"/>
      <c r="L183" s="49" t="str">
        <f t="shared" si="17"/>
        <v xml:space="preserve"> </v>
      </c>
      <c r="M183" s="28"/>
      <c r="N183" s="76"/>
      <c r="O183" s="76"/>
      <c r="P183" s="98">
        <f t="shared" si="18"/>
        <v>0</v>
      </c>
      <c r="Q183" s="66"/>
    </row>
    <row r="184" spans="1:17" ht="18">
      <c r="A184" s="28"/>
      <c r="B184" s="28"/>
      <c r="C184" s="83"/>
      <c r="D184" s="28"/>
      <c r="E184" s="83"/>
      <c r="F184" s="28"/>
      <c r="G184" s="659">
        <f t="shared" si="16"/>
        <v>23260.699999999997</v>
      </c>
      <c r="H184" s="49">
        <f t="shared" si="16"/>
        <v>793</v>
      </c>
      <c r="I184" s="49"/>
      <c r="J184" s="49"/>
      <c r="K184" s="28"/>
      <c r="L184" s="49" t="str">
        <f t="shared" si="17"/>
        <v xml:space="preserve"> </v>
      </c>
      <c r="M184" s="28"/>
      <c r="N184" s="76"/>
      <c r="O184" s="76"/>
      <c r="P184" s="98">
        <f t="shared" si="18"/>
        <v>0</v>
      </c>
      <c r="Q184" s="66"/>
    </row>
    <row r="185" spans="1:17" ht="18">
      <c r="A185" s="28"/>
      <c r="B185" s="28"/>
      <c r="C185" s="83"/>
      <c r="D185" s="28"/>
      <c r="E185" s="83"/>
      <c r="F185" s="28"/>
      <c r="G185" s="659">
        <f t="shared" si="16"/>
        <v>23260.699999999997</v>
      </c>
      <c r="H185" s="49">
        <f t="shared" si="16"/>
        <v>793</v>
      </c>
      <c r="I185" s="49"/>
      <c r="J185" s="49"/>
      <c r="K185" s="28"/>
      <c r="L185" s="49" t="str">
        <f t="shared" si="17"/>
        <v xml:space="preserve"> </v>
      </c>
      <c r="M185" s="28"/>
      <c r="N185" s="76"/>
      <c r="O185" s="76"/>
      <c r="P185" s="98">
        <f t="shared" si="18"/>
        <v>0</v>
      </c>
      <c r="Q185" s="66"/>
    </row>
    <row r="186" spans="1:17" ht="18">
      <c r="A186" s="28"/>
      <c r="B186" s="28"/>
      <c r="C186" s="83"/>
      <c r="D186" s="28"/>
      <c r="E186" s="83"/>
      <c r="F186" s="28"/>
      <c r="G186" s="659">
        <f t="shared" si="16"/>
        <v>23260.699999999997</v>
      </c>
      <c r="H186" s="49">
        <f t="shared" si="16"/>
        <v>793</v>
      </c>
      <c r="I186" s="49"/>
      <c r="J186" s="49"/>
      <c r="K186" s="28"/>
      <c r="L186" s="49" t="str">
        <f t="shared" si="17"/>
        <v xml:space="preserve"> </v>
      </c>
      <c r="M186" s="28"/>
      <c r="N186" s="76"/>
      <c r="O186" s="76"/>
      <c r="P186" s="98">
        <f t="shared" si="18"/>
        <v>0</v>
      </c>
      <c r="Q186" s="66"/>
    </row>
    <row r="187" spans="1:17" ht="18">
      <c r="A187" s="28"/>
      <c r="B187" s="28"/>
      <c r="C187" s="83"/>
      <c r="D187" s="28"/>
      <c r="E187" s="83"/>
      <c r="F187" s="28"/>
      <c r="G187" s="659">
        <f t="shared" si="16"/>
        <v>23260.699999999997</v>
      </c>
      <c r="H187" s="49">
        <f t="shared" si="16"/>
        <v>793</v>
      </c>
      <c r="I187" s="49"/>
      <c r="J187" s="49"/>
      <c r="K187" s="28"/>
      <c r="L187" s="49" t="str">
        <f t="shared" si="17"/>
        <v xml:space="preserve"> </v>
      </c>
      <c r="M187" s="28"/>
      <c r="N187" s="76"/>
      <c r="O187" s="76"/>
      <c r="P187" s="98">
        <f t="shared" si="18"/>
        <v>0</v>
      </c>
      <c r="Q187" s="66"/>
    </row>
    <row r="188" spans="1:17" ht="18">
      <c r="A188" s="28"/>
      <c r="B188" s="28"/>
      <c r="C188" s="83"/>
      <c r="D188" s="28"/>
      <c r="E188" s="83"/>
      <c r="F188" s="28"/>
      <c r="G188" s="659">
        <f t="shared" si="16"/>
        <v>23260.699999999997</v>
      </c>
      <c r="H188" s="49">
        <f t="shared" si="16"/>
        <v>793</v>
      </c>
      <c r="I188" s="49"/>
      <c r="J188" s="49"/>
      <c r="K188" s="28"/>
      <c r="L188" s="49" t="str">
        <f t="shared" si="17"/>
        <v xml:space="preserve"> </v>
      </c>
      <c r="M188" s="28"/>
      <c r="N188" s="76"/>
      <c r="O188" s="76"/>
      <c r="P188" s="98">
        <f t="shared" si="18"/>
        <v>0</v>
      </c>
      <c r="Q188" s="66"/>
    </row>
    <row r="189" spans="1:17" ht="18">
      <c r="A189" s="28"/>
      <c r="B189" s="28"/>
      <c r="C189" s="83"/>
      <c r="D189" s="28"/>
      <c r="E189" s="83"/>
      <c r="F189" s="28"/>
      <c r="G189" s="659">
        <f t="shared" si="16"/>
        <v>23260.699999999997</v>
      </c>
      <c r="H189" s="49">
        <f t="shared" si="16"/>
        <v>793</v>
      </c>
      <c r="I189" s="49"/>
      <c r="J189" s="49"/>
      <c r="K189" s="28"/>
      <c r="L189" s="49" t="str">
        <f t="shared" si="17"/>
        <v xml:space="preserve"> </v>
      </c>
      <c r="M189" s="28"/>
      <c r="N189" s="76"/>
      <c r="O189" s="76"/>
      <c r="P189" s="98">
        <f t="shared" si="18"/>
        <v>0</v>
      </c>
      <c r="Q189" s="66"/>
    </row>
    <row r="190" spans="1:17" ht="18">
      <c r="A190" s="28"/>
      <c r="B190" s="28"/>
      <c r="C190" s="83"/>
      <c r="D190" s="28"/>
      <c r="E190" s="83"/>
      <c r="F190" s="28"/>
      <c r="G190" s="659">
        <f t="shared" si="16"/>
        <v>23260.699999999997</v>
      </c>
      <c r="H190" s="49">
        <f t="shared" si="16"/>
        <v>793</v>
      </c>
      <c r="I190" s="49"/>
      <c r="J190" s="49"/>
      <c r="K190" s="28"/>
      <c r="L190" s="49" t="str">
        <f t="shared" si="17"/>
        <v xml:space="preserve"> </v>
      </c>
      <c r="M190" s="28"/>
      <c r="N190" s="76"/>
      <c r="O190" s="76"/>
      <c r="P190" s="98">
        <f t="shared" si="18"/>
        <v>0</v>
      </c>
      <c r="Q190" s="66"/>
    </row>
    <row r="191" spans="1:17" ht="18">
      <c r="A191" s="28"/>
      <c r="B191" s="28"/>
      <c r="C191" s="83"/>
      <c r="D191" s="28"/>
      <c r="E191" s="83"/>
      <c r="F191" s="28"/>
      <c r="H191" s="28"/>
      <c r="I191" s="28"/>
      <c r="J191" s="28"/>
      <c r="K191" s="28"/>
      <c r="L191" s="49" t="str">
        <f t="shared" ref="L191:L212" si="19">IF(D169&gt;0,D169," ")</f>
        <v xml:space="preserve"> </v>
      </c>
      <c r="M191" s="28"/>
      <c r="N191" s="76"/>
      <c r="O191" s="76"/>
      <c r="P191" s="98">
        <f t="shared" si="18"/>
        <v>0</v>
      </c>
      <c r="Q191" s="66"/>
    </row>
    <row r="192" spans="1:17" ht="18">
      <c r="A192" s="66"/>
      <c r="B192" s="66"/>
      <c r="C192" s="67"/>
      <c r="D192" s="66"/>
      <c r="E192" s="67"/>
      <c r="F192" s="66"/>
      <c r="H192" s="66"/>
      <c r="I192" s="66"/>
      <c r="J192" s="66"/>
      <c r="K192" s="66"/>
      <c r="L192" s="49" t="str">
        <f t="shared" si="19"/>
        <v xml:space="preserve"> </v>
      </c>
      <c r="M192" s="28"/>
      <c r="N192" s="76"/>
      <c r="O192" s="76"/>
      <c r="P192" s="98">
        <f t="shared" si="18"/>
        <v>0</v>
      </c>
      <c r="Q192" s="66"/>
    </row>
    <row r="193" spans="1:17" ht="18">
      <c r="A193" s="66"/>
      <c r="B193" s="66"/>
      <c r="C193" s="67"/>
      <c r="D193" s="66"/>
      <c r="E193" s="67"/>
      <c r="F193" s="66"/>
      <c r="H193" s="66"/>
      <c r="I193" s="66"/>
      <c r="J193" s="66"/>
      <c r="K193" s="66"/>
      <c r="L193" s="49" t="str">
        <f t="shared" si="19"/>
        <v xml:space="preserve"> </v>
      </c>
      <c r="M193" s="28"/>
      <c r="N193" s="76"/>
      <c r="O193" s="76"/>
      <c r="P193" s="98">
        <f t="shared" ref="P193:P212" si="20">O193*G171</f>
        <v>0</v>
      </c>
      <c r="Q193" s="66"/>
    </row>
    <row r="194" spans="1:17" ht="18">
      <c r="A194" s="66"/>
      <c r="B194" s="66"/>
      <c r="C194" s="67"/>
      <c r="D194" s="66"/>
      <c r="E194" s="67"/>
      <c r="F194" s="66"/>
      <c r="H194" s="66"/>
      <c r="I194" s="66"/>
      <c r="J194" s="66"/>
      <c r="K194" s="66"/>
      <c r="L194" s="49" t="str">
        <f t="shared" si="19"/>
        <v xml:space="preserve"> </v>
      </c>
      <c r="M194" s="28"/>
      <c r="N194" s="76"/>
      <c r="O194" s="76"/>
      <c r="P194" s="98">
        <f t="shared" si="20"/>
        <v>0</v>
      </c>
      <c r="Q194" s="66"/>
    </row>
    <row r="195" spans="1:17" ht="18">
      <c r="A195" s="66"/>
      <c r="B195" s="66"/>
      <c r="C195" s="67"/>
      <c r="D195" s="66"/>
      <c r="E195" s="67"/>
      <c r="F195" s="66"/>
      <c r="H195" s="66"/>
      <c r="I195" s="66"/>
      <c r="J195" s="66"/>
      <c r="K195" s="66"/>
      <c r="L195" s="49" t="str">
        <f t="shared" si="19"/>
        <v xml:space="preserve"> </v>
      </c>
      <c r="M195" s="28"/>
      <c r="N195" s="76"/>
      <c r="O195" s="76"/>
      <c r="P195" s="98">
        <f t="shared" si="20"/>
        <v>0</v>
      </c>
      <c r="Q195" s="66"/>
    </row>
    <row r="196" spans="1:17" ht="18">
      <c r="A196" s="66"/>
      <c r="B196" s="66"/>
      <c r="C196" s="67"/>
      <c r="D196" s="66"/>
      <c r="E196" s="67"/>
      <c r="F196" s="66"/>
      <c r="H196" s="66"/>
      <c r="I196" s="66"/>
      <c r="J196" s="66"/>
      <c r="K196" s="66"/>
      <c r="L196" s="49" t="str">
        <f t="shared" si="19"/>
        <v xml:space="preserve"> </v>
      </c>
      <c r="M196" s="28"/>
      <c r="N196" s="76"/>
      <c r="O196" s="76"/>
      <c r="P196" s="98">
        <f t="shared" si="20"/>
        <v>0</v>
      </c>
      <c r="Q196" s="66"/>
    </row>
    <row r="197" spans="1:17" ht="18">
      <c r="A197" s="66"/>
      <c r="B197" s="66"/>
      <c r="C197" s="67"/>
      <c r="D197" s="66"/>
      <c r="E197" s="67"/>
      <c r="F197" s="66"/>
      <c r="H197" s="66"/>
      <c r="I197" s="66"/>
      <c r="J197" s="66"/>
      <c r="K197" s="66"/>
      <c r="L197" s="49" t="str">
        <f t="shared" si="19"/>
        <v xml:space="preserve"> </v>
      </c>
      <c r="M197" s="28"/>
      <c r="N197" s="76"/>
      <c r="O197" s="76"/>
      <c r="P197" s="98">
        <f t="shared" si="20"/>
        <v>0</v>
      </c>
      <c r="Q197" s="66"/>
    </row>
    <row r="198" spans="1:17" ht="18">
      <c r="A198" s="66"/>
      <c r="B198" s="66"/>
      <c r="C198" s="67"/>
      <c r="D198" s="66"/>
      <c r="E198" s="67"/>
      <c r="F198" s="66"/>
      <c r="H198" s="66"/>
      <c r="I198" s="66"/>
      <c r="J198" s="66"/>
      <c r="K198" s="66"/>
      <c r="L198" s="49" t="str">
        <f t="shared" si="19"/>
        <v xml:space="preserve"> </v>
      </c>
      <c r="M198" s="28"/>
      <c r="N198" s="76"/>
      <c r="O198" s="76"/>
      <c r="P198" s="98">
        <f t="shared" si="20"/>
        <v>0</v>
      </c>
      <c r="Q198" s="66"/>
    </row>
    <row r="199" spans="1:17" ht="18">
      <c r="A199" s="66"/>
      <c r="B199" s="66"/>
      <c r="C199" s="67"/>
      <c r="D199" s="66"/>
      <c r="E199" s="67"/>
      <c r="F199" s="66"/>
      <c r="H199" s="66"/>
      <c r="I199" s="66"/>
      <c r="J199" s="66"/>
      <c r="K199" s="66"/>
      <c r="L199" s="49" t="str">
        <f t="shared" si="19"/>
        <v xml:space="preserve"> </v>
      </c>
      <c r="M199" s="28"/>
      <c r="N199" s="76"/>
      <c r="O199" s="76"/>
      <c r="P199" s="98">
        <f t="shared" si="20"/>
        <v>0</v>
      </c>
      <c r="Q199" s="66"/>
    </row>
    <row r="200" spans="1:17" ht="18">
      <c r="A200" s="66"/>
      <c r="B200" s="66"/>
      <c r="C200" s="67"/>
      <c r="D200" s="66"/>
      <c r="E200" s="67"/>
      <c r="F200" s="66"/>
      <c r="H200" s="66"/>
      <c r="I200" s="66"/>
      <c r="J200" s="66"/>
      <c r="K200" s="66"/>
      <c r="L200" s="49" t="str">
        <f t="shared" si="19"/>
        <v xml:space="preserve"> </v>
      </c>
      <c r="M200" s="28"/>
      <c r="N200" s="76"/>
      <c r="O200" s="76"/>
      <c r="P200" s="98">
        <f t="shared" si="20"/>
        <v>0</v>
      </c>
      <c r="Q200" s="66"/>
    </row>
    <row r="201" spans="1:17" ht="18">
      <c r="A201" s="66"/>
      <c r="B201" s="66"/>
      <c r="C201" s="67"/>
      <c r="D201" s="66"/>
      <c r="E201" s="67"/>
      <c r="F201" s="66"/>
      <c r="H201" s="66"/>
      <c r="I201" s="66"/>
      <c r="J201" s="66"/>
      <c r="K201" s="66"/>
      <c r="L201" s="49" t="str">
        <f t="shared" si="19"/>
        <v xml:space="preserve"> </v>
      </c>
      <c r="M201" s="28"/>
      <c r="N201" s="76"/>
      <c r="O201" s="76"/>
      <c r="P201" s="98">
        <f t="shared" si="20"/>
        <v>0</v>
      </c>
      <c r="Q201" s="66"/>
    </row>
    <row r="202" spans="1:17" ht="18">
      <c r="A202" s="66"/>
      <c r="B202" s="66"/>
      <c r="C202" s="67"/>
      <c r="D202" s="66"/>
      <c r="E202" s="67"/>
      <c r="F202" s="66"/>
      <c r="H202" s="66"/>
      <c r="I202" s="66"/>
      <c r="J202" s="66"/>
      <c r="K202" s="66"/>
      <c r="L202" s="49" t="str">
        <f t="shared" si="19"/>
        <v xml:space="preserve"> </v>
      </c>
      <c r="M202" s="28"/>
      <c r="N202" s="76"/>
      <c r="O202" s="76"/>
      <c r="P202" s="98">
        <f t="shared" si="20"/>
        <v>0</v>
      </c>
      <c r="Q202" s="66"/>
    </row>
    <row r="203" spans="1:17" ht="18">
      <c r="A203" s="66"/>
      <c r="B203" s="66"/>
      <c r="C203" s="67"/>
      <c r="D203" s="66"/>
      <c r="E203" s="67"/>
      <c r="F203" s="66"/>
      <c r="H203" s="66"/>
      <c r="I203" s="66"/>
      <c r="J203" s="66"/>
      <c r="K203" s="66"/>
      <c r="L203" s="49" t="str">
        <f t="shared" si="19"/>
        <v xml:space="preserve"> </v>
      </c>
      <c r="M203" s="28"/>
      <c r="N203" s="76"/>
      <c r="O203" s="76"/>
      <c r="P203" s="98">
        <f t="shared" si="20"/>
        <v>0</v>
      </c>
      <c r="Q203" s="66"/>
    </row>
    <row r="204" spans="1:17" ht="18">
      <c r="A204" s="66"/>
      <c r="B204" s="66"/>
      <c r="C204" s="67"/>
      <c r="D204" s="66"/>
      <c r="E204" s="67"/>
      <c r="F204" s="66"/>
      <c r="H204" s="66"/>
      <c r="I204" s="66"/>
      <c r="J204" s="66"/>
      <c r="K204" s="66"/>
      <c r="L204" s="49" t="str">
        <f t="shared" si="19"/>
        <v xml:space="preserve"> </v>
      </c>
      <c r="M204" s="28"/>
      <c r="N204" s="76"/>
      <c r="O204" s="76"/>
      <c r="P204" s="98">
        <f t="shared" si="20"/>
        <v>0</v>
      </c>
      <c r="Q204" s="66"/>
    </row>
    <row r="205" spans="1:17" ht="18">
      <c r="A205" s="66"/>
      <c r="B205" s="66"/>
      <c r="C205" s="67"/>
      <c r="D205" s="66"/>
      <c r="E205" s="67"/>
      <c r="F205" s="66"/>
      <c r="H205" s="66"/>
      <c r="I205" s="66"/>
      <c r="J205" s="66"/>
      <c r="K205" s="66"/>
      <c r="L205" s="49" t="str">
        <f t="shared" si="19"/>
        <v xml:space="preserve"> </v>
      </c>
      <c r="M205" s="28"/>
      <c r="N205" s="76"/>
      <c r="O205" s="76"/>
      <c r="P205" s="98">
        <f t="shared" si="20"/>
        <v>0</v>
      </c>
      <c r="Q205" s="66"/>
    </row>
    <row r="206" spans="1:17" ht="18">
      <c r="A206" s="66"/>
      <c r="B206" s="66"/>
      <c r="C206" s="67"/>
      <c r="D206" s="66"/>
      <c r="E206" s="67"/>
      <c r="F206" s="66"/>
      <c r="H206" s="66"/>
      <c r="I206" s="66"/>
      <c r="J206" s="66"/>
      <c r="K206" s="66"/>
      <c r="L206" s="49" t="str">
        <f t="shared" si="19"/>
        <v xml:space="preserve"> </v>
      </c>
      <c r="M206" s="28"/>
      <c r="N206" s="76"/>
      <c r="O206" s="76"/>
      <c r="P206" s="98">
        <f t="shared" si="20"/>
        <v>0</v>
      </c>
      <c r="Q206" s="66"/>
    </row>
    <row r="207" spans="1:17" ht="18">
      <c r="A207" s="66"/>
      <c r="B207" s="66"/>
      <c r="C207" s="67"/>
      <c r="D207" s="66"/>
      <c r="E207" s="67"/>
      <c r="F207" s="66"/>
      <c r="H207" s="66"/>
      <c r="I207" s="66"/>
      <c r="J207" s="66"/>
      <c r="K207" s="66"/>
      <c r="L207" s="49" t="str">
        <f t="shared" si="19"/>
        <v xml:space="preserve"> </v>
      </c>
      <c r="M207" s="28"/>
      <c r="N207" s="76"/>
      <c r="O207" s="76"/>
      <c r="P207" s="98">
        <f t="shared" si="20"/>
        <v>0</v>
      </c>
      <c r="Q207" s="66"/>
    </row>
    <row r="208" spans="1:17" ht="18">
      <c r="A208" s="66"/>
      <c r="B208" s="66"/>
      <c r="C208" s="67"/>
      <c r="D208" s="66"/>
      <c r="E208" s="67"/>
      <c r="F208" s="66"/>
      <c r="H208" s="66"/>
      <c r="I208" s="66"/>
      <c r="J208" s="66"/>
      <c r="K208" s="66"/>
      <c r="L208" s="49" t="str">
        <f t="shared" si="19"/>
        <v xml:space="preserve"> </v>
      </c>
      <c r="M208" s="28"/>
      <c r="N208" s="76"/>
      <c r="O208" s="76"/>
      <c r="P208" s="98">
        <f t="shared" si="20"/>
        <v>0</v>
      </c>
      <c r="Q208" s="66"/>
    </row>
    <row r="209" spans="1:17" ht="18">
      <c r="A209" s="66"/>
      <c r="B209" s="66"/>
      <c r="C209" s="67"/>
      <c r="D209" s="66"/>
      <c r="E209" s="67"/>
      <c r="F209" s="66"/>
      <c r="H209" s="66"/>
      <c r="I209" s="66"/>
      <c r="J209" s="66"/>
      <c r="K209" s="66"/>
      <c r="L209" s="49" t="str">
        <f t="shared" si="19"/>
        <v xml:space="preserve"> </v>
      </c>
      <c r="M209" s="28"/>
      <c r="N209" s="76"/>
      <c r="O209" s="76"/>
      <c r="P209" s="98">
        <f t="shared" si="20"/>
        <v>0</v>
      </c>
      <c r="Q209" s="66"/>
    </row>
    <row r="210" spans="1:17" ht="18">
      <c r="A210" s="66"/>
      <c r="B210" s="66"/>
      <c r="C210" s="67"/>
      <c r="D210" s="66"/>
      <c r="E210" s="67"/>
      <c r="F210" s="66"/>
      <c r="H210" s="66"/>
      <c r="I210" s="66"/>
      <c r="J210" s="66"/>
      <c r="K210" s="66"/>
      <c r="L210" s="49" t="str">
        <f t="shared" si="19"/>
        <v xml:space="preserve"> </v>
      </c>
      <c r="M210" s="28"/>
      <c r="N210" s="76"/>
      <c r="O210" s="76"/>
      <c r="P210" s="98">
        <f t="shared" si="20"/>
        <v>0</v>
      </c>
      <c r="Q210" s="66"/>
    </row>
    <row r="211" spans="1:17" ht="18">
      <c r="A211" s="66"/>
      <c r="B211" s="66"/>
      <c r="C211" s="67"/>
      <c r="D211" s="66"/>
      <c r="E211" s="67"/>
      <c r="F211" s="66"/>
      <c r="H211" s="66"/>
      <c r="I211" s="66"/>
      <c r="J211" s="66"/>
      <c r="K211" s="66"/>
      <c r="L211" s="49" t="str">
        <f t="shared" si="19"/>
        <v xml:space="preserve"> </v>
      </c>
      <c r="M211" s="28"/>
      <c r="N211" s="76"/>
      <c r="O211" s="76"/>
      <c r="P211" s="98">
        <f t="shared" si="20"/>
        <v>0</v>
      </c>
      <c r="Q211" s="66"/>
    </row>
    <row r="212" spans="1:17" ht="18">
      <c r="A212" s="66"/>
      <c r="B212" s="66"/>
      <c r="C212" s="67"/>
      <c r="D212" s="66"/>
      <c r="E212" s="67"/>
      <c r="F212" s="66"/>
      <c r="H212" s="66"/>
      <c r="I212" s="66"/>
      <c r="J212" s="66"/>
      <c r="K212" s="66"/>
      <c r="L212" s="49" t="str">
        <f t="shared" si="19"/>
        <v xml:space="preserve"> </v>
      </c>
      <c r="M212" s="28"/>
      <c r="N212" s="76"/>
      <c r="O212" s="76"/>
      <c r="P212" s="98">
        <f t="shared" si="20"/>
        <v>0</v>
      </c>
      <c r="Q212" s="66"/>
    </row>
    <row r="213" spans="1:17" ht="18">
      <c r="A213" s="66"/>
      <c r="B213" s="66"/>
      <c r="C213" s="67"/>
      <c r="D213" s="66"/>
      <c r="E213" s="67"/>
      <c r="F213" s="66"/>
      <c r="H213" s="66"/>
      <c r="I213" s="66"/>
      <c r="J213" s="66"/>
      <c r="K213" s="66"/>
      <c r="L213" s="28"/>
      <c r="M213" s="28"/>
      <c r="N213" s="76"/>
      <c r="O213" s="76"/>
      <c r="P213" s="76"/>
      <c r="Q213" s="66"/>
    </row>
    <row r="214" spans="1:17" ht="15">
      <c r="A214" s="66"/>
      <c r="B214" s="66"/>
      <c r="C214" s="67"/>
      <c r="D214" s="66"/>
      <c r="E214" s="67"/>
      <c r="F214" s="66"/>
      <c r="H214" s="66"/>
      <c r="I214" s="66"/>
      <c r="J214" s="66"/>
      <c r="K214" s="66"/>
      <c r="L214" s="66"/>
      <c r="M214" s="66"/>
      <c r="N214" s="71"/>
      <c r="O214" s="71"/>
      <c r="P214" s="71"/>
      <c r="Q214" s="66"/>
    </row>
    <row r="215" spans="1:17" ht="15">
      <c r="L215" s="66"/>
      <c r="M215" s="66"/>
      <c r="N215" s="71"/>
      <c r="O215" s="71"/>
      <c r="P215" s="71"/>
      <c r="Q215" s="66"/>
    </row>
    <row r="216" spans="1:17" ht="15">
      <c r="L216" s="66"/>
      <c r="M216" s="66"/>
      <c r="N216" s="71"/>
      <c r="O216" s="71"/>
      <c r="P216" s="71"/>
      <c r="Q216" s="66"/>
    </row>
    <row r="217" spans="1:17" ht="15">
      <c r="L217" s="66"/>
      <c r="M217" s="66"/>
      <c r="N217" s="71"/>
      <c r="O217" s="71"/>
      <c r="P217" s="71"/>
      <c r="Q217" s="66"/>
    </row>
    <row r="218" spans="1:17" ht="15">
      <c r="L218" s="66"/>
      <c r="M218" s="66"/>
      <c r="N218" s="71"/>
      <c r="O218" s="71"/>
      <c r="P218" s="71"/>
      <c r="Q218" s="66"/>
    </row>
    <row r="219" spans="1:17" ht="15">
      <c r="L219" s="66"/>
      <c r="M219" s="66"/>
      <c r="N219" s="71"/>
      <c r="O219" s="71"/>
      <c r="P219" s="71"/>
      <c r="Q219" s="66"/>
    </row>
    <row r="220" spans="1:17" ht="15">
      <c r="L220" s="66"/>
      <c r="M220" s="66"/>
      <c r="N220" s="71"/>
      <c r="O220" s="71"/>
      <c r="P220" s="71"/>
      <c r="Q220" s="66"/>
    </row>
    <row r="221" spans="1:17" ht="15">
      <c r="L221" s="66"/>
      <c r="M221" s="66"/>
      <c r="N221" s="71"/>
      <c r="O221" s="71"/>
      <c r="P221" s="71"/>
      <c r="Q221" s="66"/>
    </row>
    <row r="222" spans="1:17" ht="15">
      <c r="L222" s="66"/>
      <c r="M222" s="66"/>
      <c r="N222" s="71"/>
      <c r="O222" s="71"/>
      <c r="P222" s="71"/>
      <c r="Q222" s="66"/>
    </row>
    <row r="223" spans="1:17" ht="15">
      <c r="L223" s="66"/>
      <c r="M223" s="66"/>
      <c r="N223" s="71"/>
      <c r="O223" s="71"/>
      <c r="P223" s="71"/>
      <c r="Q223" s="66"/>
    </row>
    <row r="224" spans="1:17" ht="15">
      <c r="L224" s="66"/>
      <c r="M224" s="66"/>
      <c r="N224" s="71"/>
      <c r="O224" s="71"/>
      <c r="P224" s="71"/>
      <c r="Q224" s="66"/>
    </row>
    <row r="225" spans="12:17" ht="15">
      <c r="L225" s="66"/>
      <c r="M225" s="66"/>
      <c r="N225" s="71"/>
      <c r="O225" s="71"/>
      <c r="P225" s="71"/>
      <c r="Q225" s="66"/>
    </row>
    <row r="226" spans="12:17" ht="15">
      <c r="L226" s="66"/>
      <c r="M226" s="66"/>
      <c r="N226" s="71"/>
      <c r="O226" s="71"/>
      <c r="P226" s="71"/>
      <c r="Q226" s="66"/>
    </row>
    <row r="227" spans="12:17" ht="15">
      <c r="L227" s="66"/>
      <c r="M227" s="66"/>
      <c r="N227" s="71"/>
      <c r="O227" s="71"/>
      <c r="P227" s="71"/>
      <c r="Q227" s="66"/>
    </row>
    <row r="228" spans="12:17" ht="15">
      <c r="L228" s="66"/>
      <c r="M228" s="66"/>
      <c r="N228" s="71"/>
      <c r="O228" s="71"/>
      <c r="P228" s="71"/>
      <c r="Q228" s="66"/>
    </row>
    <row r="229" spans="12:17" ht="15">
      <c r="L229" s="66"/>
      <c r="M229" s="66"/>
      <c r="N229" s="71"/>
      <c r="O229" s="71"/>
      <c r="P229" s="71"/>
      <c r="Q229" s="66"/>
    </row>
    <row r="230" spans="12:17" ht="15">
      <c r="L230" s="66"/>
      <c r="M230" s="66"/>
      <c r="N230" s="71"/>
      <c r="O230" s="71"/>
      <c r="P230" s="71"/>
      <c r="Q230" s="66"/>
    </row>
    <row r="231" spans="12:17" ht="15">
      <c r="L231" s="66"/>
      <c r="M231" s="66"/>
      <c r="N231" s="71"/>
      <c r="O231" s="71"/>
      <c r="P231" s="71"/>
      <c r="Q231" s="66"/>
    </row>
    <row r="232" spans="12:17" ht="15">
      <c r="L232" s="66"/>
      <c r="M232" s="66"/>
      <c r="N232" s="71"/>
      <c r="O232" s="71"/>
      <c r="P232" s="71"/>
      <c r="Q232" s="66"/>
    </row>
    <row r="233" spans="12:17" ht="15">
      <c r="L233" s="66"/>
      <c r="M233" s="66"/>
      <c r="N233" s="71"/>
      <c r="O233" s="71"/>
      <c r="P233" s="71"/>
      <c r="Q233" s="66"/>
    </row>
    <row r="234" spans="12:17" ht="15">
      <c r="L234" s="66"/>
      <c r="M234" s="66"/>
      <c r="N234" s="71"/>
      <c r="O234" s="71"/>
      <c r="P234" s="71"/>
      <c r="Q234" s="66"/>
    </row>
    <row r="235" spans="12:17" ht="15">
      <c r="L235" s="66"/>
      <c r="M235" s="66"/>
      <c r="N235" s="71"/>
      <c r="O235" s="71"/>
      <c r="P235" s="71"/>
      <c r="Q235" s="66"/>
    </row>
    <row r="236" spans="12:17" ht="15">
      <c r="L236" s="66"/>
      <c r="M236" s="66"/>
      <c r="N236" s="71"/>
      <c r="O236" s="71"/>
      <c r="P236" s="71"/>
      <c r="Q236" s="66"/>
    </row>
  </sheetData>
  <mergeCells count="6">
    <mergeCell ref="I16:J16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scale="88" orientation="portrait" r:id="rId1"/>
  <headerFooter alignWithMargins="0"/>
  <colBreaks count="1" manualBreakCount="1">
    <brk id="10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00"/>
  </sheetPr>
  <dimension ref="A2:R299"/>
  <sheetViews>
    <sheetView workbookViewId="0">
      <selection activeCell="M28" sqref="M28"/>
    </sheetView>
  </sheetViews>
  <sheetFormatPr baseColWidth="10" defaultRowHeight="12.75"/>
  <cols>
    <col min="1" max="1" width="7.42578125" style="121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3.1406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2" t="s">
        <v>24</v>
      </c>
    </row>
    <row r="3" spans="1:18">
      <c r="A3" s="128"/>
    </row>
    <row r="4" spans="1:18">
      <c r="A4" s="128"/>
    </row>
    <row r="5" spans="1:18" ht="18.75" thickBot="1">
      <c r="A5" s="129" t="s">
        <v>0</v>
      </c>
      <c r="B5" s="28"/>
      <c r="C5" s="29" t="s">
        <v>223</v>
      </c>
      <c r="D5" s="30"/>
      <c r="E5" s="29"/>
      <c r="F5" s="31"/>
      <c r="G5" s="4"/>
      <c r="H5" s="27"/>
      <c r="I5" s="143"/>
    </row>
    <row r="6" spans="1:18" ht="13.5" thickBot="1">
      <c r="B6" s="5"/>
      <c r="C6" s="6"/>
      <c r="F6" s="5"/>
      <c r="G6" s="6"/>
      <c r="K6" s="1153" t="s">
        <v>22</v>
      </c>
      <c r="L6" s="1154"/>
      <c r="M6" s="1155"/>
    </row>
    <row r="7" spans="1:18">
      <c r="A7" s="1153" t="s">
        <v>2</v>
      </c>
      <c r="B7" s="1155"/>
      <c r="C7" s="1163" t="s">
        <v>3</v>
      </c>
      <c r="D7" s="1164"/>
      <c r="E7" s="1163" t="s">
        <v>4</v>
      </c>
      <c r="F7" s="1164"/>
      <c r="G7" s="1163" t="s">
        <v>5</v>
      </c>
      <c r="H7" s="1164"/>
      <c r="I7" s="12" t="s">
        <v>17</v>
      </c>
      <c r="J7" s="452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>
      <c r="A8" s="17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s="114" customFormat="1" ht="15.75">
      <c r="A9" s="281" t="s">
        <v>47</v>
      </c>
      <c r="B9" s="190"/>
      <c r="C9" s="191"/>
      <c r="D9" s="192"/>
      <c r="E9" s="191"/>
      <c r="F9" s="192"/>
      <c r="G9" s="199">
        <v>0</v>
      </c>
      <c r="H9" s="201">
        <v>0</v>
      </c>
      <c r="I9" s="192"/>
      <c r="J9" s="201" t="s">
        <v>23</v>
      </c>
      <c r="K9" s="249"/>
      <c r="L9" s="192"/>
      <c r="M9" s="192"/>
      <c r="N9" s="230"/>
      <c r="O9" s="230"/>
      <c r="P9" s="230">
        <f t="shared" ref="P9:P76" si="0">O9*G9</f>
        <v>0</v>
      </c>
      <c r="R9" s="218"/>
    </row>
    <row r="10" spans="1:18" s="435" customFormat="1" ht="15.75">
      <c r="A10" s="454"/>
      <c r="B10" s="455">
        <v>25</v>
      </c>
      <c r="C10" s="444">
        <v>1776.52</v>
      </c>
      <c r="D10" s="445">
        <v>60</v>
      </c>
      <c r="E10" s="454"/>
      <c r="F10" s="456"/>
      <c r="G10" s="457">
        <f>G9-E10+C10</f>
        <v>1776.52</v>
      </c>
      <c r="H10" s="440">
        <f t="shared" ref="G10:H25" si="1">H9-F10+D10</f>
        <v>60</v>
      </c>
      <c r="I10" s="456">
        <v>140</v>
      </c>
      <c r="J10" s="446" t="s">
        <v>208</v>
      </c>
      <c r="K10" s="442"/>
      <c r="L10" s="440">
        <v>5.45</v>
      </c>
      <c r="M10" s="440">
        <f>L10*F10</f>
        <v>0</v>
      </c>
      <c r="N10" s="441"/>
      <c r="O10" s="441"/>
      <c r="P10" s="441">
        <f t="shared" si="0"/>
        <v>0</v>
      </c>
      <c r="R10" s="438"/>
    </row>
    <row r="11" spans="1:18" s="114" customFormat="1" ht="15.75">
      <c r="A11" s="220"/>
      <c r="B11" s="458"/>
      <c r="C11" s="459"/>
      <c r="D11" s="460"/>
      <c r="E11" s="220"/>
      <c r="F11" s="225"/>
      <c r="G11" s="224">
        <f t="shared" si="1"/>
        <v>1776.52</v>
      </c>
      <c r="H11" s="223">
        <f t="shared" si="1"/>
        <v>60</v>
      </c>
      <c r="I11" s="316"/>
      <c r="J11" s="460"/>
      <c r="K11" s="239"/>
      <c r="L11" s="223">
        <v>5.45</v>
      </c>
      <c r="M11" s="223">
        <f t="shared" ref="M11:M50" si="2">L11*F11</f>
        <v>0</v>
      </c>
      <c r="N11" s="368"/>
      <c r="O11" s="368"/>
      <c r="P11" s="368">
        <f t="shared" si="0"/>
        <v>0</v>
      </c>
      <c r="R11" s="218"/>
    </row>
    <row r="12" spans="1:18" s="114" customFormat="1" ht="15.75">
      <c r="A12" s="220"/>
      <c r="B12" s="458"/>
      <c r="C12" s="461"/>
      <c r="D12" s="225"/>
      <c r="E12" s="220"/>
      <c r="F12" s="225"/>
      <c r="G12" s="224">
        <f>G11-E12+C12</f>
        <v>1776.52</v>
      </c>
      <c r="H12" s="223">
        <f t="shared" si="1"/>
        <v>60</v>
      </c>
      <c r="I12" s="225"/>
      <c r="J12" s="225"/>
      <c r="K12" s="316"/>
      <c r="L12" s="223">
        <v>5.45</v>
      </c>
      <c r="M12" s="223">
        <f t="shared" si="2"/>
        <v>0</v>
      </c>
      <c r="N12" s="368"/>
      <c r="O12" s="368"/>
      <c r="P12" s="368">
        <f t="shared" si="0"/>
        <v>0</v>
      </c>
      <c r="R12" s="218"/>
    </row>
    <row r="13" spans="1:18" s="114" customFormat="1" ht="15.75">
      <c r="A13" s="220"/>
      <c r="B13" s="458"/>
      <c r="C13" s="237"/>
      <c r="D13" s="225"/>
      <c r="E13" s="220"/>
      <c r="F13" s="225"/>
      <c r="G13" s="224">
        <f t="shared" ref="G13:G20" si="3">G12-E13+C13</f>
        <v>1776.52</v>
      </c>
      <c r="H13" s="223">
        <f t="shared" si="1"/>
        <v>60</v>
      </c>
      <c r="I13" s="225"/>
      <c r="J13" s="225"/>
      <c r="K13" s="316"/>
      <c r="L13" s="223">
        <v>5.45</v>
      </c>
      <c r="M13" s="223">
        <f t="shared" si="2"/>
        <v>0</v>
      </c>
      <c r="N13" s="368"/>
      <c r="O13" s="329"/>
      <c r="P13" s="368">
        <f t="shared" si="0"/>
        <v>0</v>
      </c>
      <c r="R13" s="218"/>
    </row>
    <row r="14" spans="1:18" s="114" customFormat="1" ht="15.75">
      <c r="A14" s="220"/>
      <c r="B14" s="458"/>
      <c r="C14" s="237"/>
      <c r="D14" s="225"/>
      <c r="E14" s="220"/>
      <c r="F14" s="225"/>
      <c r="G14" s="224">
        <f t="shared" si="3"/>
        <v>1776.52</v>
      </c>
      <c r="H14" s="223">
        <f t="shared" si="1"/>
        <v>60</v>
      </c>
      <c r="I14" s="225"/>
      <c r="J14" s="225"/>
      <c r="K14" s="316"/>
      <c r="L14" s="223">
        <v>5.45</v>
      </c>
      <c r="M14" s="223">
        <f t="shared" si="2"/>
        <v>0</v>
      </c>
      <c r="N14" s="368"/>
      <c r="O14" s="368"/>
      <c r="P14" s="368">
        <f t="shared" si="0"/>
        <v>0</v>
      </c>
      <c r="R14" s="218"/>
    </row>
    <row r="15" spans="1:18" s="114" customFormat="1" ht="15.75">
      <c r="A15" s="220"/>
      <c r="B15" s="458"/>
      <c r="C15" s="237"/>
      <c r="D15" s="225"/>
      <c r="E15" s="220"/>
      <c r="F15" s="225"/>
      <c r="G15" s="224">
        <f t="shared" si="3"/>
        <v>1776.52</v>
      </c>
      <c r="H15" s="223">
        <f t="shared" si="1"/>
        <v>60</v>
      </c>
      <c r="I15" s="225"/>
      <c r="J15" s="225"/>
      <c r="K15" s="223"/>
      <c r="L15" s="223">
        <v>5.45</v>
      </c>
      <c r="M15" s="223">
        <f t="shared" si="2"/>
        <v>0</v>
      </c>
      <c r="N15" s="368"/>
      <c r="O15" s="368"/>
      <c r="P15" s="368">
        <f t="shared" si="0"/>
        <v>0</v>
      </c>
      <c r="R15" s="218"/>
    </row>
    <row r="16" spans="1:18" s="114" customFormat="1" ht="15.75">
      <c r="A16" s="220"/>
      <c r="B16" s="220"/>
      <c r="C16" s="237"/>
      <c r="D16" s="462"/>
      <c r="E16" s="220"/>
      <c r="F16" s="225"/>
      <c r="G16" s="224">
        <f t="shared" si="3"/>
        <v>1776.52</v>
      </c>
      <c r="H16" s="223">
        <f t="shared" si="1"/>
        <v>60</v>
      </c>
      <c r="I16" s="225"/>
      <c r="J16" s="225"/>
      <c r="K16" s="223"/>
      <c r="L16" s="223">
        <v>5.45</v>
      </c>
      <c r="M16" s="223">
        <f t="shared" si="2"/>
        <v>0</v>
      </c>
      <c r="N16" s="368"/>
      <c r="O16" s="368"/>
      <c r="P16" s="368">
        <f t="shared" si="0"/>
        <v>0</v>
      </c>
      <c r="R16" s="218"/>
    </row>
    <row r="17" spans="1:16" s="114" customFormat="1" ht="15.75">
      <c r="A17" s="220"/>
      <c r="B17" s="220"/>
      <c r="C17" s="237"/>
      <c r="D17" s="225"/>
      <c r="E17" s="220"/>
      <c r="F17" s="225"/>
      <c r="G17" s="224">
        <f t="shared" si="3"/>
        <v>1776.52</v>
      </c>
      <c r="H17" s="223">
        <f t="shared" si="1"/>
        <v>60</v>
      </c>
      <c r="I17" s="225"/>
      <c r="J17" s="225"/>
      <c r="K17" s="223"/>
      <c r="L17" s="223">
        <v>5.45</v>
      </c>
      <c r="M17" s="223">
        <f t="shared" si="2"/>
        <v>0</v>
      </c>
      <c r="N17" s="368"/>
      <c r="O17" s="368"/>
      <c r="P17" s="368">
        <f t="shared" si="0"/>
        <v>0</v>
      </c>
    </row>
    <row r="18" spans="1:16" s="114" customFormat="1" ht="15.75">
      <c r="A18" s="220"/>
      <c r="B18" s="220"/>
      <c r="C18" s="237"/>
      <c r="D18" s="225"/>
      <c r="E18" s="220"/>
      <c r="F18" s="225"/>
      <c r="G18" s="224">
        <f t="shared" si="3"/>
        <v>1776.52</v>
      </c>
      <c r="H18" s="223">
        <f t="shared" si="1"/>
        <v>60</v>
      </c>
      <c r="I18" s="294"/>
      <c r="J18" s="225"/>
      <c r="K18" s="223"/>
      <c r="L18" s="223">
        <v>5.45</v>
      </c>
      <c r="M18" s="223">
        <f t="shared" si="2"/>
        <v>0</v>
      </c>
      <c r="N18" s="368"/>
      <c r="O18" s="368"/>
      <c r="P18" s="368">
        <f t="shared" si="0"/>
        <v>0</v>
      </c>
    </row>
    <row r="19" spans="1:16" s="114" customFormat="1" ht="15.75">
      <c r="A19" s="220"/>
      <c r="B19" s="220"/>
      <c r="C19" s="237"/>
      <c r="D19" s="225"/>
      <c r="E19" s="220"/>
      <c r="F19" s="225"/>
      <c r="G19" s="224">
        <f t="shared" si="3"/>
        <v>1776.52</v>
      </c>
      <c r="H19" s="223">
        <f t="shared" si="1"/>
        <v>60</v>
      </c>
      <c r="I19" s="294"/>
      <c r="J19" s="225"/>
      <c r="K19" s="223"/>
      <c r="L19" s="223">
        <v>5.45</v>
      </c>
      <c r="M19" s="223">
        <f t="shared" si="2"/>
        <v>0</v>
      </c>
      <c r="N19" s="368"/>
      <c r="O19" s="463"/>
      <c r="P19" s="368">
        <f t="shared" si="0"/>
        <v>0</v>
      </c>
    </row>
    <row r="20" spans="1:16" s="114" customFormat="1" ht="15.75">
      <c r="A20" s="220"/>
      <c r="B20" s="220"/>
      <c r="C20" s="237"/>
      <c r="D20" s="225"/>
      <c r="E20" s="220"/>
      <c r="F20" s="225"/>
      <c r="G20" s="224">
        <f t="shared" si="3"/>
        <v>1776.52</v>
      </c>
      <c r="H20" s="223">
        <f t="shared" si="1"/>
        <v>60</v>
      </c>
      <c r="I20" s="294"/>
      <c r="J20" s="225"/>
      <c r="K20" s="223"/>
      <c r="L20" s="223">
        <v>5.45</v>
      </c>
      <c r="M20" s="223">
        <f t="shared" si="2"/>
        <v>0</v>
      </c>
      <c r="N20" s="368"/>
      <c r="O20" s="368"/>
      <c r="P20" s="368">
        <f t="shared" si="0"/>
        <v>0</v>
      </c>
    </row>
    <row r="21" spans="1:16" s="114" customFormat="1" ht="15.75">
      <c r="A21" s="220"/>
      <c r="B21" s="220"/>
      <c r="C21" s="237"/>
      <c r="D21" s="225"/>
      <c r="E21" s="220"/>
      <c r="F21" s="225"/>
      <c r="G21" s="224">
        <f t="shared" si="1"/>
        <v>1776.52</v>
      </c>
      <c r="H21" s="223">
        <f t="shared" si="1"/>
        <v>60</v>
      </c>
      <c r="I21" s="294"/>
      <c r="J21" s="225"/>
      <c r="K21" s="223"/>
      <c r="L21" s="223">
        <v>5.45</v>
      </c>
      <c r="M21" s="223">
        <f t="shared" si="2"/>
        <v>0</v>
      </c>
      <c r="N21" s="368"/>
      <c r="O21" s="368"/>
      <c r="P21" s="368">
        <f t="shared" si="0"/>
        <v>0</v>
      </c>
    </row>
    <row r="22" spans="1:16" s="114" customFormat="1" ht="15.75">
      <c r="A22" s="220"/>
      <c r="B22" s="220"/>
      <c r="C22" s="237"/>
      <c r="D22" s="225"/>
      <c r="E22" s="464"/>
      <c r="F22" s="225"/>
      <c r="G22" s="224">
        <f t="shared" si="1"/>
        <v>1776.52</v>
      </c>
      <c r="H22" s="223">
        <f t="shared" si="1"/>
        <v>60</v>
      </c>
      <c r="I22" s="294"/>
      <c r="J22" s="225"/>
      <c r="K22" s="223"/>
      <c r="L22" s="223">
        <v>5.45</v>
      </c>
      <c r="M22" s="223">
        <f t="shared" si="2"/>
        <v>0</v>
      </c>
      <c r="N22" s="368"/>
      <c r="O22" s="368"/>
      <c r="P22" s="368">
        <f t="shared" si="0"/>
        <v>0</v>
      </c>
    </row>
    <row r="23" spans="1:16" s="114" customFormat="1" ht="15.75">
      <c r="A23" s="220"/>
      <c r="B23" s="220"/>
      <c r="C23" s="237"/>
      <c r="D23" s="225"/>
      <c r="E23" s="354"/>
      <c r="F23" s="225"/>
      <c r="G23" s="224">
        <f t="shared" si="1"/>
        <v>1776.52</v>
      </c>
      <c r="H23" s="223">
        <f t="shared" si="1"/>
        <v>60</v>
      </c>
      <c r="I23" s="294"/>
      <c r="J23" s="225"/>
      <c r="K23" s="223"/>
      <c r="L23" s="223">
        <v>5.45</v>
      </c>
      <c r="M23" s="223">
        <f t="shared" si="2"/>
        <v>0</v>
      </c>
      <c r="N23" s="465"/>
      <c r="O23" s="368"/>
      <c r="P23" s="368">
        <f t="shared" si="0"/>
        <v>0</v>
      </c>
    </row>
    <row r="24" spans="1:16" s="114" customFormat="1" ht="15.75">
      <c r="A24" s="220"/>
      <c r="B24" s="220"/>
      <c r="C24" s="237"/>
      <c r="D24" s="225"/>
      <c r="E24" s="354"/>
      <c r="F24" s="225"/>
      <c r="G24" s="224">
        <f t="shared" si="1"/>
        <v>1776.52</v>
      </c>
      <c r="H24" s="223">
        <f t="shared" si="1"/>
        <v>60</v>
      </c>
      <c r="I24" s="294"/>
      <c r="J24" s="225"/>
      <c r="K24" s="223"/>
      <c r="L24" s="223">
        <v>5.45</v>
      </c>
      <c r="M24" s="223">
        <f t="shared" si="2"/>
        <v>0</v>
      </c>
      <c r="N24" s="368"/>
      <c r="O24" s="368"/>
      <c r="P24" s="368">
        <f t="shared" si="0"/>
        <v>0</v>
      </c>
    </row>
    <row r="25" spans="1:16" s="114" customFormat="1" ht="15.75">
      <c r="A25" s="221"/>
      <c r="B25" s="220"/>
      <c r="C25" s="237"/>
      <c r="D25" s="223"/>
      <c r="E25" s="383"/>
      <c r="F25" s="225"/>
      <c r="G25" s="224">
        <f t="shared" si="1"/>
        <v>1776.52</v>
      </c>
      <c r="H25" s="223">
        <f t="shared" si="1"/>
        <v>60</v>
      </c>
      <c r="I25" s="294"/>
      <c r="J25" s="225"/>
      <c r="K25" s="223"/>
      <c r="L25" s="223">
        <v>5.45</v>
      </c>
      <c r="M25" s="223">
        <f t="shared" si="2"/>
        <v>0</v>
      </c>
      <c r="N25" s="368"/>
      <c r="O25" s="368"/>
      <c r="P25" s="368">
        <f t="shared" si="0"/>
        <v>0</v>
      </c>
    </row>
    <row r="26" spans="1:16" s="114" customFormat="1" ht="15.75">
      <c r="A26" s="221"/>
      <c r="B26" s="220"/>
      <c r="C26" s="237"/>
      <c r="D26" s="223"/>
      <c r="E26" s="383"/>
      <c r="F26" s="225"/>
      <c r="G26" s="224">
        <f t="shared" ref="G26:H41" si="4">G25-E26+C26</f>
        <v>1776.52</v>
      </c>
      <c r="H26" s="223">
        <f t="shared" si="4"/>
        <v>60</v>
      </c>
      <c r="I26" s="294"/>
      <c r="J26" s="225"/>
      <c r="K26" s="223"/>
      <c r="L26" s="223">
        <v>5.45</v>
      </c>
      <c r="M26" s="223">
        <f t="shared" si="2"/>
        <v>0</v>
      </c>
      <c r="N26" s="368"/>
      <c r="O26" s="368"/>
      <c r="P26" s="368">
        <f t="shared" si="0"/>
        <v>0</v>
      </c>
    </row>
    <row r="27" spans="1:16" s="114" customFormat="1" ht="15.75">
      <c r="A27" s="190"/>
      <c r="B27" s="193"/>
      <c r="C27" s="188"/>
      <c r="D27" s="192"/>
      <c r="E27" s="202"/>
      <c r="F27" s="189"/>
      <c r="G27" s="224">
        <f t="shared" si="4"/>
        <v>1776.52</v>
      </c>
      <c r="H27" s="223">
        <f t="shared" si="4"/>
        <v>60</v>
      </c>
      <c r="I27" s="294"/>
      <c r="J27" s="225"/>
      <c r="K27" s="223"/>
      <c r="L27" s="223">
        <v>5.45</v>
      </c>
      <c r="M27" s="223">
        <f t="shared" si="2"/>
        <v>0</v>
      </c>
      <c r="N27" s="368"/>
      <c r="O27" s="368"/>
      <c r="P27" s="368">
        <f t="shared" si="0"/>
        <v>0</v>
      </c>
    </row>
    <row r="28" spans="1:16" s="114" customFormat="1" ht="15.75">
      <c r="A28" s="190"/>
      <c r="B28" s="193"/>
      <c r="C28" s="188"/>
      <c r="D28" s="192"/>
      <c r="E28" s="202"/>
      <c r="F28" s="189"/>
      <c r="G28" s="224">
        <f t="shared" si="4"/>
        <v>1776.52</v>
      </c>
      <c r="H28" s="223">
        <f t="shared" si="4"/>
        <v>60</v>
      </c>
      <c r="I28" s="294"/>
      <c r="J28" s="225"/>
      <c r="K28" s="223"/>
      <c r="L28" s="223">
        <v>5.45</v>
      </c>
      <c r="M28" s="223">
        <f t="shared" si="2"/>
        <v>0</v>
      </c>
      <c r="N28" s="368"/>
      <c r="O28" s="368"/>
      <c r="P28" s="368">
        <f t="shared" si="0"/>
        <v>0</v>
      </c>
    </row>
    <row r="29" spans="1:16" s="114" customFormat="1" ht="15.75">
      <c r="A29" s="190"/>
      <c r="B29" s="193"/>
      <c r="C29" s="188"/>
      <c r="D29" s="192"/>
      <c r="E29" s="202"/>
      <c r="F29" s="189"/>
      <c r="G29" s="224">
        <f t="shared" si="4"/>
        <v>1776.52</v>
      </c>
      <c r="H29" s="223">
        <f t="shared" si="4"/>
        <v>60</v>
      </c>
      <c r="I29" s="294"/>
      <c r="J29" s="225"/>
      <c r="K29" s="223"/>
      <c r="L29" s="223">
        <v>5.45</v>
      </c>
      <c r="M29" s="223">
        <f t="shared" si="2"/>
        <v>0</v>
      </c>
      <c r="N29" s="368"/>
      <c r="O29" s="368"/>
      <c r="P29" s="368">
        <f t="shared" si="0"/>
        <v>0</v>
      </c>
    </row>
    <row r="30" spans="1:16" s="114" customFormat="1" ht="15.75">
      <c r="A30" s="190"/>
      <c r="B30" s="193"/>
      <c r="C30" s="238"/>
      <c r="D30" s="192"/>
      <c r="E30" s="202"/>
      <c r="F30" s="189"/>
      <c r="G30" s="224">
        <f t="shared" si="4"/>
        <v>1776.52</v>
      </c>
      <c r="H30" s="223">
        <f t="shared" si="4"/>
        <v>60</v>
      </c>
      <c r="I30" s="294"/>
      <c r="J30" s="225"/>
      <c r="K30" s="223"/>
      <c r="L30" s="223">
        <v>5.45</v>
      </c>
      <c r="M30" s="223">
        <f t="shared" si="2"/>
        <v>0</v>
      </c>
      <c r="N30" s="368"/>
      <c r="O30" s="368"/>
      <c r="P30" s="368">
        <f t="shared" si="0"/>
        <v>0</v>
      </c>
    </row>
    <row r="31" spans="1:16" s="114" customFormat="1" ht="15.75">
      <c r="A31" s="190"/>
      <c r="B31" s="193"/>
      <c r="C31" s="191"/>
      <c r="D31" s="192"/>
      <c r="E31" s="202"/>
      <c r="F31" s="189"/>
      <c r="G31" s="224">
        <f t="shared" si="4"/>
        <v>1776.52</v>
      </c>
      <c r="H31" s="223">
        <f t="shared" si="4"/>
        <v>60</v>
      </c>
      <c r="I31" s="294"/>
      <c r="J31" s="225"/>
      <c r="K31" s="223"/>
      <c r="L31" s="223">
        <v>5.45</v>
      </c>
      <c r="M31" s="223">
        <f t="shared" si="2"/>
        <v>0</v>
      </c>
      <c r="N31" s="368"/>
      <c r="O31" s="368"/>
      <c r="P31" s="368">
        <f t="shared" si="0"/>
        <v>0</v>
      </c>
    </row>
    <row r="32" spans="1:16" ht="15.75">
      <c r="A32" s="123"/>
      <c r="B32" s="133"/>
      <c r="C32" s="73"/>
      <c r="D32" s="50"/>
      <c r="E32" s="132"/>
      <c r="F32" s="74"/>
      <c r="G32" s="387">
        <f t="shared" si="4"/>
        <v>1776.52</v>
      </c>
      <c r="H32" s="216">
        <f t="shared" si="4"/>
        <v>60</v>
      </c>
      <c r="I32" s="466"/>
      <c r="J32" s="388"/>
      <c r="K32" s="216"/>
      <c r="L32" s="216">
        <v>5.45</v>
      </c>
      <c r="M32" s="216">
        <f t="shared" si="2"/>
        <v>0</v>
      </c>
      <c r="N32" s="391"/>
      <c r="O32" s="391"/>
      <c r="P32" s="391">
        <f t="shared" si="0"/>
        <v>0</v>
      </c>
    </row>
    <row r="33" spans="1:16" ht="15.75">
      <c r="A33" s="123"/>
      <c r="B33" s="133"/>
      <c r="C33" s="73"/>
      <c r="D33" s="50"/>
      <c r="E33" s="132"/>
      <c r="F33" s="74"/>
      <c r="G33" s="387">
        <f t="shared" si="4"/>
        <v>1776.52</v>
      </c>
      <c r="H33" s="216">
        <f t="shared" si="4"/>
        <v>60</v>
      </c>
      <c r="I33" s="466"/>
      <c r="J33" s="388"/>
      <c r="K33" s="216"/>
      <c r="L33" s="216">
        <v>5.45</v>
      </c>
      <c r="M33" s="216">
        <f t="shared" si="2"/>
        <v>0</v>
      </c>
      <c r="N33" s="391"/>
      <c r="O33" s="391"/>
      <c r="P33" s="391">
        <f t="shared" si="0"/>
        <v>0</v>
      </c>
    </row>
    <row r="34" spans="1:16" ht="15.75">
      <c r="A34" s="123"/>
      <c r="B34" s="133"/>
      <c r="C34" s="73"/>
      <c r="D34" s="50"/>
      <c r="E34" s="132"/>
      <c r="F34" s="74"/>
      <c r="G34" s="387">
        <f t="shared" si="4"/>
        <v>1776.52</v>
      </c>
      <c r="H34" s="216">
        <f t="shared" si="4"/>
        <v>60</v>
      </c>
      <c r="I34" s="388"/>
      <c r="J34" s="388"/>
      <c r="K34" s="216"/>
      <c r="L34" s="216">
        <v>5.45</v>
      </c>
      <c r="M34" s="216">
        <f t="shared" si="2"/>
        <v>0</v>
      </c>
      <c r="N34" s="391"/>
      <c r="O34" s="391"/>
      <c r="P34" s="391">
        <f t="shared" si="0"/>
        <v>0</v>
      </c>
    </row>
    <row r="35" spans="1:16" ht="15.75">
      <c r="A35" s="123"/>
      <c r="B35" s="133"/>
      <c r="C35" s="73"/>
      <c r="D35" s="50"/>
      <c r="E35" s="132"/>
      <c r="F35" s="74"/>
      <c r="G35" s="387">
        <f t="shared" si="4"/>
        <v>1776.52</v>
      </c>
      <c r="H35" s="216">
        <f t="shared" si="4"/>
        <v>60</v>
      </c>
      <c r="I35" s="388"/>
      <c r="J35" s="388"/>
      <c r="K35" s="216"/>
      <c r="L35" s="216">
        <v>5.45</v>
      </c>
      <c r="M35" s="216">
        <f t="shared" si="2"/>
        <v>0</v>
      </c>
      <c r="N35" s="391"/>
      <c r="O35" s="391"/>
      <c r="P35" s="391">
        <f t="shared" si="0"/>
        <v>0</v>
      </c>
    </row>
    <row r="36" spans="1:16" ht="15.75">
      <c r="A36" s="123"/>
      <c r="B36" s="133"/>
      <c r="C36" s="73"/>
      <c r="D36" s="50"/>
      <c r="E36" s="132"/>
      <c r="F36" s="74"/>
      <c r="G36" s="387">
        <f t="shared" si="4"/>
        <v>1776.52</v>
      </c>
      <c r="H36" s="216">
        <f t="shared" si="4"/>
        <v>60</v>
      </c>
      <c r="I36" s="388"/>
      <c r="J36" s="388"/>
      <c r="K36" s="216"/>
      <c r="L36" s="216">
        <v>5.45</v>
      </c>
      <c r="M36" s="216">
        <f t="shared" si="2"/>
        <v>0</v>
      </c>
      <c r="N36" s="391"/>
      <c r="O36" s="391"/>
      <c r="P36" s="391"/>
    </row>
    <row r="37" spans="1:16" ht="15.75">
      <c r="A37" s="123"/>
      <c r="B37" s="74"/>
      <c r="C37" s="73"/>
      <c r="D37" s="50"/>
      <c r="E37" s="73"/>
      <c r="F37" s="74"/>
      <c r="G37" s="387">
        <f t="shared" si="4"/>
        <v>1776.52</v>
      </c>
      <c r="H37" s="216">
        <f t="shared" si="4"/>
        <v>60</v>
      </c>
      <c r="I37" s="388"/>
      <c r="J37" s="388"/>
      <c r="K37" s="216"/>
      <c r="L37" s="216">
        <v>5.45</v>
      </c>
      <c r="M37" s="216">
        <f t="shared" si="2"/>
        <v>0</v>
      </c>
      <c r="N37" s="391"/>
      <c r="O37" s="391"/>
      <c r="P37" s="391">
        <f t="shared" si="0"/>
        <v>0</v>
      </c>
    </row>
    <row r="38" spans="1:16" ht="15.75">
      <c r="A38" s="123"/>
      <c r="B38" s="74"/>
      <c r="C38" s="73"/>
      <c r="D38" s="50"/>
      <c r="E38" s="73"/>
      <c r="F38" s="74"/>
      <c r="G38" s="387">
        <f t="shared" si="4"/>
        <v>1776.52</v>
      </c>
      <c r="H38" s="216">
        <f t="shared" si="4"/>
        <v>60</v>
      </c>
      <c r="I38" s="388"/>
      <c r="J38" s="388"/>
      <c r="K38" s="216"/>
      <c r="L38" s="216">
        <v>5.45</v>
      </c>
      <c r="M38" s="216">
        <f t="shared" si="2"/>
        <v>0</v>
      </c>
      <c r="N38" s="391"/>
      <c r="O38" s="391"/>
      <c r="P38" s="391">
        <f t="shared" si="0"/>
        <v>0</v>
      </c>
    </row>
    <row r="39" spans="1:16" ht="15.75">
      <c r="A39" s="123"/>
      <c r="B39" s="74"/>
      <c r="C39" s="73"/>
      <c r="D39" s="50"/>
      <c r="E39" s="73"/>
      <c r="F39" s="74"/>
      <c r="G39" s="387">
        <f t="shared" si="4"/>
        <v>1776.52</v>
      </c>
      <c r="H39" s="216">
        <f t="shared" si="4"/>
        <v>60</v>
      </c>
      <c r="I39" s="388"/>
      <c r="J39" s="388"/>
      <c r="K39" s="216"/>
      <c r="L39" s="216">
        <v>5.45</v>
      </c>
      <c r="M39" s="216">
        <f t="shared" si="2"/>
        <v>0</v>
      </c>
      <c r="N39" s="391"/>
      <c r="O39" s="391"/>
      <c r="P39" s="391">
        <f t="shared" si="0"/>
        <v>0</v>
      </c>
    </row>
    <row r="40" spans="1:16" ht="15.75">
      <c r="A40" s="123"/>
      <c r="B40" s="74"/>
      <c r="C40" s="73"/>
      <c r="D40" s="50"/>
      <c r="E40" s="73"/>
      <c r="F40" s="74"/>
      <c r="G40" s="387">
        <f t="shared" si="4"/>
        <v>1776.52</v>
      </c>
      <c r="H40" s="216">
        <f t="shared" si="4"/>
        <v>60</v>
      </c>
      <c r="I40" s="388"/>
      <c r="J40" s="388"/>
      <c r="K40" s="216"/>
      <c r="L40" s="216">
        <v>5.45</v>
      </c>
      <c r="M40" s="216">
        <f t="shared" si="2"/>
        <v>0</v>
      </c>
      <c r="N40" s="391"/>
      <c r="O40" s="391"/>
      <c r="P40" s="391">
        <f t="shared" si="0"/>
        <v>0</v>
      </c>
    </row>
    <row r="41" spans="1:16" ht="15.75">
      <c r="A41" s="123"/>
      <c r="B41" s="74"/>
      <c r="C41" s="73"/>
      <c r="D41" s="50"/>
      <c r="E41" s="73"/>
      <c r="F41" s="74"/>
      <c r="G41" s="387">
        <f t="shared" si="4"/>
        <v>1776.52</v>
      </c>
      <c r="H41" s="216">
        <f t="shared" si="4"/>
        <v>60</v>
      </c>
      <c r="I41" s="388"/>
      <c r="J41" s="388"/>
      <c r="K41" s="216"/>
      <c r="L41" s="216">
        <v>5.45</v>
      </c>
      <c r="M41" s="216">
        <f t="shared" si="2"/>
        <v>0</v>
      </c>
      <c r="N41" s="391"/>
      <c r="O41" s="391"/>
      <c r="P41" s="391">
        <f t="shared" si="0"/>
        <v>0</v>
      </c>
    </row>
    <row r="42" spans="1:16" ht="15.75">
      <c r="A42" s="123"/>
      <c r="B42" s="74"/>
      <c r="C42" s="73"/>
      <c r="D42" s="50"/>
      <c r="E42" s="73"/>
      <c r="F42" s="74"/>
      <c r="G42" s="387">
        <f t="shared" ref="G42:H57" si="5">G41-E42+C42</f>
        <v>1776.52</v>
      </c>
      <c r="H42" s="216">
        <f t="shared" si="5"/>
        <v>60</v>
      </c>
      <c r="I42" s="388"/>
      <c r="J42" s="388"/>
      <c r="K42" s="216"/>
      <c r="L42" s="216">
        <v>5.45</v>
      </c>
      <c r="M42" s="216">
        <f t="shared" si="2"/>
        <v>0</v>
      </c>
      <c r="N42" s="391"/>
      <c r="O42" s="391"/>
      <c r="P42" s="391"/>
    </row>
    <row r="43" spans="1:16" ht="15.75">
      <c r="A43" s="123"/>
      <c r="B43" s="74"/>
      <c r="C43" s="73"/>
      <c r="D43" s="50"/>
      <c r="E43" s="73"/>
      <c r="F43" s="74"/>
      <c r="G43" s="387">
        <f t="shared" si="5"/>
        <v>1776.52</v>
      </c>
      <c r="H43" s="216">
        <f t="shared" si="5"/>
        <v>60</v>
      </c>
      <c r="I43" s="388"/>
      <c r="J43" s="388"/>
      <c r="K43" s="216"/>
      <c r="L43" s="216">
        <v>5.45</v>
      </c>
      <c r="M43" s="216">
        <f t="shared" si="2"/>
        <v>0</v>
      </c>
      <c r="N43" s="391"/>
      <c r="O43" s="391"/>
      <c r="P43" s="391">
        <f t="shared" si="0"/>
        <v>0</v>
      </c>
    </row>
    <row r="44" spans="1:16" ht="15.75">
      <c r="A44" s="123"/>
      <c r="B44" s="74"/>
      <c r="C44" s="73"/>
      <c r="D44" s="50"/>
      <c r="E44" s="73"/>
      <c r="F44" s="74"/>
      <c r="G44" s="387">
        <f t="shared" si="5"/>
        <v>1776.52</v>
      </c>
      <c r="H44" s="216">
        <f t="shared" si="5"/>
        <v>60</v>
      </c>
      <c r="I44" s="388"/>
      <c r="J44" s="388"/>
      <c r="K44" s="216"/>
      <c r="L44" s="216">
        <v>5.45</v>
      </c>
      <c r="M44" s="216">
        <f t="shared" si="2"/>
        <v>0</v>
      </c>
      <c r="N44" s="391"/>
      <c r="O44" s="391"/>
      <c r="P44" s="391">
        <f t="shared" si="0"/>
        <v>0</v>
      </c>
    </row>
    <row r="45" spans="1:16" ht="15.75">
      <c r="A45" s="123"/>
      <c r="B45" s="74"/>
      <c r="C45" s="73"/>
      <c r="D45" s="50"/>
      <c r="E45" s="73"/>
      <c r="F45" s="74"/>
      <c r="G45" s="387">
        <f t="shared" si="5"/>
        <v>1776.52</v>
      </c>
      <c r="H45" s="216">
        <f t="shared" si="5"/>
        <v>60</v>
      </c>
      <c r="I45" s="388"/>
      <c r="J45" s="388"/>
      <c r="K45" s="216"/>
      <c r="L45" s="216">
        <v>5.45</v>
      </c>
      <c r="M45" s="216">
        <f t="shared" si="2"/>
        <v>0</v>
      </c>
      <c r="N45" s="391"/>
      <c r="O45" s="391"/>
      <c r="P45" s="391">
        <f t="shared" si="0"/>
        <v>0</v>
      </c>
    </row>
    <row r="46" spans="1:16" ht="15.75">
      <c r="A46" s="123"/>
      <c r="B46" s="74"/>
      <c r="C46" s="73"/>
      <c r="D46" s="50"/>
      <c r="E46" s="73"/>
      <c r="F46" s="74"/>
      <c r="G46" s="387">
        <f t="shared" si="5"/>
        <v>1776.52</v>
      </c>
      <c r="H46" s="216">
        <f t="shared" si="5"/>
        <v>60</v>
      </c>
      <c r="I46" s="388"/>
      <c r="J46" s="388"/>
      <c r="K46" s="216"/>
      <c r="L46" s="216">
        <v>5.45</v>
      </c>
      <c r="M46" s="216">
        <f t="shared" si="2"/>
        <v>0</v>
      </c>
      <c r="N46" s="391"/>
      <c r="O46" s="391"/>
      <c r="P46" s="391">
        <f t="shared" si="0"/>
        <v>0</v>
      </c>
    </row>
    <row r="47" spans="1:16" ht="15.75">
      <c r="A47" s="123"/>
      <c r="B47" s="74"/>
      <c r="C47" s="73"/>
      <c r="D47" s="50"/>
      <c r="E47" s="73"/>
      <c r="F47" s="74"/>
      <c r="G47" s="387">
        <f t="shared" si="5"/>
        <v>1776.52</v>
      </c>
      <c r="H47" s="216">
        <f t="shared" si="5"/>
        <v>60</v>
      </c>
      <c r="I47" s="388"/>
      <c r="J47" s="388"/>
      <c r="K47" s="216"/>
      <c r="L47" s="216">
        <v>5.45</v>
      </c>
      <c r="M47" s="216">
        <f t="shared" si="2"/>
        <v>0</v>
      </c>
      <c r="N47" s="391"/>
      <c r="O47" s="391"/>
      <c r="P47" s="391">
        <f t="shared" si="0"/>
        <v>0</v>
      </c>
    </row>
    <row r="48" spans="1:16" ht="15.75">
      <c r="A48" s="123"/>
      <c r="B48" s="74"/>
      <c r="C48" s="73"/>
      <c r="D48" s="50"/>
      <c r="E48" s="73"/>
      <c r="F48" s="74"/>
      <c r="G48" s="387">
        <f t="shared" si="5"/>
        <v>1776.52</v>
      </c>
      <c r="H48" s="216">
        <f t="shared" si="5"/>
        <v>60</v>
      </c>
      <c r="I48" s="388"/>
      <c r="J48" s="388"/>
      <c r="K48" s="216"/>
      <c r="L48" s="216">
        <v>5.45</v>
      </c>
      <c r="M48" s="216">
        <f t="shared" si="2"/>
        <v>0</v>
      </c>
      <c r="N48" s="391"/>
      <c r="O48" s="391"/>
      <c r="P48" s="391">
        <f t="shared" si="0"/>
        <v>0</v>
      </c>
    </row>
    <row r="49" spans="1:16" ht="15.75">
      <c r="A49" s="123"/>
      <c r="B49" s="74"/>
      <c r="C49" s="73"/>
      <c r="D49" s="50"/>
      <c r="E49" s="73"/>
      <c r="F49" s="74"/>
      <c r="G49" s="387">
        <f t="shared" si="5"/>
        <v>1776.52</v>
      </c>
      <c r="H49" s="216">
        <f t="shared" si="5"/>
        <v>60</v>
      </c>
      <c r="I49" s="388"/>
      <c r="J49" s="388"/>
      <c r="K49" s="216"/>
      <c r="L49" s="216">
        <v>5.45</v>
      </c>
      <c r="M49" s="216">
        <f t="shared" si="2"/>
        <v>0</v>
      </c>
      <c r="N49" s="391"/>
      <c r="O49" s="391"/>
      <c r="P49" s="391">
        <f t="shared" si="0"/>
        <v>0</v>
      </c>
    </row>
    <row r="50" spans="1:16" ht="15.75">
      <c r="A50" s="123"/>
      <c r="B50" s="74"/>
      <c r="C50" s="73"/>
      <c r="D50" s="50"/>
      <c r="E50" s="73"/>
      <c r="F50" s="74"/>
      <c r="G50" s="387">
        <f t="shared" si="5"/>
        <v>1776.52</v>
      </c>
      <c r="H50" s="216">
        <f t="shared" si="5"/>
        <v>60</v>
      </c>
      <c r="I50" s="388"/>
      <c r="J50" s="388"/>
      <c r="K50" s="216"/>
      <c r="L50" s="216">
        <v>5.45</v>
      </c>
      <c r="M50" s="216">
        <f t="shared" si="2"/>
        <v>0</v>
      </c>
      <c r="N50" s="391"/>
      <c r="O50" s="391"/>
      <c r="P50" s="391">
        <f t="shared" si="0"/>
        <v>0</v>
      </c>
    </row>
    <row r="51" spans="1:16" ht="15.75">
      <c r="A51" s="123"/>
      <c r="B51" s="74"/>
      <c r="C51" s="73"/>
      <c r="D51" s="50"/>
      <c r="E51" s="73"/>
      <c r="F51" s="74"/>
      <c r="G51" s="387">
        <f t="shared" si="5"/>
        <v>1776.52</v>
      </c>
      <c r="H51" s="216">
        <f t="shared" si="5"/>
        <v>60</v>
      </c>
      <c r="I51" s="388"/>
      <c r="J51" s="388"/>
      <c r="K51" s="216"/>
      <c r="L51" s="216"/>
      <c r="M51" s="216"/>
      <c r="N51" s="391"/>
      <c r="O51" s="391"/>
      <c r="P51" s="391">
        <f t="shared" si="0"/>
        <v>0</v>
      </c>
    </row>
    <row r="52" spans="1:16" ht="15.75">
      <c r="A52" s="123"/>
      <c r="B52" s="74"/>
      <c r="C52" s="73"/>
      <c r="D52" s="50"/>
      <c r="E52" s="73"/>
      <c r="F52" s="74"/>
      <c r="G52" s="387">
        <f t="shared" si="5"/>
        <v>1776.52</v>
      </c>
      <c r="H52" s="216">
        <f t="shared" si="5"/>
        <v>60</v>
      </c>
      <c r="I52" s="388"/>
      <c r="J52" s="388"/>
      <c r="K52" s="216"/>
      <c r="L52" s="216"/>
      <c r="M52" s="216"/>
      <c r="N52" s="391"/>
      <c r="O52" s="391"/>
      <c r="P52" s="391">
        <f t="shared" si="0"/>
        <v>0</v>
      </c>
    </row>
    <row r="53" spans="1:16" ht="15.75">
      <c r="A53" s="123"/>
      <c r="B53" s="74"/>
      <c r="C53" s="73"/>
      <c r="D53" s="50"/>
      <c r="E53" s="73"/>
      <c r="F53" s="74"/>
      <c r="G53" s="387">
        <f t="shared" si="5"/>
        <v>1776.52</v>
      </c>
      <c r="H53" s="216">
        <f t="shared" si="5"/>
        <v>60</v>
      </c>
      <c r="I53" s="388"/>
      <c r="J53" s="388"/>
      <c r="K53" s="216"/>
      <c r="L53" s="216"/>
      <c r="M53" s="216"/>
      <c r="N53" s="391"/>
      <c r="O53" s="391"/>
      <c r="P53" s="391">
        <f t="shared" si="0"/>
        <v>0</v>
      </c>
    </row>
    <row r="54" spans="1:16" ht="15.75">
      <c r="A54" s="123"/>
      <c r="B54" s="74"/>
      <c r="C54" s="73"/>
      <c r="D54" s="50"/>
      <c r="E54" s="73"/>
      <c r="F54" s="74"/>
      <c r="G54" s="387">
        <f t="shared" si="5"/>
        <v>1776.52</v>
      </c>
      <c r="H54" s="216">
        <f t="shared" si="5"/>
        <v>60</v>
      </c>
      <c r="I54" s="388"/>
      <c r="J54" s="388"/>
      <c r="K54" s="216"/>
      <c r="L54" s="216"/>
      <c r="M54" s="216"/>
      <c r="N54" s="391"/>
      <c r="O54" s="391"/>
      <c r="P54" s="391">
        <f t="shared" si="0"/>
        <v>0</v>
      </c>
    </row>
    <row r="55" spans="1:16" ht="15.75">
      <c r="A55" s="123"/>
      <c r="B55" s="74"/>
      <c r="C55" s="73"/>
      <c r="D55" s="50"/>
      <c r="E55" s="73"/>
      <c r="F55" s="74"/>
      <c r="G55" s="387">
        <f t="shared" si="5"/>
        <v>1776.52</v>
      </c>
      <c r="H55" s="216">
        <f t="shared" si="5"/>
        <v>60</v>
      </c>
      <c r="I55" s="388"/>
      <c r="J55" s="388"/>
      <c r="K55" s="216"/>
      <c r="L55" s="216"/>
      <c r="M55" s="216"/>
      <c r="N55" s="391"/>
      <c r="O55" s="391"/>
      <c r="P55" s="391">
        <f t="shared" si="0"/>
        <v>0</v>
      </c>
    </row>
    <row r="56" spans="1:16" ht="15.75">
      <c r="A56" s="123"/>
      <c r="B56" s="74"/>
      <c r="C56" s="73"/>
      <c r="D56" s="50"/>
      <c r="E56" s="73"/>
      <c r="F56" s="74"/>
      <c r="G56" s="387">
        <f t="shared" si="5"/>
        <v>1776.52</v>
      </c>
      <c r="H56" s="216">
        <f t="shared" si="5"/>
        <v>60</v>
      </c>
      <c r="I56" s="388"/>
      <c r="J56" s="388"/>
      <c r="K56" s="216"/>
      <c r="L56" s="216"/>
      <c r="M56" s="216"/>
      <c r="N56" s="391"/>
      <c r="O56" s="391"/>
      <c r="P56" s="391">
        <f t="shared" si="0"/>
        <v>0</v>
      </c>
    </row>
    <row r="57" spans="1:16" ht="15.75">
      <c r="A57" s="123"/>
      <c r="B57" s="74"/>
      <c r="C57" s="73"/>
      <c r="D57" s="50"/>
      <c r="E57" s="73"/>
      <c r="F57" s="74"/>
      <c r="G57" s="387">
        <f t="shared" si="5"/>
        <v>1776.52</v>
      </c>
      <c r="H57" s="216">
        <f t="shared" si="5"/>
        <v>60</v>
      </c>
      <c r="I57" s="388"/>
      <c r="J57" s="388"/>
      <c r="K57" s="216"/>
      <c r="L57" s="216"/>
      <c r="M57" s="216"/>
      <c r="N57" s="391"/>
      <c r="O57" s="391"/>
      <c r="P57" s="391">
        <f t="shared" si="0"/>
        <v>0</v>
      </c>
    </row>
    <row r="58" spans="1:16" ht="15.75">
      <c r="A58" s="123"/>
      <c r="B58" s="74"/>
      <c r="C58" s="73"/>
      <c r="D58" s="50"/>
      <c r="E58" s="73"/>
      <c r="F58" s="74"/>
      <c r="G58" s="387">
        <f t="shared" ref="G58:H73" si="6">G57-E58+C58</f>
        <v>1776.52</v>
      </c>
      <c r="H58" s="216">
        <f t="shared" si="6"/>
        <v>60</v>
      </c>
      <c r="I58" s="388"/>
      <c r="J58" s="388"/>
      <c r="K58" s="216"/>
      <c r="L58" s="216"/>
      <c r="M58" s="216"/>
      <c r="N58" s="391"/>
      <c r="O58" s="391"/>
      <c r="P58" s="391">
        <f t="shared" si="0"/>
        <v>0</v>
      </c>
    </row>
    <row r="59" spans="1:16" ht="15.75">
      <c r="A59" s="123"/>
      <c r="B59" s="50"/>
      <c r="C59" s="73"/>
      <c r="D59" s="50"/>
      <c r="E59" s="73"/>
      <c r="F59" s="50"/>
      <c r="G59" s="387">
        <f t="shared" si="6"/>
        <v>1776.52</v>
      </c>
      <c r="H59" s="216">
        <f t="shared" si="6"/>
        <v>60</v>
      </c>
      <c r="I59" s="216"/>
      <c r="J59" s="216"/>
      <c r="K59" s="216"/>
      <c r="L59" s="216"/>
      <c r="M59" s="216"/>
      <c r="N59" s="391"/>
      <c r="O59" s="391"/>
      <c r="P59" s="391">
        <f t="shared" si="0"/>
        <v>0</v>
      </c>
    </row>
    <row r="60" spans="1:16" ht="15.75">
      <c r="A60" s="123"/>
      <c r="B60" s="50"/>
      <c r="C60" s="73"/>
      <c r="D60" s="50"/>
      <c r="E60" s="73"/>
      <c r="F60" s="50"/>
      <c r="G60" s="387">
        <f t="shared" si="6"/>
        <v>1776.52</v>
      </c>
      <c r="H60" s="216">
        <f t="shared" si="6"/>
        <v>60</v>
      </c>
      <c r="I60" s="216"/>
      <c r="J60" s="216"/>
      <c r="K60" s="216"/>
      <c r="L60" s="216"/>
      <c r="M60" s="216"/>
      <c r="N60" s="391"/>
      <c r="O60" s="391"/>
      <c r="P60" s="391">
        <f t="shared" si="0"/>
        <v>0</v>
      </c>
    </row>
    <row r="61" spans="1:16" ht="15.75">
      <c r="A61" s="123"/>
      <c r="B61" s="50"/>
      <c r="C61" s="73"/>
      <c r="D61" s="50"/>
      <c r="E61" s="73"/>
      <c r="F61" s="50"/>
      <c r="G61" s="387">
        <f t="shared" si="6"/>
        <v>1776.52</v>
      </c>
      <c r="H61" s="216">
        <f t="shared" si="6"/>
        <v>60</v>
      </c>
      <c r="I61" s="216"/>
      <c r="J61" s="216"/>
      <c r="K61" s="216"/>
      <c r="L61" s="216"/>
      <c r="M61" s="216"/>
      <c r="N61" s="391"/>
      <c r="O61" s="391"/>
      <c r="P61" s="391"/>
    </row>
    <row r="62" spans="1:16" ht="15.75">
      <c r="A62" s="123"/>
      <c r="B62" s="50"/>
      <c r="C62" s="73"/>
      <c r="D62" s="50"/>
      <c r="E62" s="73"/>
      <c r="F62" s="50"/>
      <c r="G62" s="387">
        <f t="shared" si="6"/>
        <v>1776.52</v>
      </c>
      <c r="H62" s="216">
        <f t="shared" si="6"/>
        <v>60</v>
      </c>
      <c r="I62" s="216"/>
      <c r="J62" s="216"/>
      <c r="K62" s="216"/>
      <c r="L62" s="216"/>
      <c r="M62" s="216"/>
      <c r="N62" s="391"/>
      <c r="O62" s="391"/>
      <c r="P62" s="391">
        <f t="shared" si="0"/>
        <v>0</v>
      </c>
    </row>
    <row r="63" spans="1:16" ht="15.75">
      <c r="A63" s="123"/>
      <c r="B63" s="50"/>
      <c r="C63" s="73"/>
      <c r="D63" s="50"/>
      <c r="E63" s="73"/>
      <c r="F63" s="50"/>
      <c r="G63" s="387">
        <f t="shared" si="6"/>
        <v>1776.52</v>
      </c>
      <c r="H63" s="216">
        <f t="shared" si="6"/>
        <v>60</v>
      </c>
      <c r="I63" s="216"/>
      <c r="J63" s="216"/>
      <c r="K63" s="216"/>
      <c r="L63" s="216"/>
      <c r="M63" s="216"/>
      <c r="N63" s="391"/>
      <c r="O63" s="391"/>
      <c r="P63" s="391">
        <f t="shared" si="0"/>
        <v>0</v>
      </c>
    </row>
    <row r="64" spans="1:16" ht="15.75">
      <c r="A64" s="123"/>
      <c r="B64" s="50"/>
      <c r="C64" s="73"/>
      <c r="D64" s="50"/>
      <c r="E64" s="73"/>
      <c r="F64" s="50"/>
      <c r="G64" s="387">
        <f t="shared" si="6"/>
        <v>1776.52</v>
      </c>
      <c r="H64" s="216">
        <f t="shared" si="6"/>
        <v>60</v>
      </c>
      <c r="I64" s="216"/>
      <c r="J64" s="216"/>
      <c r="K64" s="216"/>
      <c r="L64" s="216"/>
      <c r="M64" s="216"/>
      <c r="N64" s="391"/>
      <c r="O64" s="391"/>
      <c r="P64" s="391">
        <f t="shared" si="0"/>
        <v>0</v>
      </c>
    </row>
    <row r="65" spans="1:16" ht="15.75">
      <c r="A65" s="123"/>
      <c r="B65" s="50"/>
      <c r="C65" s="73"/>
      <c r="D65" s="50"/>
      <c r="E65" s="73"/>
      <c r="F65" s="50"/>
      <c r="G65" s="387">
        <f t="shared" si="6"/>
        <v>1776.52</v>
      </c>
      <c r="H65" s="216">
        <f t="shared" si="6"/>
        <v>60</v>
      </c>
      <c r="I65" s="216"/>
      <c r="J65" s="216"/>
      <c r="K65" s="216"/>
      <c r="L65" s="216"/>
      <c r="M65" s="216"/>
      <c r="N65" s="391"/>
      <c r="O65" s="391"/>
      <c r="P65" s="391">
        <f t="shared" si="0"/>
        <v>0</v>
      </c>
    </row>
    <row r="66" spans="1:16" ht="15.75">
      <c r="A66" s="123"/>
      <c r="B66" s="50"/>
      <c r="C66" s="73"/>
      <c r="D66" s="50"/>
      <c r="E66" s="73"/>
      <c r="F66" s="50"/>
      <c r="G66" s="387">
        <f t="shared" si="6"/>
        <v>1776.52</v>
      </c>
      <c r="H66" s="216">
        <f t="shared" si="6"/>
        <v>60</v>
      </c>
      <c r="I66" s="216"/>
      <c r="J66" s="216"/>
      <c r="K66" s="216"/>
      <c r="L66" s="216" t="str">
        <f t="shared" ref="L66:L129" si="7">IF(D66&gt;0,D66," ")</f>
        <v xml:space="preserve"> </v>
      </c>
      <c r="M66" s="216"/>
      <c r="N66" s="391"/>
      <c r="O66" s="391"/>
      <c r="P66" s="391">
        <f t="shared" si="0"/>
        <v>0</v>
      </c>
    </row>
    <row r="67" spans="1:16" ht="15.75">
      <c r="A67" s="123"/>
      <c r="B67" s="50"/>
      <c r="C67" s="73"/>
      <c r="D67" s="50"/>
      <c r="E67" s="73"/>
      <c r="F67" s="50"/>
      <c r="G67" s="387">
        <f t="shared" si="6"/>
        <v>1776.52</v>
      </c>
      <c r="H67" s="216">
        <f t="shared" si="6"/>
        <v>60</v>
      </c>
      <c r="I67" s="216"/>
      <c r="J67" s="216"/>
      <c r="K67" s="216"/>
      <c r="L67" s="216" t="str">
        <f t="shared" si="7"/>
        <v xml:space="preserve"> </v>
      </c>
      <c r="M67" s="216"/>
      <c r="N67" s="391"/>
      <c r="O67" s="391"/>
      <c r="P67" s="391">
        <f t="shared" si="0"/>
        <v>0</v>
      </c>
    </row>
    <row r="68" spans="1:16" ht="15.75">
      <c r="A68" s="123"/>
      <c r="B68" s="50"/>
      <c r="C68" s="73"/>
      <c r="D68" s="50"/>
      <c r="E68" s="73"/>
      <c r="F68" s="50"/>
      <c r="G68" s="387">
        <f t="shared" si="6"/>
        <v>1776.52</v>
      </c>
      <c r="H68" s="216">
        <f t="shared" si="6"/>
        <v>60</v>
      </c>
      <c r="I68" s="216"/>
      <c r="J68" s="216"/>
      <c r="K68" s="216"/>
      <c r="L68" s="216" t="str">
        <f t="shared" si="7"/>
        <v xml:space="preserve"> </v>
      </c>
      <c r="M68" s="216"/>
      <c r="N68" s="391"/>
      <c r="O68" s="391"/>
      <c r="P68" s="391">
        <f t="shared" si="0"/>
        <v>0</v>
      </c>
    </row>
    <row r="69" spans="1:16" ht="15.75">
      <c r="A69" s="123"/>
      <c r="B69" s="50"/>
      <c r="C69" s="73"/>
      <c r="D69" s="50"/>
      <c r="E69" s="73"/>
      <c r="F69" s="50"/>
      <c r="G69" s="387">
        <f t="shared" si="6"/>
        <v>1776.52</v>
      </c>
      <c r="H69" s="216">
        <f t="shared" si="6"/>
        <v>60</v>
      </c>
      <c r="I69" s="216"/>
      <c r="J69" s="216"/>
      <c r="K69" s="216"/>
      <c r="L69" s="216" t="str">
        <f t="shared" si="7"/>
        <v xml:space="preserve"> </v>
      </c>
      <c r="M69" s="216"/>
      <c r="N69" s="391"/>
      <c r="O69" s="391"/>
      <c r="P69" s="391">
        <f t="shared" si="0"/>
        <v>0</v>
      </c>
    </row>
    <row r="70" spans="1:16" ht="15.75">
      <c r="A70" s="123"/>
      <c r="B70" s="50"/>
      <c r="C70" s="73"/>
      <c r="D70" s="50"/>
      <c r="E70" s="73"/>
      <c r="F70" s="50"/>
      <c r="G70" s="387">
        <f t="shared" si="6"/>
        <v>1776.52</v>
      </c>
      <c r="H70" s="216">
        <f t="shared" si="6"/>
        <v>60</v>
      </c>
      <c r="I70" s="216"/>
      <c r="J70" s="216"/>
      <c r="K70" s="216"/>
      <c r="L70" s="216" t="str">
        <f t="shared" si="7"/>
        <v xml:space="preserve"> </v>
      </c>
      <c r="M70" s="216"/>
      <c r="N70" s="391"/>
      <c r="O70" s="391"/>
      <c r="P70" s="391">
        <f t="shared" si="0"/>
        <v>0</v>
      </c>
    </row>
    <row r="71" spans="1:16" ht="15.75">
      <c r="A71" s="123"/>
      <c r="B71" s="50"/>
      <c r="C71" s="73"/>
      <c r="D71" s="50"/>
      <c r="E71" s="73"/>
      <c r="F71" s="50"/>
      <c r="G71" s="387">
        <f t="shared" si="6"/>
        <v>1776.52</v>
      </c>
      <c r="H71" s="216">
        <f t="shared" si="6"/>
        <v>60</v>
      </c>
      <c r="I71" s="216"/>
      <c r="J71" s="216"/>
      <c r="K71" s="216"/>
      <c r="L71" s="216" t="str">
        <f t="shared" si="7"/>
        <v xml:space="preserve"> </v>
      </c>
      <c r="M71" s="216"/>
      <c r="N71" s="391"/>
      <c r="O71" s="391"/>
      <c r="P71" s="391">
        <f t="shared" si="0"/>
        <v>0</v>
      </c>
    </row>
    <row r="72" spans="1:16" ht="15.75">
      <c r="A72" s="123"/>
      <c r="B72" s="50"/>
      <c r="C72" s="73"/>
      <c r="D72" s="50"/>
      <c r="E72" s="73"/>
      <c r="F72" s="50"/>
      <c r="G72" s="387">
        <f t="shared" si="6"/>
        <v>1776.52</v>
      </c>
      <c r="H72" s="216">
        <f t="shared" si="6"/>
        <v>60</v>
      </c>
      <c r="I72" s="216"/>
      <c r="J72" s="216"/>
      <c r="K72" s="216"/>
      <c r="L72" s="216" t="str">
        <f t="shared" si="7"/>
        <v xml:space="preserve"> </v>
      </c>
      <c r="M72" s="216"/>
      <c r="N72" s="391"/>
      <c r="O72" s="391"/>
      <c r="P72" s="391">
        <f t="shared" si="0"/>
        <v>0</v>
      </c>
    </row>
    <row r="73" spans="1:16" ht="15.75">
      <c r="A73" s="123"/>
      <c r="B73" s="50"/>
      <c r="C73" s="73"/>
      <c r="D73" s="50"/>
      <c r="E73" s="73"/>
      <c r="F73" s="50"/>
      <c r="G73" s="387">
        <f t="shared" si="6"/>
        <v>1776.52</v>
      </c>
      <c r="H73" s="216">
        <f t="shared" si="6"/>
        <v>60</v>
      </c>
      <c r="I73" s="216"/>
      <c r="J73" s="216"/>
      <c r="K73" s="216"/>
      <c r="L73" s="216" t="str">
        <f t="shared" si="7"/>
        <v xml:space="preserve"> </v>
      </c>
      <c r="M73" s="216"/>
      <c r="N73" s="391"/>
      <c r="O73" s="391"/>
      <c r="P73" s="391">
        <f t="shared" si="0"/>
        <v>0</v>
      </c>
    </row>
    <row r="74" spans="1:16" ht="15.75">
      <c r="A74" s="123"/>
      <c r="B74" s="50"/>
      <c r="C74" s="73"/>
      <c r="D74" s="50"/>
      <c r="E74" s="73"/>
      <c r="F74" s="50"/>
      <c r="G74" s="387">
        <f t="shared" ref="G74:H89" si="8">G73-E74+C74</f>
        <v>1776.52</v>
      </c>
      <c r="H74" s="216">
        <f t="shared" si="8"/>
        <v>60</v>
      </c>
      <c r="I74" s="216"/>
      <c r="J74" s="216"/>
      <c r="K74" s="216"/>
      <c r="L74" s="216" t="str">
        <f t="shared" si="7"/>
        <v xml:space="preserve"> </v>
      </c>
      <c r="M74" s="216"/>
      <c r="N74" s="391"/>
      <c r="O74" s="391"/>
      <c r="P74" s="391">
        <f t="shared" si="0"/>
        <v>0</v>
      </c>
    </row>
    <row r="75" spans="1:16" ht="15.75">
      <c r="A75" s="123"/>
      <c r="B75" s="50"/>
      <c r="C75" s="73"/>
      <c r="D75" s="50"/>
      <c r="E75" s="73"/>
      <c r="F75" s="50"/>
      <c r="G75" s="387">
        <f t="shared" si="8"/>
        <v>1776.52</v>
      </c>
      <c r="H75" s="216">
        <f t="shared" si="8"/>
        <v>60</v>
      </c>
      <c r="I75" s="216"/>
      <c r="J75" s="216"/>
      <c r="K75" s="216"/>
      <c r="L75" s="216" t="str">
        <f t="shared" si="7"/>
        <v xml:space="preserve"> </v>
      </c>
      <c r="M75" s="216"/>
      <c r="N75" s="391"/>
      <c r="O75" s="391"/>
      <c r="P75" s="391">
        <f t="shared" si="0"/>
        <v>0</v>
      </c>
    </row>
    <row r="76" spans="1:16" ht="15.75">
      <c r="A76" s="123"/>
      <c r="B76" s="50"/>
      <c r="C76" s="73"/>
      <c r="D76" s="50"/>
      <c r="E76" s="73"/>
      <c r="F76" s="50"/>
      <c r="G76" s="387">
        <f t="shared" si="8"/>
        <v>1776.52</v>
      </c>
      <c r="H76" s="216">
        <f t="shared" si="8"/>
        <v>60</v>
      </c>
      <c r="I76" s="216"/>
      <c r="J76" s="216"/>
      <c r="K76" s="216"/>
      <c r="L76" s="216" t="str">
        <f t="shared" si="7"/>
        <v xml:space="preserve"> </v>
      </c>
      <c r="M76" s="216"/>
      <c r="N76" s="391"/>
      <c r="O76" s="391"/>
      <c r="P76" s="391">
        <f t="shared" si="0"/>
        <v>0</v>
      </c>
    </row>
    <row r="77" spans="1:16" ht="15.75">
      <c r="A77" s="123"/>
      <c r="B77" s="50"/>
      <c r="C77" s="73"/>
      <c r="D77" s="50"/>
      <c r="E77" s="73"/>
      <c r="F77" s="50"/>
      <c r="G77" s="387">
        <f t="shared" si="8"/>
        <v>1776.52</v>
      </c>
      <c r="H77" s="216">
        <f t="shared" si="8"/>
        <v>60</v>
      </c>
      <c r="I77" s="216"/>
      <c r="J77" s="216"/>
      <c r="K77" s="216"/>
      <c r="L77" s="216" t="str">
        <f t="shared" si="7"/>
        <v xml:space="preserve"> </v>
      </c>
      <c r="M77" s="216"/>
      <c r="N77" s="391"/>
      <c r="O77" s="391"/>
      <c r="P77" s="391">
        <f t="shared" ref="P77:P140" si="9">O77*G77</f>
        <v>0</v>
      </c>
    </row>
    <row r="78" spans="1:16" ht="15.75">
      <c r="A78" s="123"/>
      <c r="B78" s="50"/>
      <c r="C78" s="73"/>
      <c r="D78" s="50"/>
      <c r="E78" s="73"/>
      <c r="F78" s="50"/>
      <c r="G78" s="387">
        <f t="shared" si="8"/>
        <v>1776.52</v>
      </c>
      <c r="H78" s="216">
        <f t="shared" si="8"/>
        <v>60</v>
      </c>
      <c r="I78" s="216"/>
      <c r="J78" s="216"/>
      <c r="K78" s="216"/>
      <c r="L78" s="216" t="str">
        <f t="shared" si="7"/>
        <v xml:space="preserve"> </v>
      </c>
      <c r="M78" s="216"/>
      <c r="N78" s="391"/>
      <c r="O78" s="391"/>
      <c r="P78" s="391">
        <f t="shared" si="9"/>
        <v>0</v>
      </c>
    </row>
    <row r="79" spans="1:16" ht="15.75">
      <c r="A79" s="123"/>
      <c r="B79" s="50"/>
      <c r="C79" s="73"/>
      <c r="D79" s="50"/>
      <c r="E79" s="73"/>
      <c r="F79" s="50"/>
      <c r="G79" s="387">
        <f t="shared" si="8"/>
        <v>1776.52</v>
      </c>
      <c r="H79" s="216">
        <f t="shared" si="8"/>
        <v>60</v>
      </c>
      <c r="I79" s="216"/>
      <c r="J79" s="216"/>
      <c r="K79" s="216"/>
      <c r="L79" s="216" t="str">
        <f t="shared" si="7"/>
        <v xml:space="preserve"> </v>
      </c>
      <c r="M79" s="216"/>
      <c r="N79" s="391"/>
      <c r="O79" s="391"/>
      <c r="P79" s="391">
        <f t="shared" si="9"/>
        <v>0</v>
      </c>
    </row>
    <row r="80" spans="1:16" ht="15.75">
      <c r="A80" s="123"/>
      <c r="B80" s="50"/>
      <c r="C80" s="73"/>
      <c r="D80" s="50"/>
      <c r="E80" s="73"/>
      <c r="F80" s="50"/>
      <c r="G80" s="387">
        <f t="shared" si="8"/>
        <v>1776.52</v>
      </c>
      <c r="H80" s="216">
        <f t="shared" si="8"/>
        <v>60</v>
      </c>
      <c r="I80" s="216"/>
      <c r="J80" s="216"/>
      <c r="K80" s="216"/>
      <c r="L80" s="216" t="str">
        <f t="shared" si="7"/>
        <v xml:space="preserve"> </v>
      </c>
      <c r="M80" s="216"/>
      <c r="N80" s="391"/>
      <c r="O80" s="391"/>
      <c r="P80" s="391">
        <f t="shared" si="9"/>
        <v>0</v>
      </c>
    </row>
    <row r="81" spans="1:16" ht="15.75">
      <c r="A81" s="123"/>
      <c r="B81" s="50"/>
      <c r="C81" s="73"/>
      <c r="D81" s="50"/>
      <c r="E81" s="73"/>
      <c r="F81" s="50"/>
      <c r="G81" s="387">
        <f t="shared" si="8"/>
        <v>1776.52</v>
      </c>
      <c r="H81" s="216">
        <f t="shared" si="8"/>
        <v>60</v>
      </c>
      <c r="I81" s="216"/>
      <c r="J81" s="216"/>
      <c r="K81" s="216"/>
      <c r="L81" s="216" t="str">
        <f t="shared" si="7"/>
        <v xml:space="preserve"> </v>
      </c>
      <c r="M81" s="216"/>
      <c r="N81" s="391"/>
      <c r="O81" s="391"/>
      <c r="P81" s="391">
        <f t="shared" si="9"/>
        <v>0</v>
      </c>
    </row>
    <row r="82" spans="1:16" ht="15.75">
      <c r="A82" s="123"/>
      <c r="B82" s="50"/>
      <c r="C82" s="73"/>
      <c r="D82" s="50"/>
      <c r="E82" s="73"/>
      <c r="F82" s="50"/>
      <c r="G82" s="387">
        <f t="shared" si="8"/>
        <v>1776.52</v>
      </c>
      <c r="H82" s="216">
        <f t="shared" si="8"/>
        <v>60</v>
      </c>
      <c r="I82" s="216"/>
      <c r="J82" s="216"/>
      <c r="K82" s="216"/>
      <c r="L82" s="216" t="str">
        <f t="shared" si="7"/>
        <v xml:space="preserve"> </v>
      </c>
      <c r="M82" s="216"/>
      <c r="N82" s="391"/>
      <c r="O82" s="391"/>
      <c r="P82" s="391">
        <f t="shared" si="9"/>
        <v>0</v>
      </c>
    </row>
    <row r="83" spans="1:16" ht="15.75">
      <c r="A83" s="123"/>
      <c r="B83" s="50"/>
      <c r="C83" s="73"/>
      <c r="D83" s="50"/>
      <c r="E83" s="73"/>
      <c r="F83" s="50"/>
      <c r="G83" s="387">
        <f t="shared" si="8"/>
        <v>1776.52</v>
      </c>
      <c r="H83" s="216">
        <f t="shared" si="8"/>
        <v>60</v>
      </c>
      <c r="I83" s="216"/>
      <c r="J83" s="216"/>
      <c r="K83" s="216"/>
      <c r="L83" s="216" t="str">
        <f t="shared" si="7"/>
        <v xml:space="preserve"> </v>
      </c>
      <c r="M83" s="216"/>
      <c r="N83" s="391"/>
      <c r="O83" s="391"/>
      <c r="P83" s="391">
        <f t="shared" si="9"/>
        <v>0</v>
      </c>
    </row>
    <row r="84" spans="1:16" ht="15.75">
      <c r="A84" s="123"/>
      <c r="B84" s="50"/>
      <c r="C84" s="73"/>
      <c r="D84" s="50"/>
      <c r="E84" s="73"/>
      <c r="F84" s="50"/>
      <c r="G84" s="387">
        <f t="shared" si="8"/>
        <v>1776.52</v>
      </c>
      <c r="H84" s="216">
        <f t="shared" si="8"/>
        <v>60</v>
      </c>
      <c r="I84" s="216"/>
      <c r="J84" s="216"/>
      <c r="K84" s="216"/>
      <c r="L84" s="216" t="str">
        <f t="shared" si="7"/>
        <v xml:space="preserve"> </v>
      </c>
      <c r="M84" s="216"/>
      <c r="N84" s="391"/>
      <c r="O84" s="391"/>
      <c r="P84" s="391">
        <f t="shared" si="9"/>
        <v>0</v>
      </c>
    </row>
    <row r="85" spans="1:16" ht="15.75">
      <c r="A85" s="123"/>
      <c r="B85" s="50"/>
      <c r="C85" s="73"/>
      <c r="D85" s="50"/>
      <c r="E85" s="73"/>
      <c r="F85" s="50"/>
      <c r="G85" s="387">
        <f t="shared" si="8"/>
        <v>1776.52</v>
      </c>
      <c r="H85" s="216">
        <f t="shared" si="8"/>
        <v>60</v>
      </c>
      <c r="I85" s="216"/>
      <c r="J85" s="216"/>
      <c r="K85" s="216"/>
      <c r="L85" s="216" t="str">
        <f t="shared" si="7"/>
        <v xml:space="preserve"> </v>
      </c>
      <c r="M85" s="216"/>
      <c r="N85" s="391"/>
      <c r="O85" s="391"/>
      <c r="P85" s="391">
        <f t="shared" si="9"/>
        <v>0</v>
      </c>
    </row>
    <row r="86" spans="1:16" ht="15.75">
      <c r="A86" s="123"/>
      <c r="B86" s="50"/>
      <c r="C86" s="73"/>
      <c r="D86" s="50"/>
      <c r="E86" s="73"/>
      <c r="F86" s="50"/>
      <c r="G86" s="387">
        <f t="shared" si="8"/>
        <v>1776.52</v>
      </c>
      <c r="H86" s="216">
        <f t="shared" si="8"/>
        <v>60</v>
      </c>
      <c r="I86" s="216"/>
      <c r="J86" s="216"/>
      <c r="K86" s="216"/>
      <c r="L86" s="216" t="str">
        <f t="shared" si="7"/>
        <v xml:space="preserve"> </v>
      </c>
      <c r="M86" s="216"/>
      <c r="N86" s="391"/>
      <c r="O86" s="391"/>
      <c r="P86" s="391">
        <f t="shared" si="9"/>
        <v>0</v>
      </c>
    </row>
    <row r="87" spans="1:16" ht="15.75">
      <c r="A87" s="123"/>
      <c r="B87" s="50"/>
      <c r="C87" s="73"/>
      <c r="D87" s="50"/>
      <c r="E87" s="73"/>
      <c r="F87" s="50"/>
      <c r="G87" s="387">
        <f t="shared" si="8"/>
        <v>1776.52</v>
      </c>
      <c r="H87" s="216">
        <f t="shared" si="8"/>
        <v>60</v>
      </c>
      <c r="I87" s="216"/>
      <c r="J87" s="216"/>
      <c r="K87" s="216"/>
      <c r="L87" s="216" t="str">
        <f t="shared" si="7"/>
        <v xml:space="preserve"> </v>
      </c>
      <c r="M87" s="216"/>
      <c r="N87" s="391"/>
      <c r="O87" s="391"/>
      <c r="P87" s="391">
        <f t="shared" si="9"/>
        <v>0</v>
      </c>
    </row>
    <row r="88" spans="1:16" ht="15.75">
      <c r="A88" s="123"/>
      <c r="B88" s="50"/>
      <c r="C88" s="73"/>
      <c r="D88" s="50"/>
      <c r="E88" s="73"/>
      <c r="F88" s="50"/>
      <c r="G88" s="387">
        <f t="shared" si="8"/>
        <v>1776.52</v>
      </c>
      <c r="H88" s="216">
        <f t="shared" si="8"/>
        <v>60</v>
      </c>
      <c r="I88" s="216"/>
      <c r="J88" s="216"/>
      <c r="K88" s="216"/>
      <c r="L88" s="216" t="str">
        <f t="shared" si="7"/>
        <v xml:space="preserve"> </v>
      </c>
      <c r="M88" s="216"/>
      <c r="N88" s="391"/>
      <c r="O88" s="391"/>
      <c r="P88" s="391">
        <f t="shared" si="9"/>
        <v>0</v>
      </c>
    </row>
    <row r="89" spans="1:16" ht="15.75">
      <c r="A89" s="123"/>
      <c r="B89" s="50"/>
      <c r="C89" s="73"/>
      <c r="D89" s="50"/>
      <c r="E89" s="73"/>
      <c r="F89" s="50"/>
      <c r="G89" s="387">
        <f t="shared" si="8"/>
        <v>1776.52</v>
      </c>
      <c r="H89" s="216">
        <f t="shared" si="8"/>
        <v>60</v>
      </c>
      <c r="I89" s="216"/>
      <c r="J89" s="216"/>
      <c r="K89" s="216"/>
      <c r="L89" s="216" t="str">
        <f t="shared" si="7"/>
        <v xml:space="preserve"> </v>
      </c>
      <c r="M89" s="216"/>
      <c r="N89" s="391"/>
      <c r="O89" s="391"/>
      <c r="P89" s="391">
        <f t="shared" si="9"/>
        <v>0</v>
      </c>
    </row>
    <row r="90" spans="1:16" ht="15.75">
      <c r="A90" s="123"/>
      <c r="B90" s="50"/>
      <c r="C90" s="73"/>
      <c r="D90" s="50"/>
      <c r="E90" s="73"/>
      <c r="F90" s="50"/>
      <c r="G90" s="387">
        <f t="shared" ref="G90:H105" si="10">G89-E90+C90</f>
        <v>1776.52</v>
      </c>
      <c r="H90" s="216">
        <f t="shared" si="10"/>
        <v>60</v>
      </c>
      <c r="I90" s="216"/>
      <c r="J90" s="216"/>
      <c r="K90" s="216"/>
      <c r="L90" s="216" t="str">
        <f t="shared" si="7"/>
        <v xml:space="preserve"> </v>
      </c>
      <c r="M90" s="216"/>
      <c r="N90" s="391"/>
      <c r="O90" s="391"/>
      <c r="P90" s="391">
        <f t="shared" si="9"/>
        <v>0</v>
      </c>
    </row>
    <row r="91" spans="1:16" ht="15.75">
      <c r="A91" s="123"/>
      <c r="B91" s="50"/>
      <c r="C91" s="73"/>
      <c r="D91" s="50"/>
      <c r="E91" s="73"/>
      <c r="F91" s="50"/>
      <c r="G91" s="387">
        <f t="shared" si="10"/>
        <v>1776.52</v>
      </c>
      <c r="H91" s="216">
        <f t="shared" si="10"/>
        <v>60</v>
      </c>
      <c r="I91" s="216"/>
      <c r="J91" s="216"/>
      <c r="K91" s="216"/>
      <c r="L91" s="216" t="str">
        <f t="shared" si="7"/>
        <v xml:space="preserve"> </v>
      </c>
      <c r="M91" s="216"/>
      <c r="N91" s="391"/>
      <c r="O91" s="391"/>
      <c r="P91" s="391">
        <f t="shared" si="9"/>
        <v>0</v>
      </c>
    </row>
    <row r="92" spans="1:16" ht="15.75">
      <c r="A92" s="123"/>
      <c r="B92" s="50"/>
      <c r="C92" s="73"/>
      <c r="D92" s="50"/>
      <c r="E92" s="73"/>
      <c r="F92" s="50"/>
      <c r="G92" s="387">
        <f t="shared" si="10"/>
        <v>1776.52</v>
      </c>
      <c r="H92" s="216">
        <f t="shared" si="10"/>
        <v>60</v>
      </c>
      <c r="I92" s="216"/>
      <c r="J92" s="216"/>
      <c r="K92" s="216"/>
      <c r="L92" s="216" t="str">
        <f t="shared" si="7"/>
        <v xml:space="preserve"> </v>
      </c>
      <c r="M92" s="216"/>
      <c r="N92" s="391"/>
      <c r="O92" s="391"/>
      <c r="P92" s="391">
        <f t="shared" si="9"/>
        <v>0</v>
      </c>
    </row>
    <row r="93" spans="1:16" ht="15.75">
      <c r="A93" s="123"/>
      <c r="B93" s="50"/>
      <c r="C93" s="73"/>
      <c r="D93" s="50"/>
      <c r="E93" s="73"/>
      <c r="F93" s="50"/>
      <c r="G93" s="387">
        <f t="shared" si="10"/>
        <v>1776.52</v>
      </c>
      <c r="H93" s="216">
        <f t="shared" si="10"/>
        <v>60</v>
      </c>
      <c r="I93" s="216"/>
      <c r="J93" s="216"/>
      <c r="K93" s="216"/>
      <c r="L93" s="216" t="str">
        <f t="shared" si="7"/>
        <v xml:space="preserve"> </v>
      </c>
      <c r="M93" s="216"/>
      <c r="N93" s="391"/>
      <c r="O93" s="391"/>
      <c r="P93" s="391">
        <f t="shared" si="9"/>
        <v>0</v>
      </c>
    </row>
    <row r="94" spans="1:16" ht="15.75">
      <c r="A94" s="123"/>
      <c r="B94" s="50"/>
      <c r="C94" s="73"/>
      <c r="D94" s="50"/>
      <c r="E94" s="73"/>
      <c r="F94" s="50"/>
      <c r="G94" s="387">
        <f t="shared" si="10"/>
        <v>1776.52</v>
      </c>
      <c r="H94" s="216">
        <f t="shared" si="10"/>
        <v>60</v>
      </c>
      <c r="I94" s="216"/>
      <c r="J94" s="216"/>
      <c r="K94" s="216"/>
      <c r="L94" s="216" t="str">
        <f t="shared" si="7"/>
        <v xml:space="preserve"> </v>
      </c>
      <c r="M94" s="216"/>
      <c r="N94" s="391"/>
      <c r="O94" s="391"/>
      <c r="P94" s="391">
        <f t="shared" si="9"/>
        <v>0</v>
      </c>
    </row>
    <row r="95" spans="1:16" ht="15.75">
      <c r="A95" s="123"/>
      <c r="B95" s="50"/>
      <c r="C95" s="73"/>
      <c r="D95" s="50"/>
      <c r="E95" s="73"/>
      <c r="F95" s="50"/>
      <c r="G95" s="387">
        <f t="shared" si="10"/>
        <v>1776.52</v>
      </c>
      <c r="H95" s="216">
        <f t="shared" si="10"/>
        <v>60</v>
      </c>
      <c r="I95" s="216"/>
      <c r="J95" s="216"/>
      <c r="K95" s="216"/>
      <c r="L95" s="216" t="str">
        <f t="shared" si="7"/>
        <v xml:space="preserve"> </v>
      </c>
      <c r="M95" s="216"/>
      <c r="N95" s="391"/>
      <c r="O95" s="391"/>
      <c r="P95" s="391">
        <f t="shared" si="9"/>
        <v>0</v>
      </c>
    </row>
    <row r="96" spans="1:16" ht="15.75">
      <c r="A96" s="123"/>
      <c r="B96" s="50"/>
      <c r="C96" s="73"/>
      <c r="D96" s="50"/>
      <c r="E96" s="73"/>
      <c r="F96" s="50"/>
      <c r="G96" s="387">
        <f t="shared" si="10"/>
        <v>1776.52</v>
      </c>
      <c r="H96" s="216">
        <f t="shared" si="10"/>
        <v>60</v>
      </c>
      <c r="I96" s="216"/>
      <c r="J96" s="216"/>
      <c r="K96" s="216"/>
      <c r="L96" s="216" t="str">
        <f t="shared" si="7"/>
        <v xml:space="preserve"> </v>
      </c>
      <c r="M96" s="216"/>
      <c r="N96" s="391"/>
      <c r="O96" s="391"/>
      <c r="P96" s="391">
        <f t="shared" si="9"/>
        <v>0</v>
      </c>
    </row>
    <row r="97" spans="1:16" ht="15.75">
      <c r="A97" s="123"/>
      <c r="B97" s="50"/>
      <c r="C97" s="73"/>
      <c r="D97" s="50"/>
      <c r="E97" s="73"/>
      <c r="F97" s="50"/>
      <c r="G97" s="387">
        <f t="shared" si="10"/>
        <v>1776.52</v>
      </c>
      <c r="H97" s="216">
        <f t="shared" si="10"/>
        <v>60</v>
      </c>
      <c r="I97" s="216"/>
      <c r="J97" s="216"/>
      <c r="K97" s="216"/>
      <c r="L97" s="216" t="str">
        <f t="shared" si="7"/>
        <v xml:space="preserve"> </v>
      </c>
      <c r="M97" s="216"/>
      <c r="N97" s="391"/>
      <c r="O97" s="391"/>
      <c r="P97" s="391">
        <f t="shared" si="9"/>
        <v>0</v>
      </c>
    </row>
    <row r="98" spans="1:16" ht="15.75">
      <c r="A98" s="123"/>
      <c r="B98" s="50"/>
      <c r="C98" s="73"/>
      <c r="D98" s="50"/>
      <c r="E98" s="73"/>
      <c r="F98" s="50"/>
      <c r="G98" s="387">
        <f t="shared" si="10"/>
        <v>1776.52</v>
      </c>
      <c r="H98" s="216">
        <f t="shared" si="10"/>
        <v>60</v>
      </c>
      <c r="I98" s="216"/>
      <c r="J98" s="216"/>
      <c r="K98" s="216"/>
      <c r="L98" s="216" t="str">
        <f t="shared" si="7"/>
        <v xml:space="preserve"> </v>
      </c>
      <c r="M98" s="216"/>
      <c r="N98" s="391"/>
      <c r="O98" s="391"/>
      <c r="P98" s="391">
        <f t="shared" si="9"/>
        <v>0</v>
      </c>
    </row>
    <row r="99" spans="1:16" ht="15.75">
      <c r="A99" s="123"/>
      <c r="B99" s="50"/>
      <c r="C99" s="73"/>
      <c r="D99" s="50"/>
      <c r="E99" s="73"/>
      <c r="F99" s="50"/>
      <c r="G99" s="387">
        <f t="shared" si="10"/>
        <v>1776.52</v>
      </c>
      <c r="H99" s="216">
        <f t="shared" si="10"/>
        <v>60</v>
      </c>
      <c r="I99" s="216"/>
      <c r="J99" s="216"/>
      <c r="K99" s="216"/>
      <c r="L99" s="216" t="str">
        <f t="shared" si="7"/>
        <v xml:space="preserve"> </v>
      </c>
      <c r="M99" s="216"/>
      <c r="N99" s="391"/>
      <c r="O99" s="391"/>
      <c r="P99" s="391">
        <f t="shared" si="9"/>
        <v>0</v>
      </c>
    </row>
    <row r="100" spans="1:16" ht="15.75">
      <c r="A100" s="123"/>
      <c r="B100" s="50"/>
      <c r="C100" s="73"/>
      <c r="D100" s="50"/>
      <c r="E100" s="73"/>
      <c r="F100" s="50"/>
      <c r="G100" s="387">
        <f t="shared" si="10"/>
        <v>1776.52</v>
      </c>
      <c r="H100" s="216">
        <f t="shared" si="10"/>
        <v>60</v>
      </c>
      <c r="I100" s="216"/>
      <c r="J100" s="216"/>
      <c r="K100" s="216"/>
      <c r="L100" s="216" t="str">
        <f t="shared" si="7"/>
        <v xml:space="preserve"> </v>
      </c>
      <c r="M100" s="216"/>
      <c r="N100" s="391"/>
      <c r="O100" s="391"/>
      <c r="P100" s="391">
        <f t="shared" si="9"/>
        <v>0</v>
      </c>
    </row>
    <row r="101" spans="1:16" ht="15.75">
      <c r="A101" s="123"/>
      <c r="B101" s="50"/>
      <c r="C101" s="73"/>
      <c r="D101" s="50"/>
      <c r="E101" s="73"/>
      <c r="F101" s="50"/>
      <c r="G101" s="387">
        <f t="shared" si="10"/>
        <v>1776.52</v>
      </c>
      <c r="H101" s="216">
        <f t="shared" si="10"/>
        <v>60</v>
      </c>
      <c r="I101" s="216"/>
      <c r="J101" s="216"/>
      <c r="K101" s="216"/>
      <c r="L101" s="216" t="str">
        <f t="shared" si="7"/>
        <v xml:space="preserve"> </v>
      </c>
      <c r="M101" s="216"/>
      <c r="N101" s="391"/>
      <c r="O101" s="391"/>
      <c r="P101" s="391">
        <f t="shared" si="9"/>
        <v>0</v>
      </c>
    </row>
    <row r="102" spans="1:16" ht="15.75">
      <c r="A102" s="123"/>
      <c r="B102" s="50"/>
      <c r="C102" s="73"/>
      <c r="D102" s="50"/>
      <c r="E102" s="73"/>
      <c r="F102" s="50"/>
      <c r="G102" s="387">
        <f t="shared" si="10"/>
        <v>1776.52</v>
      </c>
      <c r="H102" s="216">
        <f t="shared" si="10"/>
        <v>60</v>
      </c>
      <c r="I102" s="216"/>
      <c r="J102" s="216"/>
      <c r="K102" s="216"/>
      <c r="L102" s="216" t="str">
        <f t="shared" si="7"/>
        <v xml:space="preserve"> </v>
      </c>
      <c r="M102" s="216"/>
      <c r="N102" s="391"/>
      <c r="O102" s="391"/>
      <c r="P102" s="391">
        <f t="shared" si="9"/>
        <v>0</v>
      </c>
    </row>
    <row r="103" spans="1:16" ht="15.75">
      <c r="A103" s="123"/>
      <c r="B103" s="50"/>
      <c r="C103" s="73"/>
      <c r="D103" s="50"/>
      <c r="E103" s="73"/>
      <c r="F103" s="50"/>
      <c r="G103" s="387">
        <f t="shared" si="10"/>
        <v>1776.52</v>
      </c>
      <c r="H103" s="216">
        <f t="shared" si="10"/>
        <v>60</v>
      </c>
      <c r="I103" s="216"/>
      <c r="J103" s="216"/>
      <c r="K103" s="216"/>
      <c r="L103" s="216" t="str">
        <f t="shared" si="7"/>
        <v xml:space="preserve"> </v>
      </c>
      <c r="M103" s="216"/>
      <c r="N103" s="391"/>
      <c r="O103" s="391"/>
      <c r="P103" s="391">
        <f t="shared" si="9"/>
        <v>0</v>
      </c>
    </row>
    <row r="104" spans="1:16" ht="15.75">
      <c r="A104" s="123"/>
      <c r="B104" s="50"/>
      <c r="C104" s="73"/>
      <c r="D104" s="50"/>
      <c r="E104" s="73"/>
      <c r="F104" s="50"/>
      <c r="G104" s="387">
        <f t="shared" si="10"/>
        <v>1776.52</v>
      </c>
      <c r="H104" s="216">
        <f t="shared" si="10"/>
        <v>60</v>
      </c>
      <c r="I104" s="216"/>
      <c r="J104" s="216"/>
      <c r="K104" s="216"/>
      <c r="L104" s="216" t="str">
        <f t="shared" si="7"/>
        <v xml:space="preserve"> </v>
      </c>
      <c r="M104" s="216"/>
      <c r="N104" s="391"/>
      <c r="O104" s="391"/>
      <c r="P104" s="391">
        <f t="shared" si="9"/>
        <v>0</v>
      </c>
    </row>
    <row r="105" spans="1:16" ht="15.75">
      <c r="A105" s="123"/>
      <c r="B105" s="50"/>
      <c r="C105" s="73"/>
      <c r="D105" s="50"/>
      <c r="E105" s="73"/>
      <c r="F105" s="50"/>
      <c r="G105" s="387">
        <f t="shared" si="10"/>
        <v>1776.52</v>
      </c>
      <c r="H105" s="216">
        <f t="shared" si="10"/>
        <v>60</v>
      </c>
      <c r="I105" s="216"/>
      <c r="J105" s="216"/>
      <c r="K105" s="216"/>
      <c r="L105" s="216" t="str">
        <f t="shared" si="7"/>
        <v xml:space="preserve"> </v>
      </c>
      <c r="M105" s="216"/>
      <c r="N105" s="391"/>
      <c r="O105" s="391"/>
      <c r="P105" s="391">
        <f t="shared" si="9"/>
        <v>0</v>
      </c>
    </row>
    <row r="106" spans="1:16" ht="15.75">
      <c r="A106" s="123"/>
      <c r="B106" s="50"/>
      <c r="C106" s="73"/>
      <c r="D106" s="50"/>
      <c r="E106" s="73"/>
      <c r="F106" s="50"/>
      <c r="G106" s="387">
        <f t="shared" ref="G106:H121" si="11">G105-E106+C106</f>
        <v>1776.52</v>
      </c>
      <c r="H106" s="216">
        <f t="shared" si="11"/>
        <v>60</v>
      </c>
      <c r="I106" s="216"/>
      <c r="J106" s="216"/>
      <c r="K106" s="216"/>
      <c r="L106" s="216" t="str">
        <f t="shared" si="7"/>
        <v xml:space="preserve"> </v>
      </c>
      <c r="M106" s="216"/>
      <c r="N106" s="391"/>
      <c r="O106" s="391"/>
      <c r="P106" s="391">
        <f t="shared" si="9"/>
        <v>0</v>
      </c>
    </row>
    <row r="107" spans="1:16" ht="15.75">
      <c r="A107" s="123"/>
      <c r="B107" s="50"/>
      <c r="C107" s="73"/>
      <c r="D107" s="50"/>
      <c r="E107" s="73"/>
      <c r="F107" s="50"/>
      <c r="G107" s="387">
        <f t="shared" si="11"/>
        <v>1776.52</v>
      </c>
      <c r="H107" s="216">
        <f t="shared" si="11"/>
        <v>60</v>
      </c>
      <c r="I107" s="216"/>
      <c r="J107" s="216"/>
      <c r="K107" s="216"/>
      <c r="L107" s="216" t="str">
        <f t="shared" si="7"/>
        <v xml:space="preserve"> </v>
      </c>
      <c r="M107" s="216"/>
      <c r="N107" s="391"/>
      <c r="O107" s="391"/>
      <c r="P107" s="391">
        <f t="shared" si="9"/>
        <v>0</v>
      </c>
    </row>
    <row r="108" spans="1:16" ht="15.75">
      <c r="A108" s="123"/>
      <c r="B108" s="50"/>
      <c r="C108" s="73"/>
      <c r="D108" s="50"/>
      <c r="E108" s="73"/>
      <c r="F108" s="50"/>
      <c r="G108" s="387">
        <f t="shared" si="11"/>
        <v>1776.52</v>
      </c>
      <c r="H108" s="216">
        <f t="shared" si="11"/>
        <v>60</v>
      </c>
      <c r="I108" s="216"/>
      <c r="J108" s="216"/>
      <c r="K108" s="216"/>
      <c r="L108" s="216" t="str">
        <f t="shared" si="7"/>
        <v xml:space="preserve"> </v>
      </c>
      <c r="M108" s="216"/>
      <c r="N108" s="391"/>
      <c r="O108" s="391"/>
      <c r="P108" s="391">
        <f t="shared" si="9"/>
        <v>0</v>
      </c>
    </row>
    <row r="109" spans="1:16" ht="15.75">
      <c r="A109" s="123"/>
      <c r="B109" s="50"/>
      <c r="C109" s="73"/>
      <c r="D109" s="50"/>
      <c r="E109" s="73"/>
      <c r="F109" s="50"/>
      <c r="G109" s="387">
        <f t="shared" si="11"/>
        <v>1776.52</v>
      </c>
      <c r="H109" s="216">
        <f t="shared" si="11"/>
        <v>60</v>
      </c>
      <c r="I109" s="216"/>
      <c r="J109" s="216"/>
      <c r="K109" s="216"/>
      <c r="L109" s="216" t="str">
        <f t="shared" si="7"/>
        <v xml:space="preserve"> </v>
      </c>
      <c r="M109" s="216"/>
      <c r="N109" s="391"/>
      <c r="O109" s="391"/>
      <c r="P109" s="391">
        <f t="shared" si="9"/>
        <v>0</v>
      </c>
    </row>
    <row r="110" spans="1:16" ht="15.75">
      <c r="A110" s="123"/>
      <c r="B110" s="50"/>
      <c r="C110" s="73"/>
      <c r="D110" s="50"/>
      <c r="E110" s="73"/>
      <c r="F110" s="50"/>
      <c r="G110" s="387">
        <f t="shared" si="11"/>
        <v>1776.52</v>
      </c>
      <c r="H110" s="216">
        <f t="shared" si="11"/>
        <v>60</v>
      </c>
      <c r="I110" s="216"/>
      <c r="J110" s="216"/>
      <c r="K110" s="216"/>
      <c r="L110" s="216" t="str">
        <f t="shared" si="7"/>
        <v xml:space="preserve"> </v>
      </c>
      <c r="M110" s="216"/>
      <c r="N110" s="391"/>
      <c r="O110" s="391"/>
      <c r="P110" s="391">
        <f t="shared" si="9"/>
        <v>0</v>
      </c>
    </row>
    <row r="111" spans="1:16" ht="15.75">
      <c r="A111" s="130"/>
      <c r="B111" s="66"/>
      <c r="C111" s="67"/>
      <c r="D111" s="66"/>
      <c r="E111" s="67"/>
      <c r="F111" s="66"/>
      <c r="G111" s="387">
        <f t="shared" si="11"/>
        <v>1776.52</v>
      </c>
      <c r="H111" s="216">
        <f t="shared" si="11"/>
        <v>60</v>
      </c>
      <c r="I111" s="216"/>
      <c r="J111" s="216"/>
      <c r="K111" s="163"/>
      <c r="L111" s="216" t="str">
        <f t="shared" si="7"/>
        <v xml:space="preserve"> </v>
      </c>
      <c r="M111" s="163"/>
      <c r="N111" s="390"/>
      <c r="O111" s="390"/>
      <c r="P111" s="391">
        <f t="shared" si="9"/>
        <v>0</v>
      </c>
    </row>
    <row r="112" spans="1:16" ht="15.75">
      <c r="A112" s="130"/>
      <c r="B112" s="66"/>
      <c r="C112" s="67"/>
      <c r="D112" s="66"/>
      <c r="E112" s="67"/>
      <c r="F112" s="66"/>
      <c r="G112" s="387">
        <f t="shared" si="11"/>
        <v>1776.52</v>
      </c>
      <c r="H112" s="216">
        <f t="shared" si="11"/>
        <v>60</v>
      </c>
      <c r="I112" s="216"/>
      <c r="J112" s="216"/>
      <c r="K112" s="163"/>
      <c r="L112" s="216" t="str">
        <f t="shared" si="7"/>
        <v xml:space="preserve"> </v>
      </c>
      <c r="M112" s="163"/>
      <c r="N112" s="390"/>
      <c r="O112" s="390"/>
      <c r="P112" s="391">
        <f t="shared" si="9"/>
        <v>0</v>
      </c>
    </row>
    <row r="113" spans="1:16" ht="15.75">
      <c r="A113" s="130"/>
      <c r="B113" s="66"/>
      <c r="C113" s="67"/>
      <c r="D113" s="66"/>
      <c r="E113" s="67"/>
      <c r="F113" s="66"/>
      <c r="G113" s="387">
        <f t="shared" si="11"/>
        <v>1776.52</v>
      </c>
      <c r="H113" s="216">
        <f t="shared" si="11"/>
        <v>60</v>
      </c>
      <c r="I113" s="216"/>
      <c r="J113" s="216"/>
      <c r="K113" s="163"/>
      <c r="L113" s="216" t="str">
        <f t="shared" si="7"/>
        <v xml:space="preserve"> </v>
      </c>
      <c r="M113" s="163"/>
      <c r="N113" s="390"/>
      <c r="O113" s="390"/>
      <c r="P113" s="391">
        <f t="shared" si="9"/>
        <v>0</v>
      </c>
    </row>
    <row r="114" spans="1:16" ht="15.75">
      <c r="A114" s="130"/>
      <c r="B114" s="66"/>
      <c r="C114" s="67"/>
      <c r="D114" s="66"/>
      <c r="E114" s="67"/>
      <c r="F114" s="66"/>
      <c r="G114" s="387">
        <f t="shared" si="11"/>
        <v>1776.52</v>
      </c>
      <c r="H114" s="216">
        <f t="shared" si="11"/>
        <v>60</v>
      </c>
      <c r="I114" s="216"/>
      <c r="J114" s="216"/>
      <c r="K114" s="163"/>
      <c r="L114" s="216" t="str">
        <f t="shared" si="7"/>
        <v xml:space="preserve"> </v>
      </c>
      <c r="M114" s="163"/>
      <c r="N114" s="390"/>
      <c r="O114" s="390"/>
      <c r="P114" s="391">
        <f t="shared" si="9"/>
        <v>0</v>
      </c>
    </row>
    <row r="115" spans="1:16" ht="15.75">
      <c r="A115" s="130"/>
      <c r="B115" s="66"/>
      <c r="C115" s="67"/>
      <c r="D115" s="66"/>
      <c r="E115" s="67"/>
      <c r="F115" s="66"/>
      <c r="G115" s="387">
        <f t="shared" si="11"/>
        <v>1776.52</v>
      </c>
      <c r="H115" s="216">
        <f t="shared" si="11"/>
        <v>60</v>
      </c>
      <c r="I115" s="216"/>
      <c r="J115" s="216"/>
      <c r="K115" s="163"/>
      <c r="L115" s="216" t="str">
        <f t="shared" si="7"/>
        <v xml:space="preserve"> </v>
      </c>
      <c r="M115" s="163"/>
      <c r="N115" s="390"/>
      <c r="O115" s="390"/>
      <c r="P115" s="391">
        <f t="shared" si="9"/>
        <v>0</v>
      </c>
    </row>
    <row r="116" spans="1:16" ht="15.75">
      <c r="A116" s="130"/>
      <c r="B116" s="66"/>
      <c r="C116" s="67"/>
      <c r="D116" s="66"/>
      <c r="E116" s="67"/>
      <c r="F116" s="66"/>
      <c r="G116" s="387">
        <f t="shared" si="11"/>
        <v>1776.52</v>
      </c>
      <c r="H116" s="216">
        <f t="shared" si="11"/>
        <v>60</v>
      </c>
      <c r="I116" s="216"/>
      <c r="J116" s="216"/>
      <c r="K116" s="163"/>
      <c r="L116" s="216" t="str">
        <f t="shared" si="7"/>
        <v xml:space="preserve"> </v>
      </c>
      <c r="M116" s="163"/>
      <c r="N116" s="390"/>
      <c r="O116" s="390"/>
      <c r="P116" s="391">
        <f t="shared" si="9"/>
        <v>0</v>
      </c>
    </row>
    <row r="117" spans="1:16" ht="15.75">
      <c r="A117" s="130"/>
      <c r="B117" s="66"/>
      <c r="C117" s="73"/>
      <c r="D117" s="66"/>
      <c r="E117" s="67"/>
      <c r="F117" s="66"/>
      <c r="G117" s="387">
        <f t="shared" si="11"/>
        <v>1776.52</v>
      </c>
      <c r="H117" s="216">
        <f t="shared" si="11"/>
        <v>60</v>
      </c>
      <c r="I117" s="216"/>
      <c r="J117" s="216"/>
      <c r="K117" s="163"/>
      <c r="L117" s="216" t="str">
        <f t="shared" si="7"/>
        <v xml:space="preserve"> </v>
      </c>
      <c r="M117" s="163"/>
      <c r="N117" s="390"/>
      <c r="O117" s="390"/>
      <c r="P117" s="391">
        <f t="shared" si="9"/>
        <v>0</v>
      </c>
    </row>
    <row r="118" spans="1:16" ht="15.75">
      <c r="A118" s="130"/>
      <c r="B118" s="66"/>
      <c r="C118" s="67"/>
      <c r="D118" s="66"/>
      <c r="E118" s="67"/>
      <c r="F118" s="66"/>
      <c r="G118" s="387">
        <f t="shared" si="11"/>
        <v>1776.52</v>
      </c>
      <c r="H118" s="216">
        <f t="shared" si="11"/>
        <v>60</v>
      </c>
      <c r="I118" s="216"/>
      <c r="J118" s="216"/>
      <c r="K118" s="163"/>
      <c r="L118" s="216" t="str">
        <f t="shared" si="7"/>
        <v xml:space="preserve"> </v>
      </c>
      <c r="M118" s="163"/>
      <c r="N118" s="390"/>
      <c r="O118" s="390"/>
      <c r="P118" s="391">
        <f t="shared" si="9"/>
        <v>0</v>
      </c>
    </row>
    <row r="119" spans="1:16" ht="15.75">
      <c r="A119" s="130"/>
      <c r="B119" s="66"/>
      <c r="C119" s="67"/>
      <c r="D119" s="66"/>
      <c r="E119" s="67"/>
      <c r="F119" s="66"/>
      <c r="G119" s="387">
        <f t="shared" si="11"/>
        <v>1776.52</v>
      </c>
      <c r="H119" s="216">
        <f t="shared" si="11"/>
        <v>60</v>
      </c>
      <c r="I119" s="216"/>
      <c r="J119" s="216"/>
      <c r="K119" s="163"/>
      <c r="L119" s="216" t="str">
        <f t="shared" si="7"/>
        <v xml:space="preserve"> </v>
      </c>
      <c r="M119" s="163"/>
      <c r="N119" s="390"/>
      <c r="O119" s="390"/>
      <c r="P119" s="391">
        <f t="shared" si="9"/>
        <v>0</v>
      </c>
    </row>
    <row r="120" spans="1:16" ht="15.75">
      <c r="A120" s="130"/>
      <c r="B120" s="66"/>
      <c r="C120" s="67"/>
      <c r="D120" s="66"/>
      <c r="E120" s="67"/>
      <c r="F120" s="66"/>
      <c r="G120" s="387">
        <f t="shared" si="11"/>
        <v>1776.52</v>
      </c>
      <c r="H120" s="216">
        <f t="shared" si="11"/>
        <v>60</v>
      </c>
      <c r="I120" s="216"/>
      <c r="J120" s="216"/>
      <c r="K120" s="163"/>
      <c r="L120" s="216" t="str">
        <f t="shared" si="7"/>
        <v xml:space="preserve"> </v>
      </c>
      <c r="M120" s="163"/>
      <c r="N120" s="390"/>
      <c r="O120" s="390"/>
      <c r="P120" s="391">
        <f t="shared" si="9"/>
        <v>0</v>
      </c>
    </row>
    <row r="121" spans="1:16" ht="15.75">
      <c r="A121" s="130"/>
      <c r="B121" s="66"/>
      <c r="C121" s="67"/>
      <c r="D121" s="66"/>
      <c r="E121" s="67"/>
      <c r="F121" s="66"/>
      <c r="G121" s="387">
        <f t="shared" si="11"/>
        <v>1776.52</v>
      </c>
      <c r="H121" s="216">
        <f t="shared" si="11"/>
        <v>60</v>
      </c>
      <c r="I121" s="216"/>
      <c r="J121" s="216"/>
      <c r="K121" s="163"/>
      <c r="L121" s="216" t="str">
        <f t="shared" si="7"/>
        <v xml:space="preserve"> </v>
      </c>
      <c r="M121" s="163"/>
      <c r="N121" s="390"/>
      <c r="O121" s="390"/>
      <c r="P121" s="391">
        <f t="shared" si="9"/>
        <v>0</v>
      </c>
    </row>
    <row r="122" spans="1:16" ht="15.75">
      <c r="A122" s="130"/>
      <c r="B122" s="66"/>
      <c r="C122" s="67"/>
      <c r="D122" s="66"/>
      <c r="E122" s="67"/>
      <c r="F122" s="66"/>
      <c r="G122" s="387">
        <f t="shared" ref="G122:H137" si="12">G121-E122+C122</f>
        <v>1776.52</v>
      </c>
      <c r="H122" s="216">
        <f t="shared" si="12"/>
        <v>60</v>
      </c>
      <c r="I122" s="216"/>
      <c r="J122" s="216"/>
      <c r="K122" s="163"/>
      <c r="L122" s="216" t="str">
        <f t="shared" si="7"/>
        <v xml:space="preserve"> </v>
      </c>
      <c r="M122" s="163"/>
      <c r="N122" s="390"/>
      <c r="O122" s="390"/>
      <c r="P122" s="391">
        <f t="shared" si="9"/>
        <v>0</v>
      </c>
    </row>
    <row r="123" spans="1:16" ht="15.75">
      <c r="A123" s="130"/>
      <c r="B123" s="66"/>
      <c r="C123" s="67"/>
      <c r="D123" s="66"/>
      <c r="E123" s="67"/>
      <c r="F123" s="66"/>
      <c r="G123" s="387">
        <f t="shared" si="12"/>
        <v>1776.52</v>
      </c>
      <c r="H123" s="216">
        <f t="shared" si="12"/>
        <v>60</v>
      </c>
      <c r="I123" s="216"/>
      <c r="J123" s="216"/>
      <c r="K123" s="163"/>
      <c r="L123" s="216" t="str">
        <f t="shared" si="7"/>
        <v xml:space="preserve"> </v>
      </c>
      <c r="M123" s="163"/>
      <c r="N123" s="390"/>
      <c r="O123" s="390"/>
      <c r="P123" s="391">
        <f t="shared" si="9"/>
        <v>0</v>
      </c>
    </row>
    <row r="124" spans="1:16" ht="15.75">
      <c r="A124" s="130"/>
      <c r="B124" s="66"/>
      <c r="C124" s="67"/>
      <c r="D124" s="66"/>
      <c r="E124" s="67"/>
      <c r="F124" s="66"/>
      <c r="G124" s="387">
        <f t="shared" si="12"/>
        <v>1776.52</v>
      </c>
      <c r="H124" s="216">
        <f t="shared" si="12"/>
        <v>60</v>
      </c>
      <c r="I124" s="216"/>
      <c r="J124" s="216"/>
      <c r="K124" s="163"/>
      <c r="L124" s="216" t="str">
        <f t="shared" si="7"/>
        <v xml:space="preserve"> </v>
      </c>
      <c r="M124" s="163"/>
      <c r="N124" s="390"/>
      <c r="O124" s="390"/>
      <c r="P124" s="391">
        <f t="shared" si="9"/>
        <v>0</v>
      </c>
    </row>
    <row r="125" spans="1:16" ht="15.75">
      <c r="A125" s="130"/>
      <c r="B125" s="66"/>
      <c r="C125" s="67"/>
      <c r="D125" s="66"/>
      <c r="E125" s="67"/>
      <c r="F125" s="66"/>
      <c r="G125" s="387">
        <f t="shared" si="12"/>
        <v>1776.52</v>
      </c>
      <c r="H125" s="216">
        <f t="shared" si="12"/>
        <v>60</v>
      </c>
      <c r="I125" s="216"/>
      <c r="J125" s="216"/>
      <c r="K125" s="163"/>
      <c r="L125" s="216" t="str">
        <f t="shared" si="7"/>
        <v xml:space="preserve"> </v>
      </c>
      <c r="M125" s="163"/>
      <c r="N125" s="390"/>
      <c r="O125" s="390"/>
      <c r="P125" s="391">
        <f t="shared" si="9"/>
        <v>0</v>
      </c>
    </row>
    <row r="126" spans="1:16" ht="15.75">
      <c r="A126" s="130"/>
      <c r="B126" s="66"/>
      <c r="C126" s="67"/>
      <c r="D126" s="66"/>
      <c r="E126" s="67"/>
      <c r="F126" s="66"/>
      <c r="G126" s="387">
        <f t="shared" si="12"/>
        <v>1776.52</v>
      </c>
      <c r="H126" s="216">
        <f t="shared" si="12"/>
        <v>60</v>
      </c>
      <c r="I126" s="216"/>
      <c r="J126" s="216"/>
      <c r="K126" s="163"/>
      <c r="L126" s="216" t="str">
        <f t="shared" si="7"/>
        <v xml:space="preserve"> </v>
      </c>
      <c r="M126" s="163"/>
      <c r="N126" s="390"/>
      <c r="O126" s="390"/>
      <c r="P126" s="391">
        <f t="shared" si="9"/>
        <v>0</v>
      </c>
    </row>
    <row r="127" spans="1:16" ht="15.75">
      <c r="A127" s="130"/>
      <c r="B127" s="66"/>
      <c r="C127" s="75"/>
      <c r="D127" s="66"/>
      <c r="E127" s="67"/>
      <c r="F127" s="66"/>
      <c r="G127" s="387">
        <f t="shared" si="12"/>
        <v>1776.52</v>
      </c>
      <c r="H127" s="216">
        <f t="shared" si="12"/>
        <v>60</v>
      </c>
      <c r="I127" s="216"/>
      <c r="J127" s="216"/>
      <c r="K127" s="163"/>
      <c r="L127" s="216" t="str">
        <f t="shared" si="7"/>
        <v xml:space="preserve"> </v>
      </c>
      <c r="M127" s="163"/>
      <c r="N127" s="390"/>
      <c r="O127" s="390"/>
      <c r="P127" s="391">
        <f t="shared" si="9"/>
        <v>0</v>
      </c>
    </row>
    <row r="128" spans="1:16" ht="15.75">
      <c r="A128" s="130"/>
      <c r="B128" s="66"/>
      <c r="C128" s="67"/>
      <c r="D128" s="66"/>
      <c r="E128" s="67"/>
      <c r="F128" s="66"/>
      <c r="G128" s="387">
        <f t="shared" si="12"/>
        <v>1776.52</v>
      </c>
      <c r="H128" s="216">
        <f t="shared" si="12"/>
        <v>60</v>
      </c>
      <c r="I128" s="216"/>
      <c r="J128" s="216"/>
      <c r="K128" s="163"/>
      <c r="L128" s="216" t="str">
        <f t="shared" si="7"/>
        <v xml:space="preserve"> </v>
      </c>
      <c r="M128" s="163"/>
      <c r="N128" s="390"/>
      <c r="O128" s="390"/>
      <c r="P128" s="391">
        <f t="shared" si="9"/>
        <v>0</v>
      </c>
    </row>
    <row r="129" spans="1:16" ht="15.75">
      <c r="A129" s="130"/>
      <c r="B129" s="66"/>
      <c r="C129" s="67"/>
      <c r="D129" s="66"/>
      <c r="E129" s="67"/>
      <c r="F129" s="66"/>
      <c r="G129" s="387">
        <f t="shared" si="12"/>
        <v>1776.52</v>
      </c>
      <c r="H129" s="216">
        <f t="shared" si="12"/>
        <v>60</v>
      </c>
      <c r="I129" s="216"/>
      <c r="J129" s="216"/>
      <c r="K129" s="163"/>
      <c r="L129" s="216" t="str">
        <f t="shared" si="7"/>
        <v xml:space="preserve"> </v>
      </c>
      <c r="M129" s="163"/>
      <c r="N129" s="390"/>
      <c r="O129" s="390"/>
      <c r="P129" s="391">
        <f t="shared" si="9"/>
        <v>0</v>
      </c>
    </row>
    <row r="130" spans="1:16" ht="15.75">
      <c r="A130" s="130"/>
      <c r="B130" s="66"/>
      <c r="C130" s="67"/>
      <c r="D130" s="66"/>
      <c r="E130" s="67"/>
      <c r="F130" s="66"/>
      <c r="G130" s="387">
        <f t="shared" si="12"/>
        <v>1776.52</v>
      </c>
      <c r="H130" s="216">
        <f t="shared" si="12"/>
        <v>60</v>
      </c>
      <c r="I130" s="216"/>
      <c r="J130" s="216"/>
      <c r="K130" s="163"/>
      <c r="L130" s="216" t="str">
        <f t="shared" ref="L130:L193" si="13">IF(D130&gt;0,D130," ")</f>
        <v xml:space="preserve"> </v>
      </c>
      <c r="M130" s="163"/>
      <c r="N130" s="390"/>
      <c r="O130" s="390"/>
      <c r="P130" s="391">
        <f t="shared" si="9"/>
        <v>0</v>
      </c>
    </row>
    <row r="131" spans="1:16" ht="15.75">
      <c r="A131" s="130"/>
      <c r="B131" s="66"/>
      <c r="C131" s="67"/>
      <c r="D131" s="66"/>
      <c r="E131" s="67"/>
      <c r="F131" s="66"/>
      <c r="G131" s="387">
        <f t="shared" si="12"/>
        <v>1776.52</v>
      </c>
      <c r="H131" s="216">
        <f t="shared" si="12"/>
        <v>60</v>
      </c>
      <c r="I131" s="216"/>
      <c r="J131" s="216"/>
      <c r="K131" s="163"/>
      <c r="L131" s="216" t="str">
        <f t="shared" si="13"/>
        <v xml:space="preserve"> </v>
      </c>
      <c r="M131" s="163"/>
      <c r="N131" s="390"/>
      <c r="O131" s="390"/>
      <c r="P131" s="391">
        <f t="shared" si="9"/>
        <v>0</v>
      </c>
    </row>
    <row r="132" spans="1:16" ht="15.75">
      <c r="A132" s="130"/>
      <c r="B132" s="66"/>
      <c r="C132" s="67"/>
      <c r="D132" s="66"/>
      <c r="E132" s="67"/>
      <c r="F132" s="66"/>
      <c r="G132" s="387">
        <f t="shared" si="12"/>
        <v>1776.52</v>
      </c>
      <c r="H132" s="216">
        <f t="shared" si="12"/>
        <v>60</v>
      </c>
      <c r="I132" s="216"/>
      <c r="J132" s="216"/>
      <c r="K132" s="163"/>
      <c r="L132" s="216" t="str">
        <f t="shared" si="13"/>
        <v xml:space="preserve"> </v>
      </c>
      <c r="M132" s="163"/>
      <c r="N132" s="390"/>
      <c r="O132" s="390"/>
      <c r="P132" s="391">
        <f t="shared" si="9"/>
        <v>0</v>
      </c>
    </row>
    <row r="133" spans="1:16" ht="15.75">
      <c r="A133" s="130"/>
      <c r="B133" s="66"/>
      <c r="C133" s="67"/>
      <c r="D133" s="66"/>
      <c r="E133" s="67"/>
      <c r="F133" s="66"/>
      <c r="G133" s="387">
        <f t="shared" si="12"/>
        <v>1776.52</v>
      </c>
      <c r="H133" s="216">
        <f t="shared" si="12"/>
        <v>60</v>
      </c>
      <c r="I133" s="216"/>
      <c r="J133" s="216"/>
      <c r="K133" s="163"/>
      <c r="L133" s="216" t="str">
        <f t="shared" si="13"/>
        <v xml:space="preserve"> </v>
      </c>
      <c r="M133" s="163"/>
      <c r="N133" s="390"/>
      <c r="O133" s="390"/>
      <c r="P133" s="391">
        <f t="shared" si="9"/>
        <v>0</v>
      </c>
    </row>
    <row r="134" spans="1:16" ht="15.75">
      <c r="A134" s="130"/>
      <c r="B134" s="66"/>
      <c r="C134" s="67"/>
      <c r="D134" s="66"/>
      <c r="E134" s="67"/>
      <c r="F134" s="66"/>
      <c r="G134" s="387">
        <f t="shared" si="12"/>
        <v>1776.52</v>
      </c>
      <c r="H134" s="216">
        <f t="shared" si="12"/>
        <v>60</v>
      </c>
      <c r="I134" s="216"/>
      <c r="J134" s="216"/>
      <c r="K134" s="163"/>
      <c r="L134" s="216" t="str">
        <f t="shared" si="13"/>
        <v xml:space="preserve"> </v>
      </c>
      <c r="M134" s="163"/>
      <c r="N134" s="390"/>
      <c r="O134" s="390"/>
      <c r="P134" s="391">
        <f t="shared" si="9"/>
        <v>0</v>
      </c>
    </row>
    <row r="135" spans="1:16" ht="15.75">
      <c r="A135" s="130"/>
      <c r="B135" s="66"/>
      <c r="C135" s="67"/>
      <c r="D135" s="66"/>
      <c r="E135" s="67"/>
      <c r="F135" s="66"/>
      <c r="G135" s="387">
        <f t="shared" si="12"/>
        <v>1776.52</v>
      </c>
      <c r="H135" s="216">
        <f t="shared" si="12"/>
        <v>60</v>
      </c>
      <c r="I135" s="216"/>
      <c r="J135" s="216"/>
      <c r="K135" s="163"/>
      <c r="L135" s="216" t="str">
        <f t="shared" si="13"/>
        <v xml:space="preserve"> </v>
      </c>
      <c r="M135" s="163"/>
      <c r="N135" s="390"/>
      <c r="O135" s="390"/>
      <c r="P135" s="391">
        <f t="shared" si="9"/>
        <v>0</v>
      </c>
    </row>
    <row r="136" spans="1:16" ht="15.75">
      <c r="A136" s="130"/>
      <c r="B136" s="66"/>
      <c r="C136" s="67"/>
      <c r="D136" s="66"/>
      <c r="E136" s="67"/>
      <c r="F136" s="66"/>
      <c r="G136" s="387">
        <f t="shared" si="12"/>
        <v>1776.52</v>
      </c>
      <c r="H136" s="216">
        <f t="shared" si="12"/>
        <v>60</v>
      </c>
      <c r="I136" s="216"/>
      <c r="J136" s="216"/>
      <c r="K136" s="163"/>
      <c r="L136" s="216" t="str">
        <f t="shared" si="13"/>
        <v xml:space="preserve"> </v>
      </c>
      <c r="M136" s="163"/>
      <c r="N136" s="390"/>
      <c r="O136" s="390"/>
      <c r="P136" s="391">
        <f t="shared" si="9"/>
        <v>0</v>
      </c>
    </row>
    <row r="137" spans="1:16" ht="15.75">
      <c r="A137" s="130"/>
      <c r="B137" s="66"/>
      <c r="C137" s="67"/>
      <c r="D137" s="66"/>
      <c r="E137" s="67"/>
      <c r="F137" s="66"/>
      <c r="G137" s="387">
        <f t="shared" si="12"/>
        <v>1776.52</v>
      </c>
      <c r="H137" s="216">
        <f t="shared" si="12"/>
        <v>60</v>
      </c>
      <c r="I137" s="216"/>
      <c r="J137" s="216"/>
      <c r="K137" s="163"/>
      <c r="L137" s="216" t="str">
        <f t="shared" si="13"/>
        <v xml:space="preserve"> </v>
      </c>
      <c r="M137" s="163"/>
      <c r="N137" s="390"/>
      <c r="O137" s="390"/>
      <c r="P137" s="391">
        <f t="shared" si="9"/>
        <v>0</v>
      </c>
    </row>
    <row r="138" spans="1:16" ht="15.75">
      <c r="A138" s="130"/>
      <c r="B138" s="66"/>
      <c r="C138" s="67"/>
      <c r="D138" s="66"/>
      <c r="E138" s="67"/>
      <c r="F138" s="66"/>
      <c r="G138" s="387">
        <f t="shared" ref="G138:H153" si="14">G137-E138+C138</f>
        <v>1776.52</v>
      </c>
      <c r="H138" s="216">
        <f t="shared" si="14"/>
        <v>60</v>
      </c>
      <c r="I138" s="216"/>
      <c r="J138" s="216"/>
      <c r="K138" s="163"/>
      <c r="L138" s="216" t="str">
        <f t="shared" si="13"/>
        <v xml:space="preserve"> </v>
      </c>
      <c r="M138" s="163"/>
      <c r="N138" s="390"/>
      <c r="O138" s="390"/>
      <c r="P138" s="391">
        <f t="shared" si="9"/>
        <v>0</v>
      </c>
    </row>
    <row r="139" spans="1:16" ht="15.75">
      <c r="A139" s="130"/>
      <c r="B139" s="66"/>
      <c r="C139" s="67"/>
      <c r="D139" s="66"/>
      <c r="E139" s="67"/>
      <c r="F139" s="66"/>
      <c r="G139" s="387">
        <f t="shared" si="14"/>
        <v>1776.52</v>
      </c>
      <c r="H139" s="216">
        <f t="shared" si="14"/>
        <v>60</v>
      </c>
      <c r="I139" s="216"/>
      <c r="J139" s="216"/>
      <c r="K139" s="163"/>
      <c r="L139" s="216" t="str">
        <f t="shared" si="13"/>
        <v xml:space="preserve"> </v>
      </c>
      <c r="M139" s="163"/>
      <c r="N139" s="390"/>
      <c r="O139" s="390"/>
      <c r="P139" s="391">
        <f t="shared" si="9"/>
        <v>0</v>
      </c>
    </row>
    <row r="140" spans="1:16" ht="15.75">
      <c r="A140" s="130"/>
      <c r="B140" s="66"/>
      <c r="C140" s="67"/>
      <c r="D140" s="66"/>
      <c r="E140" s="67"/>
      <c r="F140" s="66"/>
      <c r="G140" s="387">
        <f t="shared" si="14"/>
        <v>1776.52</v>
      </c>
      <c r="H140" s="216">
        <f t="shared" si="14"/>
        <v>60</v>
      </c>
      <c r="I140" s="216"/>
      <c r="J140" s="216"/>
      <c r="K140" s="163"/>
      <c r="L140" s="216" t="str">
        <f t="shared" si="13"/>
        <v xml:space="preserve"> </v>
      </c>
      <c r="M140" s="163"/>
      <c r="N140" s="390"/>
      <c r="O140" s="390"/>
      <c r="P140" s="391">
        <f t="shared" si="9"/>
        <v>0</v>
      </c>
    </row>
    <row r="141" spans="1:16" ht="15.75">
      <c r="A141" s="130"/>
      <c r="B141" s="66"/>
      <c r="C141" s="67"/>
      <c r="D141" s="66"/>
      <c r="E141" s="67"/>
      <c r="F141" s="66"/>
      <c r="G141" s="387">
        <f t="shared" si="14"/>
        <v>1776.52</v>
      </c>
      <c r="H141" s="216">
        <f t="shared" si="14"/>
        <v>60</v>
      </c>
      <c r="I141" s="216"/>
      <c r="J141" s="216"/>
      <c r="K141" s="163"/>
      <c r="L141" s="216" t="str">
        <f t="shared" si="13"/>
        <v xml:space="preserve"> </v>
      </c>
      <c r="M141" s="163"/>
      <c r="N141" s="390"/>
      <c r="O141" s="390"/>
      <c r="P141" s="391">
        <f t="shared" ref="P141:P205" si="15">O141*G141</f>
        <v>0</v>
      </c>
    </row>
    <row r="142" spans="1:16" ht="15.75">
      <c r="A142" s="130"/>
      <c r="B142" s="66"/>
      <c r="C142" s="67"/>
      <c r="D142" s="66"/>
      <c r="E142" s="67"/>
      <c r="F142" s="66"/>
      <c r="G142" s="387">
        <f t="shared" si="14"/>
        <v>1776.52</v>
      </c>
      <c r="H142" s="216">
        <f t="shared" si="14"/>
        <v>60</v>
      </c>
      <c r="I142" s="216"/>
      <c r="J142" s="216"/>
      <c r="K142" s="163"/>
      <c r="L142" s="216" t="str">
        <f t="shared" si="13"/>
        <v xml:space="preserve"> </v>
      </c>
      <c r="M142" s="163"/>
      <c r="N142" s="390"/>
      <c r="O142" s="390"/>
      <c r="P142" s="391">
        <f t="shared" si="15"/>
        <v>0</v>
      </c>
    </row>
    <row r="143" spans="1:16" ht="15.75">
      <c r="A143" s="130"/>
      <c r="B143" s="66"/>
      <c r="C143" s="67"/>
      <c r="D143" s="66"/>
      <c r="E143" s="67"/>
      <c r="F143" s="66"/>
      <c r="G143" s="387">
        <f t="shared" si="14"/>
        <v>1776.52</v>
      </c>
      <c r="H143" s="216">
        <f t="shared" si="14"/>
        <v>60</v>
      </c>
      <c r="I143" s="216"/>
      <c r="J143" s="216"/>
      <c r="K143" s="163"/>
      <c r="L143" s="216" t="str">
        <f t="shared" si="13"/>
        <v xml:space="preserve"> </v>
      </c>
      <c r="M143" s="163"/>
      <c r="N143" s="390"/>
      <c r="O143" s="390"/>
      <c r="P143" s="391">
        <f t="shared" si="15"/>
        <v>0</v>
      </c>
    </row>
    <row r="144" spans="1:16" ht="15.75">
      <c r="A144" s="130"/>
      <c r="B144" s="66"/>
      <c r="C144" s="67"/>
      <c r="D144" s="66"/>
      <c r="E144" s="67"/>
      <c r="F144" s="66"/>
      <c r="G144" s="387">
        <f t="shared" si="14"/>
        <v>1776.52</v>
      </c>
      <c r="H144" s="216">
        <f t="shared" si="14"/>
        <v>60</v>
      </c>
      <c r="I144" s="216"/>
      <c r="J144" s="216"/>
      <c r="K144" s="163"/>
      <c r="L144" s="216" t="str">
        <f t="shared" si="13"/>
        <v xml:space="preserve"> </v>
      </c>
      <c r="M144" s="163"/>
      <c r="N144" s="390"/>
      <c r="O144" s="390"/>
      <c r="P144" s="391">
        <f t="shared" si="15"/>
        <v>0</v>
      </c>
    </row>
    <row r="145" spans="1:16" ht="15.75">
      <c r="A145" s="130"/>
      <c r="B145" s="66"/>
      <c r="C145" s="67"/>
      <c r="D145" s="66"/>
      <c r="E145" s="67"/>
      <c r="F145" s="66"/>
      <c r="G145" s="387">
        <f t="shared" si="14"/>
        <v>1776.52</v>
      </c>
      <c r="H145" s="216">
        <f t="shared" si="14"/>
        <v>60</v>
      </c>
      <c r="I145" s="216"/>
      <c r="J145" s="216"/>
      <c r="K145" s="163"/>
      <c r="L145" s="216" t="str">
        <f t="shared" si="13"/>
        <v xml:space="preserve"> </v>
      </c>
      <c r="M145" s="163"/>
      <c r="N145" s="390"/>
      <c r="O145" s="390"/>
      <c r="P145" s="391">
        <f t="shared" si="15"/>
        <v>0</v>
      </c>
    </row>
    <row r="146" spans="1:16" ht="15.75">
      <c r="A146" s="130"/>
      <c r="B146" s="66"/>
      <c r="C146" s="75"/>
      <c r="D146" s="66"/>
      <c r="E146" s="67"/>
      <c r="F146" s="66"/>
      <c r="G146" s="387">
        <f t="shared" si="14"/>
        <v>1776.52</v>
      </c>
      <c r="H146" s="216">
        <f t="shared" si="14"/>
        <v>60</v>
      </c>
      <c r="I146" s="216"/>
      <c r="J146" s="216"/>
      <c r="K146" s="163"/>
      <c r="L146" s="216"/>
      <c r="M146" s="163"/>
      <c r="N146" s="390"/>
      <c r="O146" s="390"/>
      <c r="P146" s="391">
        <f t="shared" si="15"/>
        <v>0</v>
      </c>
    </row>
    <row r="147" spans="1:16" ht="15.75">
      <c r="A147" s="130"/>
      <c r="B147" s="66"/>
      <c r="C147" s="67"/>
      <c r="D147" s="66"/>
      <c r="E147" s="67"/>
      <c r="F147" s="66"/>
      <c r="G147" s="387">
        <f t="shared" si="14"/>
        <v>1776.52</v>
      </c>
      <c r="H147" s="216">
        <f t="shared" si="14"/>
        <v>60</v>
      </c>
      <c r="I147" s="216"/>
      <c r="J147" s="216"/>
      <c r="K147" s="163"/>
      <c r="L147" s="216" t="str">
        <f t="shared" si="13"/>
        <v xml:space="preserve"> </v>
      </c>
      <c r="M147" s="163"/>
      <c r="N147" s="390"/>
      <c r="O147" s="390"/>
      <c r="P147" s="391">
        <f t="shared" si="15"/>
        <v>0</v>
      </c>
    </row>
    <row r="148" spans="1:16" ht="15.75">
      <c r="A148" s="130"/>
      <c r="B148" s="66"/>
      <c r="C148" s="67"/>
      <c r="D148" s="66"/>
      <c r="E148" s="67"/>
      <c r="F148" s="66"/>
      <c r="G148" s="387">
        <f t="shared" si="14"/>
        <v>1776.52</v>
      </c>
      <c r="H148" s="216">
        <f t="shared" si="14"/>
        <v>60</v>
      </c>
      <c r="I148" s="216"/>
      <c r="J148" s="216"/>
      <c r="K148" s="163"/>
      <c r="L148" s="216" t="str">
        <f t="shared" si="13"/>
        <v xml:space="preserve"> </v>
      </c>
      <c r="M148" s="163"/>
      <c r="N148" s="390"/>
      <c r="O148" s="390"/>
      <c r="P148" s="391">
        <f t="shared" si="15"/>
        <v>0</v>
      </c>
    </row>
    <row r="149" spans="1:16" ht="15.75">
      <c r="A149" s="130"/>
      <c r="B149" s="66"/>
      <c r="C149" s="67"/>
      <c r="D149" s="66"/>
      <c r="E149" s="67"/>
      <c r="F149" s="66"/>
      <c r="G149" s="387">
        <f t="shared" si="14"/>
        <v>1776.52</v>
      </c>
      <c r="H149" s="216">
        <f t="shared" si="14"/>
        <v>60</v>
      </c>
      <c r="I149" s="216"/>
      <c r="J149" s="216"/>
      <c r="K149" s="163"/>
      <c r="L149" s="216" t="str">
        <f t="shared" si="13"/>
        <v xml:space="preserve"> </v>
      </c>
      <c r="M149" s="163"/>
      <c r="N149" s="390"/>
      <c r="O149" s="390"/>
      <c r="P149" s="391">
        <f t="shared" si="15"/>
        <v>0</v>
      </c>
    </row>
    <row r="150" spans="1:16" ht="15.75">
      <c r="A150" s="130"/>
      <c r="B150" s="66"/>
      <c r="C150" s="67"/>
      <c r="D150" s="66"/>
      <c r="E150" s="67"/>
      <c r="F150" s="66"/>
      <c r="G150" s="387">
        <f t="shared" si="14"/>
        <v>1776.52</v>
      </c>
      <c r="H150" s="216">
        <f t="shared" si="14"/>
        <v>60</v>
      </c>
      <c r="I150" s="216"/>
      <c r="J150" s="216"/>
      <c r="K150" s="163"/>
      <c r="L150" s="216" t="str">
        <f t="shared" si="13"/>
        <v xml:space="preserve"> </v>
      </c>
      <c r="M150" s="163"/>
      <c r="N150" s="390"/>
      <c r="O150" s="390"/>
      <c r="P150" s="391">
        <f t="shared" si="15"/>
        <v>0</v>
      </c>
    </row>
    <row r="151" spans="1:16" ht="15.75">
      <c r="A151" s="130"/>
      <c r="B151" s="66"/>
      <c r="C151" s="67"/>
      <c r="D151" s="66"/>
      <c r="E151" s="67"/>
      <c r="F151" s="66"/>
      <c r="G151" s="387">
        <f t="shared" si="14"/>
        <v>1776.52</v>
      </c>
      <c r="H151" s="216">
        <f t="shared" si="14"/>
        <v>60</v>
      </c>
      <c r="I151" s="216"/>
      <c r="J151" s="216"/>
      <c r="K151" s="163"/>
      <c r="L151" s="216" t="str">
        <f t="shared" si="13"/>
        <v xml:space="preserve"> </v>
      </c>
      <c r="M151" s="163"/>
      <c r="N151" s="390"/>
      <c r="O151" s="390"/>
      <c r="P151" s="391">
        <f t="shared" si="15"/>
        <v>0</v>
      </c>
    </row>
    <row r="152" spans="1:16" ht="15.75">
      <c r="A152" s="130"/>
      <c r="B152" s="66"/>
      <c r="C152" s="67"/>
      <c r="D152" s="66"/>
      <c r="E152" s="67"/>
      <c r="F152" s="66"/>
      <c r="G152" s="387">
        <f t="shared" si="14"/>
        <v>1776.52</v>
      </c>
      <c r="H152" s="216">
        <f t="shared" si="14"/>
        <v>60</v>
      </c>
      <c r="I152" s="216"/>
      <c r="J152" s="216"/>
      <c r="K152" s="163"/>
      <c r="L152" s="216" t="str">
        <f t="shared" si="13"/>
        <v xml:space="preserve"> </v>
      </c>
      <c r="M152" s="163"/>
      <c r="N152" s="390"/>
      <c r="O152" s="390"/>
      <c r="P152" s="391">
        <f t="shared" si="15"/>
        <v>0</v>
      </c>
    </row>
    <row r="153" spans="1:16" ht="15.75">
      <c r="A153" s="130"/>
      <c r="B153" s="66"/>
      <c r="C153" s="67"/>
      <c r="D153" s="66"/>
      <c r="E153" s="67"/>
      <c r="F153" s="66"/>
      <c r="G153" s="387">
        <f t="shared" si="14"/>
        <v>1776.52</v>
      </c>
      <c r="H153" s="216">
        <f t="shared" si="14"/>
        <v>60</v>
      </c>
      <c r="I153" s="216"/>
      <c r="J153" s="216"/>
      <c r="K153" s="163"/>
      <c r="L153" s="216" t="str">
        <f t="shared" si="13"/>
        <v xml:space="preserve"> </v>
      </c>
      <c r="M153" s="163"/>
      <c r="N153" s="390"/>
      <c r="O153" s="390"/>
      <c r="P153" s="391">
        <f t="shared" si="15"/>
        <v>0</v>
      </c>
    </row>
    <row r="154" spans="1:16" ht="15.75">
      <c r="A154" s="130"/>
      <c r="B154" s="66"/>
      <c r="C154" s="67"/>
      <c r="D154" s="66"/>
      <c r="E154" s="67"/>
      <c r="F154" s="66"/>
      <c r="G154" s="387">
        <f t="shared" ref="G154:H169" si="16">G153-E154+C154</f>
        <v>1776.52</v>
      </c>
      <c r="H154" s="216">
        <f t="shared" si="16"/>
        <v>60</v>
      </c>
      <c r="I154" s="216"/>
      <c r="J154" s="216"/>
      <c r="K154" s="163"/>
      <c r="L154" s="216" t="str">
        <f t="shared" si="13"/>
        <v xml:space="preserve"> </v>
      </c>
      <c r="M154" s="163"/>
      <c r="N154" s="390"/>
      <c r="O154" s="390"/>
      <c r="P154" s="391">
        <f t="shared" si="15"/>
        <v>0</v>
      </c>
    </row>
    <row r="155" spans="1:16" ht="15.75">
      <c r="A155" s="130"/>
      <c r="B155" s="66"/>
      <c r="C155" s="67"/>
      <c r="D155" s="66"/>
      <c r="E155" s="67"/>
      <c r="F155" s="66"/>
      <c r="G155" s="387">
        <f t="shared" si="16"/>
        <v>1776.52</v>
      </c>
      <c r="H155" s="216">
        <f t="shared" si="16"/>
        <v>60</v>
      </c>
      <c r="I155" s="216"/>
      <c r="J155" s="216"/>
      <c r="K155" s="163"/>
      <c r="L155" s="216" t="str">
        <f t="shared" si="13"/>
        <v xml:space="preserve"> </v>
      </c>
      <c r="M155" s="163"/>
      <c r="N155" s="390"/>
      <c r="O155" s="390"/>
      <c r="P155" s="391">
        <f t="shared" si="15"/>
        <v>0</v>
      </c>
    </row>
    <row r="156" spans="1:16" ht="15.75">
      <c r="A156" s="130"/>
      <c r="B156" s="66"/>
      <c r="C156" s="67"/>
      <c r="D156" s="66"/>
      <c r="E156" s="67"/>
      <c r="F156" s="66"/>
      <c r="G156" s="387">
        <f t="shared" si="16"/>
        <v>1776.52</v>
      </c>
      <c r="H156" s="216">
        <f t="shared" si="16"/>
        <v>60</v>
      </c>
      <c r="I156" s="216"/>
      <c r="J156" s="216"/>
      <c r="K156" s="163"/>
      <c r="L156" s="216" t="str">
        <f t="shared" si="13"/>
        <v xml:space="preserve"> </v>
      </c>
      <c r="M156" s="163"/>
      <c r="N156" s="390"/>
      <c r="O156" s="390"/>
      <c r="P156" s="391">
        <f t="shared" si="15"/>
        <v>0</v>
      </c>
    </row>
    <row r="157" spans="1:16" ht="15.75">
      <c r="A157" s="130"/>
      <c r="B157" s="66"/>
      <c r="C157" s="67"/>
      <c r="D157" s="66"/>
      <c r="E157" s="67"/>
      <c r="F157" s="66"/>
      <c r="G157" s="387">
        <f t="shared" si="16"/>
        <v>1776.52</v>
      </c>
      <c r="H157" s="216">
        <f t="shared" si="16"/>
        <v>60</v>
      </c>
      <c r="I157" s="216"/>
      <c r="J157" s="216"/>
      <c r="K157" s="163"/>
      <c r="L157" s="216" t="str">
        <f t="shared" si="13"/>
        <v xml:space="preserve"> </v>
      </c>
      <c r="M157" s="163"/>
      <c r="N157" s="390"/>
      <c r="O157" s="390"/>
      <c r="P157" s="391">
        <f t="shared" si="15"/>
        <v>0</v>
      </c>
    </row>
    <row r="158" spans="1:16" ht="15.75">
      <c r="A158" s="130"/>
      <c r="B158" s="66"/>
      <c r="C158" s="67"/>
      <c r="D158" s="66"/>
      <c r="E158" s="67"/>
      <c r="F158" s="66"/>
      <c r="G158" s="387">
        <f t="shared" si="16"/>
        <v>1776.52</v>
      </c>
      <c r="H158" s="216">
        <f t="shared" si="16"/>
        <v>60</v>
      </c>
      <c r="I158" s="216"/>
      <c r="J158" s="216"/>
      <c r="K158" s="163"/>
      <c r="L158" s="216" t="str">
        <f t="shared" si="13"/>
        <v xml:space="preserve"> </v>
      </c>
      <c r="M158" s="163"/>
      <c r="N158" s="390"/>
      <c r="O158" s="390"/>
      <c r="P158" s="391">
        <f t="shared" si="15"/>
        <v>0</v>
      </c>
    </row>
    <row r="159" spans="1:16" ht="15.75">
      <c r="A159" s="130"/>
      <c r="B159" s="66"/>
      <c r="C159" s="67"/>
      <c r="D159" s="66"/>
      <c r="E159" s="67"/>
      <c r="F159" s="66"/>
      <c r="G159" s="387">
        <f t="shared" si="16"/>
        <v>1776.52</v>
      </c>
      <c r="H159" s="216">
        <f t="shared" si="16"/>
        <v>60</v>
      </c>
      <c r="I159" s="216"/>
      <c r="J159" s="216"/>
      <c r="K159" s="163"/>
      <c r="L159" s="216" t="str">
        <f t="shared" si="13"/>
        <v xml:space="preserve"> </v>
      </c>
      <c r="M159" s="163"/>
      <c r="N159" s="390"/>
      <c r="O159" s="390"/>
      <c r="P159" s="391">
        <f t="shared" si="15"/>
        <v>0</v>
      </c>
    </row>
    <row r="160" spans="1:16" ht="15.75">
      <c r="A160" s="130"/>
      <c r="B160" s="66"/>
      <c r="C160" s="67"/>
      <c r="D160" s="66"/>
      <c r="E160" s="67"/>
      <c r="F160" s="66"/>
      <c r="G160" s="387">
        <f t="shared" si="16"/>
        <v>1776.52</v>
      </c>
      <c r="H160" s="216">
        <f t="shared" si="16"/>
        <v>60</v>
      </c>
      <c r="I160" s="216"/>
      <c r="J160" s="216"/>
      <c r="K160" s="163"/>
      <c r="L160" s="216" t="str">
        <f t="shared" si="13"/>
        <v xml:space="preserve"> </v>
      </c>
      <c r="M160" s="163"/>
      <c r="N160" s="390"/>
      <c r="O160" s="390"/>
      <c r="P160" s="391">
        <f t="shared" si="15"/>
        <v>0</v>
      </c>
    </row>
    <row r="161" spans="1:16" ht="15.75">
      <c r="A161" s="130"/>
      <c r="B161" s="66"/>
      <c r="C161" s="67"/>
      <c r="D161" s="66"/>
      <c r="E161" s="67"/>
      <c r="F161" s="66"/>
      <c r="G161" s="387">
        <f t="shared" si="16"/>
        <v>1776.52</v>
      </c>
      <c r="H161" s="216">
        <f t="shared" si="16"/>
        <v>60</v>
      </c>
      <c r="I161" s="216"/>
      <c r="J161" s="216"/>
      <c r="K161" s="163"/>
      <c r="L161" s="216" t="str">
        <f t="shared" si="13"/>
        <v xml:space="preserve"> </v>
      </c>
      <c r="M161" s="163"/>
      <c r="N161" s="390"/>
      <c r="O161" s="390"/>
      <c r="P161" s="391">
        <f t="shared" si="15"/>
        <v>0</v>
      </c>
    </row>
    <row r="162" spans="1:16" ht="15.75">
      <c r="A162" s="130"/>
      <c r="B162" s="66"/>
      <c r="C162" s="67"/>
      <c r="D162" s="66"/>
      <c r="E162" s="67"/>
      <c r="F162" s="66"/>
      <c r="G162" s="387">
        <f t="shared" si="16"/>
        <v>1776.52</v>
      </c>
      <c r="H162" s="216">
        <f t="shared" si="16"/>
        <v>60</v>
      </c>
      <c r="I162" s="216"/>
      <c r="J162" s="216"/>
      <c r="K162" s="163"/>
      <c r="L162" s="216" t="str">
        <f t="shared" si="13"/>
        <v xml:space="preserve"> </v>
      </c>
      <c r="M162" s="163"/>
      <c r="N162" s="390"/>
      <c r="O162" s="390"/>
      <c r="P162" s="391">
        <f t="shared" si="15"/>
        <v>0</v>
      </c>
    </row>
    <row r="163" spans="1:16" ht="15.75">
      <c r="A163" s="130"/>
      <c r="B163" s="66"/>
      <c r="C163" s="67"/>
      <c r="D163" s="66"/>
      <c r="E163" s="67"/>
      <c r="F163" s="66"/>
      <c r="G163" s="387">
        <f t="shared" si="16"/>
        <v>1776.52</v>
      </c>
      <c r="H163" s="216">
        <f t="shared" si="16"/>
        <v>60</v>
      </c>
      <c r="I163" s="216"/>
      <c r="J163" s="216"/>
      <c r="K163" s="163"/>
      <c r="L163" s="216" t="str">
        <f t="shared" si="13"/>
        <v xml:space="preserve"> </v>
      </c>
      <c r="M163" s="163"/>
      <c r="N163" s="390"/>
      <c r="O163" s="390"/>
      <c r="P163" s="391">
        <f t="shared" si="15"/>
        <v>0</v>
      </c>
    </row>
    <row r="164" spans="1:16" ht="15.75">
      <c r="A164" s="130"/>
      <c r="B164" s="66"/>
      <c r="C164" s="67"/>
      <c r="D164" s="66"/>
      <c r="E164" s="67"/>
      <c r="F164" s="66"/>
      <c r="G164" s="387">
        <f t="shared" si="16"/>
        <v>1776.52</v>
      </c>
      <c r="H164" s="216">
        <f t="shared" si="16"/>
        <v>60</v>
      </c>
      <c r="I164" s="216"/>
      <c r="J164" s="216"/>
      <c r="K164" s="163"/>
      <c r="L164" s="216" t="str">
        <f t="shared" si="13"/>
        <v xml:space="preserve"> </v>
      </c>
      <c r="M164" s="163"/>
      <c r="N164" s="390"/>
      <c r="O164" s="390"/>
      <c r="P164" s="391">
        <f t="shared" si="15"/>
        <v>0</v>
      </c>
    </row>
    <row r="165" spans="1:16" ht="15.75">
      <c r="A165" s="130"/>
      <c r="B165" s="66"/>
      <c r="C165" s="67"/>
      <c r="D165" s="66"/>
      <c r="E165" s="67"/>
      <c r="F165" s="66"/>
      <c r="G165" s="387">
        <f t="shared" si="16"/>
        <v>1776.52</v>
      </c>
      <c r="H165" s="216">
        <f t="shared" si="16"/>
        <v>60</v>
      </c>
      <c r="I165" s="216"/>
      <c r="J165" s="216"/>
      <c r="K165" s="163"/>
      <c r="L165" s="216" t="str">
        <f t="shared" si="13"/>
        <v xml:space="preserve"> </v>
      </c>
      <c r="M165" s="163"/>
      <c r="N165" s="390"/>
      <c r="O165" s="390"/>
      <c r="P165" s="391">
        <f t="shared" si="15"/>
        <v>0</v>
      </c>
    </row>
    <row r="166" spans="1:16" ht="15.75">
      <c r="A166" s="130"/>
      <c r="B166" s="66"/>
      <c r="C166" s="75"/>
      <c r="D166" s="66"/>
      <c r="E166" s="67"/>
      <c r="F166" s="66"/>
      <c r="G166" s="387">
        <f t="shared" si="16"/>
        <v>1776.52</v>
      </c>
      <c r="H166" s="216">
        <f t="shared" si="16"/>
        <v>60</v>
      </c>
      <c r="I166" s="216"/>
      <c r="J166" s="216"/>
      <c r="K166" s="163"/>
      <c r="L166" s="216" t="str">
        <f t="shared" si="13"/>
        <v xml:space="preserve"> </v>
      </c>
      <c r="M166" s="163"/>
      <c r="N166" s="390"/>
      <c r="O166" s="390"/>
      <c r="P166" s="391">
        <f t="shared" si="15"/>
        <v>0</v>
      </c>
    </row>
    <row r="167" spans="1:16" ht="15.75">
      <c r="A167" s="130"/>
      <c r="B167" s="66"/>
      <c r="C167" s="67"/>
      <c r="D167" s="66"/>
      <c r="E167" s="67"/>
      <c r="F167" s="66"/>
      <c r="G167" s="387">
        <f t="shared" si="16"/>
        <v>1776.52</v>
      </c>
      <c r="H167" s="216">
        <f t="shared" si="16"/>
        <v>60</v>
      </c>
      <c r="I167" s="216"/>
      <c r="J167" s="216"/>
      <c r="K167" s="163"/>
      <c r="L167" s="216" t="str">
        <f t="shared" si="13"/>
        <v xml:space="preserve"> </v>
      </c>
      <c r="M167" s="163"/>
      <c r="N167" s="390"/>
      <c r="O167" s="390"/>
      <c r="P167" s="391">
        <f t="shared" si="15"/>
        <v>0</v>
      </c>
    </row>
    <row r="168" spans="1:16" ht="15.75">
      <c r="A168" s="130"/>
      <c r="B168" s="66"/>
      <c r="C168" s="67"/>
      <c r="D168" s="66"/>
      <c r="E168" s="67"/>
      <c r="F168" s="66"/>
      <c r="G168" s="387">
        <f t="shared" si="16"/>
        <v>1776.52</v>
      </c>
      <c r="H168" s="216">
        <f t="shared" si="16"/>
        <v>60</v>
      </c>
      <c r="I168" s="216"/>
      <c r="J168" s="216"/>
      <c r="K168" s="163"/>
      <c r="L168" s="216" t="str">
        <f t="shared" si="13"/>
        <v xml:space="preserve"> </v>
      </c>
      <c r="M168" s="163"/>
      <c r="N168" s="390"/>
      <c r="O168" s="390"/>
      <c r="P168" s="391">
        <f t="shared" si="15"/>
        <v>0</v>
      </c>
    </row>
    <row r="169" spans="1:16" ht="15.75">
      <c r="A169" s="130"/>
      <c r="B169" s="66"/>
      <c r="C169" s="67"/>
      <c r="D169" s="66"/>
      <c r="E169" s="67"/>
      <c r="F169" s="66"/>
      <c r="G169" s="387">
        <f t="shared" si="16"/>
        <v>1776.52</v>
      </c>
      <c r="H169" s="216">
        <f t="shared" si="16"/>
        <v>60</v>
      </c>
      <c r="I169" s="216"/>
      <c r="J169" s="216"/>
      <c r="K169" s="163"/>
      <c r="L169" s="216" t="str">
        <f t="shared" si="13"/>
        <v xml:space="preserve"> </v>
      </c>
      <c r="M169" s="163"/>
      <c r="N169" s="390"/>
      <c r="O169" s="390"/>
      <c r="P169" s="391">
        <f t="shared" si="15"/>
        <v>0</v>
      </c>
    </row>
    <row r="170" spans="1:16" ht="15.75">
      <c r="A170" s="130"/>
      <c r="B170" s="66"/>
      <c r="C170" s="67"/>
      <c r="D170" s="66"/>
      <c r="E170" s="67"/>
      <c r="F170" s="66"/>
      <c r="G170" s="387">
        <f t="shared" ref="G170:H185" si="17">G169-E170+C170</f>
        <v>1776.52</v>
      </c>
      <c r="H170" s="216">
        <f t="shared" si="17"/>
        <v>60</v>
      </c>
      <c r="I170" s="216"/>
      <c r="J170" s="216"/>
      <c r="K170" s="163"/>
      <c r="L170" s="216" t="str">
        <f t="shared" si="13"/>
        <v xml:space="preserve"> </v>
      </c>
      <c r="M170" s="163"/>
      <c r="N170" s="390"/>
      <c r="O170" s="390"/>
      <c r="P170" s="391">
        <f t="shared" si="15"/>
        <v>0</v>
      </c>
    </row>
    <row r="171" spans="1:16" ht="15.75">
      <c r="A171" s="130"/>
      <c r="B171" s="66"/>
      <c r="C171" s="67"/>
      <c r="D171" s="66"/>
      <c r="E171" s="67"/>
      <c r="F171" s="66"/>
      <c r="G171" s="387">
        <f t="shared" si="17"/>
        <v>1776.52</v>
      </c>
      <c r="H171" s="216">
        <f t="shared" si="17"/>
        <v>60</v>
      </c>
      <c r="I171" s="216"/>
      <c r="J171" s="216"/>
      <c r="K171" s="163"/>
      <c r="L171" s="216" t="str">
        <f t="shared" si="13"/>
        <v xml:space="preserve"> </v>
      </c>
      <c r="M171" s="163"/>
      <c r="N171" s="390"/>
      <c r="O171" s="390"/>
      <c r="P171" s="391">
        <f t="shared" si="15"/>
        <v>0</v>
      </c>
    </row>
    <row r="172" spans="1:16" ht="15.75">
      <c r="A172" s="130"/>
      <c r="B172" s="66"/>
      <c r="C172" s="67"/>
      <c r="D172" s="66"/>
      <c r="E172" s="67"/>
      <c r="F172" s="66"/>
      <c r="G172" s="387">
        <f t="shared" si="17"/>
        <v>1776.52</v>
      </c>
      <c r="H172" s="216">
        <f t="shared" si="17"/>
        <v>60</v>
      </c>
      <c r="I172" s="216"/>
      <c r="J172" s="216"/>
      <c r="K172" s="163"/>
      <c r="L172" s="216" t="str">
        <f t="shared" si="13"/>
        <v xml:space="preserve"> </v>
      </c>
      <c r="M172" s="163"/>
      <c r="N172" s="390"/>
      <c r="O172" s="390"/>
      <c r="P172" s="391">
        <f t="shared" si="15"/>
        <v>0</v>
      </c>
    </row>
    <row r="173" spans="1:16" ht="15.75">
      <c r="A173" s="130"/>
      <c r="B173" s="66"/>
      <c r="C173" s="67"/>
      <c r="D173" s="66"/>
      <c r="E173" s="67"/>
      <c r="F173" s="66"/>
      <c r="G173" s="387">
        <f t="shared" si="17"/>
        <v>1776.52</v>
      </c>
      <c r="H173" s="216">
        <f t="shared" si="17"/>
        <v>60</v>
      </c>
      <c r="I173" s="216"/>
      <c r="J173" s="216"/>
      <c r="K173" s="163"/>
      <c r="L173" s="216" t="str">
        <f t="shared" si="13"/>
        <v xml:space="preserve"> </v>
      </c>
      <c r="M173" s="163"/>
      <c r="N173" s="390"/>
      <c r="O173" s="390"/>
      <c r="P173" s="391">
        <f t="shared" si="15"/>
        <v>0</v>
      </c>
    </row>
    <row r="174" spans="1:16" ht="15.75">
      <c r="A174" s="130"/>
      <c r="B174" s="66"/>
      <c r="C174" s="67"/>
      <c r="D174" s="66"/>
      <c r="E174" s="67"/>
      <c r="F174" s="66"/>
      <c r="G174" s="387">
        <f t="shared" si="17"/>
        <v>1776.52</v>
      </c>
      <c r="H174" s="216">
        <f t="shared" si="17"/>
        <v>60</v>
      </c>
      <c r="I174" s="216"/>
      <c r="J174" s="216"/>
      <c r="K174" s="163"/>
      <c r="L174" s="216" t="str">
        <f t="shared" si="13"/>
        <v xml:space="preserve"> </v>
      </c>
      <c r="M174" s="163"/>
      <c r="N174" s="390"/>
      <c r="O174" s="390"/>
      <c r="P174" s="391">
        <f t="shared" si="15"/>
        <v>0</v>
      </c>
    </row>
    <row r="175" spans="1:16" ht="15.75">
      <c r="A175" s="130"/>
      <c r="B175" s="66"/>
      <c r="C175" s="67"/>
      <c r="D175" s="66"/>
      <c r="E175" s="67"/>
      <c r="F175" s="66"/>
      <c r="G175" s="387">
        <f t="shared" si="17"/>
        <v>1776.52</v>
      </c>
      <c r="H175" s="216">
        <f t="shared" si="17"/>
        <v>60</v>
      </c>
      <c r="I175" s="216"/>
      <c r="J175" s="216"/>
      <c r="K175" s="163"/>
      <c r="L175" s="216" t="str">
        <f t="shared" si="13"/>
        <v xml:space="preserve"> </v>
      </c>
      <c r="M175" s="163"/>
      <c r="N175" s="390"/>
      <c r="O175" s="390"/>
      <c r="P175" s="391">
        <f t="shared" si="15"/>
        <v>0</v>
      </c>
    </row>
    <row r="176" spans="1:16" ht="15.75">
      <c r="A176" s="130"/>
      <c r="B176" s="66"/>
      <c r="C176" s="67"/>
      <c r="D176" s="66"/>
      <c r="E176" s="67"/>
      <c r="F176" s="66"/>
      <c r="G176" s="387">
        <f t="shared" si="17"/>
        <v>1776.52</v>
      </c>
      <c r="H176" s="216">
        <f t="shared" si="17"/>
        <v>60</v>
      </c>
      <c r="I176" s="216"/>
      <c r="J176" s="216"/>
      <c r="K176" s="163"/>
      <c r="L176" s="216" t="str">
        <f t="shared" si="13"/>
        <v xml:space="preserve"> </v>
      </c>
      <c r="M176" s="163"/>
      <c r="N176" s="390"/>
      <c r="O176" s="390"/>
      <c r="P176" s="391">
        <f t="shared" si="15"/>
        <v>0</v>
      </c>
    </row>
    <row r="177" spans="1:16" ht="15.75">
      <c r="A177" s="130"/>
      <c r="B177" s="66"/>
      <c r="C177" s="67"/>
      <c r="D177" s="66"/>
      <c r="E177" s="67"/>
      <c r="F177" s="66"/>
      <c r="G177" s="387">
        <f t="shared" si="17"/>
        <v>1776.52</v>
      </c>
      <c r="H177" s="216">
        <f t="shared" si="17"/>
        <v>60</v>
      </c>
      <c r="I177" s="216"/>
      <c r="J177" s="216"/>
      <c r="K177" s="163"/>
      <c r="L177" s="216" t="str">
        <f t="shared" si="13"/>
        <v xml:space="preserve"> </v>
      </c>
      <c r="M177" s="163"/>
      <c r="N177" s="390"/>
      <c r="O177" s="390"/>
      <c r="P177" s="391">
        <f t="shared" si="15"/>
        <v>0</v>
      </c>
    </row>
    <row r="178" spans="1:16" ht="15.75">
      <c r="A178" s="130"/>
      <c r="B178" s="66"/>
      <c r="C178" s="67"/>
      <c r="D178" s="66"/>
      <c r="E178" s="67"/>
      <c r="F178" s="66"/>
      <c r="G178" s="387">
        <f t="shared" si="17"/>
        <v>1776.52</v>
      </c>
      <c r="H178" s="216">
        <f t="shared" si="17"/>
        <v>60</v>
      </c>
      <c r="I178" s="216"/>
      <c r="J178" s="216"/>
      <c r="K178" s="163"/>
      <c r="L178" s="216" t="str">
        <f t="shared" si="13"/>
        <v xml:space="preserve"> </v>
      </c>
      <c r="M178" s="163"/>
      <c r="N178" s="390"/>
      <c r="O178" s="390"/>
      <c r="P178" s="391">
        <f t="shared" si="15"/>
        <v>0</v>
      </c>
    </row>
    <row r="179" spans="1:16" ht="15.75">
      <c r="A179" s="130"/>
      <c r="B179" s="66"/>
      <c r="C179" s="67"/>
      <c r="D179" s="66"/>
      <c r="E179" s="67"/>
      <c r="F179" s="66"/>
      <c r="G179" s="387">
        <f t="shared" si="17"/>
        <v>1776.52</v>
      </c>
      <c r="H179" s="216">
        <f t="shared" si="17"/>
        <v>60</v>
      </c>
      <c r="I179" s="216"/>
      <c r="J179" s="216"/>
      <c r="K179" s="163"/>
      <c r="L179" s="216" t="str">
        <f t="shared" si="13"/>
        <v xml:space="preserve"> </v>
      </c>
      <c r="M179" s="163"/>
      <c r="N179" s="390"/>
      <c r="O179" s="390"/>
      <c r="P179" s="391">
        <f t="shared" si="15"/>
        <v>0</v>
      </c>
    </row>
    <row r="180" spans="1:16" ht="15.75">
      <c r="A180" s="130"/>
      <c r="B180" s="66"/>
      <c r="C180" s="67"/>
      <c r="D180" s="66"/>
      <c r="E180" s="67"/>
      <c r="F180" s="66"/>
      <c r="G180" s="387">
        <f t="shared" si="17"/>
        <v>1776.52</v>
      </c>
      <c r="H180" s="216">
        <f t="shared" si="17"/>
        <v>60</v>
      </c>
      <c r="I180" s="216"/>
      <c r="J180" s="216"/>
      <c r="K180" s="163"/>
      <c r="L180" s="216" t="str">
        <f t="shared" si="13"/>
        <v xml:space="preserve"> </v>
      </c>
      <c r="M180" s="163"/>
      <c r="N180" s="390"/>
      <c r="O180" s="390"/>
      <c r="P180" s="391">
        <f t="shared" si="15"/>
        <v>0</v>
      </c>
    </row>
    <row r="181" spans="1:16" ht="15.75">
      <c r="A181" s="130"/>
      <c r="B181" s="66"/>
      <c r="C181" s="67"/>
      <c r="D181" s="66"/>
      <c r="E181" s="67"/>
      <c r="F181" s="66"/>
      <c r="G181" s="387">
        <f t="shared" si="17"/>
        <v>1776.52</v>
      </c>
      <c r="H181" s="216">
        <f t="shared" si="17"/>
        <v>60</v>
      </c>
      <c r="I181" s="216"/>
      <c r="J181" s="216"/>
      <c r="K181" s="163"/>
      <c r="L181" s="216" t="str">
        <f t="shared" si="13"/>
        <v xml:space="preserve"> </v>
      </c>
      <c r="M181" s="163"/>
      <c r="N181" s="390"/>
      <c r="O181" s="390"/>
      <c r="P181" s="391">
        <f t="shared" si="15"/>
        <v>0</v>
      </c>
    </row>
    <row r="182" spans="1:16" ht="15.75">
      <c r="A182" s="130"/>
      <c r="B182" s="66"/>
      <c r="C182" s="67"/>
      <c r="D182" s="66"/>
      <c r="E182" s="67"/>
      <c r="F182" s="66"/>
      <c r="G182" s="387">
        <f t="shared" si="17"/>
        <v>1776.52</v>
      </c>
      <c r="H182" s="216">
        <f t="shared" si="17"/>
        <v>60</v>
      </c>
      <c r="I182" s="216"/>
      <c r="J182" s="216"/>
      <c r="K182" s="163"/>
      <c r="L182" s="216" t="str">
        <f t="shared" si="13"/>
        <v xml:space="preserve"> </v>
      </c>
      <c r="M182" s="163"/>
      <c r="N182" s="390"/>
      <c r="O182" s="390"/>
      <c r="P182" s="391">
        <f t="shared" si="15"/>
        <v>0</v>
      </c>
    </row>
    <row r="183" spans="1:16" ht="15.75">
      <c r="A183" s="130"/>
      <c r="B183" s="66"/>
      <c r="C183" s="67"/>
      <c r="D183" s="66"/>
      <c r="E183" s="67"/>
      <c r="F183" s="66"/>
      <c r="G183" s="387">
        <f t="shared" si="17"/>
        <v>1776.52</v>
      </c>
      <c r="H183" s="216">
        <f t="shared" si="17"/>
        <v>60</v>
      </c>
      <c r="I183" s="216"/>
      <c r="J183" s="216"/>
      <c r="K183" s="163"/>
      <c r="L183" s="216" t="str">
        <f t="shared" si="13"/>
        <v xml:space="preserve"> </v>
      </c>
      <c r="M183" s="163"/>
      <c r="N183" s="390"/>
      <c r="O183" s="390"/>
      <c r="P183" s="391">
        <f t="shared" si="15"/>
        <v>0</v>
      </c>
    </row>
    <row r="184" spans="1:16" ht="15.75">
      <c r="A184" s="130"/>
      <c r="B184" s="66"/>
      <c r="C184" s="67"/>
      <c r="D184" s="66"/>
      <c r="E184" s="67"/>
      <c r="F184" s="66"/>
      <c r="G184" s="387">
        <f t="shared" si="17"/>
        <v>1776.52</v>
      </c>
      <c r="H184" s="216">
        <f t="shared" si="17"/>
        <v>60</v>
      </c>
      <c r="I184" s="216"/>
      <c r="J184" s="216"/>
      <c r="K184" s="163"/>
      <c r="L184" s="216" t="str">
        <f t="shared" si="13"/>
        <v xml:space="preserve"> </v>
      </c>
      <c r="M184" s="163"/>
      <c r="N184" s="390"/>
      <c r="O184" s="390"/>
      <c r="P184" s="391">
        <f t="shared" si="15"/>
        <v>0</v>
      </c>
    </row>
    <row r="185" spans="1:16" ht="15.75">
      <c r="A185" s="130"/>
      <c r="B185" s="66"/>
      <c r="C185" s="67"/>
      <c r="D185" s="66"/>
      <c r="E185" s="67"/>
      <c r="F185" s="66"/>
      <c r="G185" s="387">
        <f t="shared" si="17"/>
        <v>1776.52</v>
      </c>
      <c r="H185" s="216">
        <f t="shared" si="17"/>
        <v>60</v>
      </c>
      <c r="I185" s="216"/>
      <c r="J185" s="216"/>
      <c r="K185" s="163"/>
      <c r="L185" s="216" t="str">
        <f t="shared" si="13"/>
        <v xml:space="preserve"> </v>
      </c>
      <c r="M185" s="163"/>
      <c r="N185" s="390"/>
      <c r="O185" s="390"/>
      <c r="P185" s="391">
        <f t="shared" si="15"/>
        <v>0</v>
      </c>
    </row>
    <row r="186" spans="1:16" ht="15.75">
      <c r="A186" s="130"/>
      <c r="B186" s="66"/>
      <c r="C186" s="67"/>
      <c r="D186" s="66"/>
      <c r="E186" s="67"/>
      <c r="F186" s="66"/>
      <c r="G186" s="387">
        <f t="shared" ref="G186:H201" si="18">G185-E186+C186</f>
        <v>1776.52</v>
      </c>
      <c r="H186" s="216">
        <f t="shared" si="18"/>
        <v>60</v>
      </c>
      <c r="I186" s="216"/>
      <c r="J186" s="216"/>
      <c r="K186" s="163"/>
      <c r="L186" s="216" t="str">
        <f t="shared" si="13"/>
        <v xml:space="preserve"> </v>
      </c>
      <c r="M186" s="163"/>
      <c r="N186" s="390"/>
      <c r="O186" s="390"/>
      <c r="P186" s="391">
        <f t="shared" si="15"/>
        <v>0</v>
      </c>
    </row>
    <row r="187" spans="1:16" ht="15.75">
      <c r="A187" s="130"/>
      <c r="B187" s="66"/>
      <c r="C187" s="67"/>
      <c r="D187" s="66"/>
      <c r="E187" s="67"/>
      <c r="F187" s="66"/>
      <c r="G187" s="387">
        <f t="shared" si="18"/>
        <v>1776.52</v>
      </c>
      <c r="H187" s="216">
        <f t="shared" si="18"/>
        <v>60</v>
      </c>
      <c r="I187" s="216"/>
      <c r="J187" s="216"/>
      <c r="K187" s="163"/>
      <c r="L187" s="216" t="str">
        <f t="shared" si="13"/>
        <v xml:space="preserve"> </v>
      </c>
      <c r="M187" s="163"/>
      <c r="N187" s="390"/>
      <c r="O187" s="390"/>
      <c r="P187" s="391">
        <f t="shared" si="15"/>
        <v>0</v>
      </c>
    </row>
    <row r="188" spans="1:16" ht="15.75">
      <c r="A188" s="130"/>
      <c r="B188" s="66"/>
      <c r="C188" s="67"/>
      <c r="D188" s="66"/>
      <c r="E188" s="67"/>
      <c r="F188" s="66"/>
      <c r="G188" s="387">
        <f t="shared" si="18"/>
        <v>1776.52</v>
      </c>
      <c r="H188" s="216">
        <f t="shared" si="18"/>
        <v>60</v>
      </c>
      <c r="I188" s="216"/>
      <c r="J188" s="216"/>
      <c r="K188" s="163"/>
      <c r="L188" s="216" t="str">
        <f t="shared" si="13"/>
        <v xml:space="preserve"> </v>
      </c>
      <c r="M188" s="163"/>
      <c r="N188" s="390"/>
      <c r="O188" s="390"/>
      <c r="P188" s="391">
        <f t="shared" si="15"/>
        <v>0</v>
      </c>
    </row>
    <row r="189" spans="1:16" ht="15.75">
      <c r="A189" s="130"/>
      <c r="B189" s="66"/>
      <c r="C189" s="67"/>
      <c r="D189" s="66"/>
      <c r="E189" s="67"/>
      <c r="F189" s="66"/>
      <c r="G189" s="387">
        <f t="shared" si="18"/>
        <v>1776.52</v>
      </c>
      <c r="H189" s="216">
        <f t="shared" si="18"/>
        <v>60</v>
      </c>
      <c r="I189" s="216"/>
      <c r="J189" s="216"/>
      <c r="K189" s="163"/>
      <c r="L189" s="216" t="str">
        <f t="shared" si="13"/>
        <v xml:space="preserve"> </v>
      </c>
      <c r="M189" s="163"/>
      <c r="N189" s="390"/>
      <c r="O189" s="390"/>
      <c r="P189" s="391">
        <f t="shared" si="15"/>
        <v>0</v>
      </c>
    </row>
    <row r="190" spans="1:16" ht="15.75">
      <c r="A190" s="130"/>
      <c r="B190" s="66"/>
      <c r="C190" s="67"/>
      <c r="D190" s="66"/>
      <c r="E190" s="67"/>
      <c r="F190" s="66"/>
      <c r="G190" s="387">
        <f t="shared" si="18"/>
        <v>1776.52</v>
      </c>
      <c r="H190" s="216">
        <f t="shared" si="18"/>
        <v>60</v>
      </c>
      <c r="I190" s="216"/>
      <c r="J190" s="216"/>
      <c r="K190" s="163"/>
      <c r="L190" s="216" t="str">
        <f t="shared" si="13"/>
        <v xml:space="preserve"> </v>
      </c>
      <c r="M190" s="163"/>
      <c r="N190" s="390"/>
      <c r="O190" s="390"/>
      <c r="P190" s="391">
        <f t="shared" si="15"/>
        <v>0</v>
      </c>
    </row>
    <row r="191" spans="1:16" ht="15.75">
      <c r="A191" s="130"/>
      <c r="B191" s="66"/>
      <c r="C191" s="67"/>
      <c r="D191" s="66"/>
      <c r="E191" s="67"/>
      <c r="F191" s="66"/>
      <c r="G191" s="387">
        <f t="shared" si="18"/>
        <v>1776.52</v>
      </c>
      <c r="H191" s="216">
        <f t="shared" si="18"/>
        <v>60</v>
      </c>
      <c r="I191" s="216"/>
      <c r="J191" s="216"/>
      <c r="K191" s="163"/>
      <c r="L191" s="216" t="str">
        <f t="shared" si="13"/>
        <v xml:space="preserve"> </v>
      </c>
      <c r="M191" s="163"/>
      <c r="N191" s="390"/>
      <c r="O191" s="390"/>
      <c r="P191" s="391">
        <f t="shared" si="15"/>
        <v>0</v>
      </c>
    </row>
    <row r="192" spans="1:16" ht="15.75">
      <c r="A192" s="130"/>
      <c r="B192" s="66"/>
      <c r="C192" s="67"/>
      <c r="D192" s="66"/>
      <c r="E192" s="67"/>
      <c r="F192" s="66"/>
      <c r="G192" s="387">
        <f t="shared" si="18"/>
        <v>1776.52</v>
      </c>
      <c r="H192" s="216">
        <f t="shared" si="18"/>
        <v>60</v>
      </c>
      <c r="I192" s="216"/>
      <c r="J192" s="216"/>
      <c r="K192" s="163"/>
      <c r="L192" s="216" t="str">
        <f t="shared" si="13"/>
        <v xml:space="preserve"> </v>
      </c>
      <c r="M192" s="163"/>
      <c r="N192" s="390"/>
      <c r="O192" s="390"/>
      <c r="P192" s="391">
        <f t="shared" si="15"/>
        <v>0</v>
      </c>
    </row>
    <row r="193" spans="1:16" ht="15.75">
      <c r="A193" s="130"/>
      <c r="B193" s="66"/>
      <c r="C193" s="67"/>
      <c r="D193" s="66"/>
      <c r="E193" s="67"/>
      <c r="F193" s="66"/>
      <c r="G193" s="387">
        <f t="shared" si="18"/>
        <v>1776.52</v>
      </c>
      <c r="H193" s="216">
        <f t="shared" si="18"/>
        <v>60</v>
      </c>
      <c r="I193" s="216"/>
      <c r="J193" s="216"/>
      <c r="K193" s="163"/>
      <c r="L193" s="216" t="str">
        <f t="shared" si="13"/>
        <v xml:space="preserve"> </v>
      </c>
      <c r="M193" s="163"/>
      <c r="N193" s="390"/>
      <c r="O193" s="390"/>
      <c r="P193" s="391">
        <f t="shared" si="15"/>
        <v>0</v>
      </c>
    </row>
    <row r="194" spans="1:16" ht="15.75">
      <c r="A194" s="130"/>
      <c r="B194" s="66"/>
      <c r="C194" s="67"/>
      <c r="D194" s="66"/>
      <c r="E194" s="67"/>
      <c r="F194" s="66"/>
      <c r="G194" s="387">
        <f t="shared" si="18"/>
        <v>1776.52</v>
      </c>
      <c r="H194" s="216">
        <f t="shared" si="18"/>
        <v>60</v>
      </c>
      <c r="I194" s="216"/>
      <c r="J194" s="216"/>
      <c r="K194" s="163"/>
      <c r="L194" s="216" t="str">
        <f t="shared" ref="L194:L212" si="19">IF(D194&gt;0,D194," ")</f>
        <v xml:space="preserve"> </v>
      </c>
      <c r="M194" s="163"/>
      <c r="N194" s="390"/>
      <c r="O194" s="390"/>
      <c r="P194" s="391">
        <f t="shared" si="15"/>
        <v>0</v>
      </c>
    </row>
    <row r="195" spans="1:16" ht="15.75">
      <c r="A195" s="130"/>
      <c r="B195" s="66"/>
      <c r="C195" s="67"/>
      <c r="D195" s="66"/>
      <c r="E195" s="67"/>
      <c r="F195" s="66"/>
      <c r="G195" s="387">
        <f t="shared" si="18"/>
        <v>1776.52</v>
      </c>
      <c r="H195" s="216">
        <f t="shared" si="18"/>
        <v>60</v>
      </c>
      <c r="I195" s="216"/>
      <c r="J195" s="216"/>
      <c r="K195" s="163"/>
      <c r="L195" s="216" t="str">
        <f t="shared" si="19"/>
        <v xml:space="preserve"> </v>
      </c>
      <c r="M195" s="163"/>
      <c r="N195" s="390"/>
      <c r="O195" s="390"/>
      <c r="P195" s="391">
        <f t="shared" si="15"/>
        <v>0</v>
      </c>
    </row>
    <row r="196" spans="1:16" ht="15.75">
      <c r="A196" s="130"/>
      <c r="B196" s="66"/>
      <c r="C196" s="67"/>
      <c r="D196" s="66"/>
      <c r="E196" s="67"/>
      <c r="F196" s="66"/>
      <c r="G196" s="387">
        <f t="shared" si="18"/>
        <v>1776.52</v>
      </c>
      <c r="H196" s="216">
        <f t="shared" si="18"/>
        <v>60</v>
      </c>
      <c r="I196" s="216"/>
      <c r="J196" s="216"/>
      <c r="K196" s="163"/>
      <c r="L196" s="216" t="str">
        <f t="shared" si="19"/>
        <v xml:space="preserve"> </v>
      </c>
      <c r="M196" s="163"/>
      <c r="N196" s="390"/>
      <c r="O196" s="390"/>
      <c r="P196" s="391">
        <f t="shared" si="15"/>
        <v>0</v>
      </c>
    </row>
    <row r="197" spans="1:16" ht="15.75">
      <c r="A197" s="130"/>
      <c r="B197" s="66"/>
      <c r="C197" s="67"/>
      <c r="D197" s="66"/>
      <c r="E197" s="67"/>
      <c r="F197" s="66"/>
      <c r="G197" s="387">
        <f t="shared" si="18"/>
        <v>1776.52</v>
      </c>
      <c r="H197" s="216">
        <f t="shared" si="18"/>
        <v>60</v>
      </c>
      <c r="I197" s="216"/>
      <c r="J197" s="216"/>
      <c r="K197" s="163"/>
      <c r="L197" s="216" t="str">
        <f t="shared" si="19"/>
        <v xml:space="preserve"> </v>
      </c>
      <c r="M197" s="163"/>
      <c r="N197" s="390"/>
      <c r="O197" s="390"/>
      <c r="P197" s="391">
        <f t="shared" si="15"/>
        <v>0</v>
      </c>
    </row>
    <row r="198" spans="1:16" ht="15.75">
      <c r="A198" s="130"/>
      <c r="B198" s="66"/>
      <c r="C198" s="67"/>
      <c r="D198" s="66"/>
      <c r="E198" s="67"/>
      <c r="F198" s="66"/>
      <c r="G198" s="387">
        <f t="shared" si="18"/>
        <v>1776.52</v>
      </c>
      <c r="H198" s="216">
        <f t="shared" si="18"/>
        <v>60</v>
      </c>
      <c r="I198" s="216"/>
      <c r="J198" s="216"/>
      <c r="K198" s="163"/>
      <c r="L198" s="216" t="str">
        <f t="shared" si="19"/>
        <v xml:space="preserve"> </v>
      </c>
      <c r="M198" s="163"/>
      <c r="N198" s="390"/>
      <c r="O198" s="390"/>
      <c r="P198" s="391">
        <f t="shared" si="15"/>
        <v>0</v>
      </c>
    </row>
    <row r="199" spans="1:16" ht="15.75">
      <c r="A199" s="130"/>
      <c r="B199" s="66"/>
      <c r="C199" s="67"/>
      <c r="D199" s="66"/>
      <c r="E199" s="67"/>
      <c r="F199" s="66"/>
      <c r="G199" s="387">
        <f t="shared" si="18"/>
        <v>1776.52</v>
      </c>
      <c r="H199" s="216">
        <f t="shared" si="18"/>
        <v>60</v>
      </c>
      <c r="I199" s="216"/>
      <c r="J199" s="216"/>
      <c r="K199" s="163"/>
      <c r="L199" s="216" t="str">
        <f t="shared" si="19"/>
        <v xml:space="preserve"> </v>
      </c>
      <c r="M199" s="163"/>
      <c r="N199" s="390"/>
      <c r="O199" s="390"/>
      <c r="P199" s="391">
        <f t="shared" si="15"/>
        <v>0</v>
      </c>
    </row>
    <row r="200" spans="1:16" ht="15.75">
      <c r="A200" s="130"/>
      <c r="B200" s="66"/>
      <c r="C200" s="67"/>
      <c r="D200" s="66"/>
      <c r="E200" s="67"/>
      <c r="F200" s="66"/>
      <c r="G200" s="387">
        <f t="shared" si="18"/>
        <v>1776.52</v>
      </c>
      <c r="H200" s="216">
        <f t="shared" si="18"/>
        <v>60</v>
      </c>
      <c r="I200" s="216"/>
      <c r="J200" s="216"/>
      <c r="K200" s="163"/>
      <c r="L200" s="216" t="str">
        <f t="shared" si="19"/>
        <v xml:space="preserve"> </v>
      </c>
      <c r="M200" s="163"/>
      <c r="N200" s="390"/>
      <c r="O200" s="390"/>
      <c r="P200" s="391">
        <f t="shared" si="15"/>
        <v>0</v>
      </c>
    </row>
    <row r="201" spans="1:16" ht="15.75">
      <c r="A201" s="130"/>
      <c r="B201" s="66"/>
      <c r="C201" s="67"/>
      <c r="D201" s="66"/>
      <c r="E201" s="67"/>
      <c r="F201" s="66"/>
      <c r="G201" s="387">
        <f t="shared" si="18"/>
        <v>1776.52</v>
      </c>
      <c r="H201" s="216">
        <f t="shared" si="18"/>
        <v>60</v>
      </c>
      <c r="I201" s="216"/>
      <c r="J201" s="216"/>
      <c r="K201" s="163"/>
      <c r="L201" s="216" t="str">
        <f t="shared" si="19"/>
        <v xml:space="preserve"> </v>
      </c>
      <c r="M201" s="163"/>
      <c r="N201" s="390"/>
      <c r="O201" s="390"/>
      <c r="P201" s="391">
        <f t="shared" si="15"/>
        <v>0</v>
      </c>
    </row>
    <row r="202" spans="1:16" ht="15.75">
      <c r="A202" s="130"/>
      <c r="B202" s="66"/>
      <c r="C202" s="67"/>
      <c r="D202" s="66"/>
      <c r="E202" s="67"/>
      <c r="F202" s="66"/>
      <c r="G202" s="387">
        <f t="shared" ref="G202:H217" si="20">G201-E202+C202</f>
        <v>1776.52</v>
      </c>
      <c r="H202" s="216">
        <f t="shared" si="20"/>
        <v>60</v>
      </c>
      <c r="I202" s="216"/>
      <c r="J202" s="216"/>
      <c r="K202" s="163"/>
      <c r="L202" s="216" t="str">
        <f t="shared" si="19"/>
        <v xml:space="preserve"> </v>
      </c>
      <c r="M202" s="163"/>
      <c r="N202" s="390"/>
      <c r="O202" s="390"/>
      <c r="P202" s="391">
        <f t="shared" si="15"/>
        <v>0</v>
      </c>
    </row>
    <row r="203" spans="1:16" ht="15.75">
      <c r="A203" s="130"/>
      <c r="B203" s="66"/>
      <c r="C203" s="67"/>
      <c r="D203" s="66"/>
      <c r="E203" s="67"/>
      <c r="F203" s="66"/>
      <c r="G203" s="387">
        <f t="shared" si="20"/>
        <v>1776.52</v>
      </c>
      <c r="H203" s="216">
        <f t="shared" si="20"/>
        <v>60</v>
      </c>
      <c r="I203" s="216"/>
      <c r="J203" s="216"/>
      <c r="K203" s="163"/>
      <c r="L203" s="216" t="str">
        <f t="shared" si="19"/>
        <v xml:space="preserve"> </v>
      </c>
      <c r="M203" s="163"/>
      <c r="N203" s="390"/>
      <c r="O203" s="390"/>
      <c r="P203" s="391">
        <f t="shared" si="15"/>
        <v>0</v>
      </c>
    </row>
    <row r="204" spans="1:16" ht="15.75">
      <c r="A204" s="130"/>
      <c r="B204" s="66"/>
      <c r="C204" s="67"/>
      <c r="D204" s="66"/>
      <c r="E204" s="67"/>
      <c r="F204" s="66"/>
      <c r="G204" s="387">
        <f t="shared" si="20"/>
        <v>1776.52</v>
      </c>
      <c r="H204" s="216">
        <f t="shared" si="20"/>
        <v>60</v>
      </c>
      <c r="I204" s="216"/>
      <c r="J204" s="216"/>
      <c r="K204" s="163"/>
      <c r="L204" s="216" t="str">
        <f t="shared" si="19"/>
        <v xml:space="preserve"> </v>
      </c>
      <c r="M204" s="163"/>
      <c r="N204" s="390"/>
      <c r="O204" s="390"/>
      <c r="P204" s="391">
        <f t="shared" si="15"/>
        <v>0</v>
      </c>
    </row>
    <row r="205" spans="1:16" ht="15.75">
      <c r="A205" s="130"/>
      <c r="B205" s="66"/>
      <c r="C205" s="67"/>
      <c r="D205" s="66"/>
      <c r="E205" s="67"/>
      <c r="F205" s="66"/>
      <c r="G205" s="387">
        <f t="shared" si="20"/>
        <v>1776.52</v>
      </c>
      <c r="H205" s="216">
        <f t="shared" si="20"/>
        <v>60</v>
      </c>
      <c r="I205" s="216"/>
      <c r="J205" s="216"/>
      <c r="K205" s="163"/>
      <c r="L205" s="216" t="str">
        <f t="shared" si="19"/>
        <v xml:space="preserve"> </v>
      </c>
      <c r="M205" s="163"/>
      <c r="N205" s="390"/>
      <c r="O205" s="390"/>
      <c r="P205" s="391">
        <f t="shared" si="15"/>
        <v>0</v>
      </c>
    </row>
    <row r="206" spans="1:16" ht="15.75">
      <c r="A206" s="130"/>
      <c r="B206" s="66"/>
      <c r="C206" s="67"/>
      <c r="D206" s="66"/>
      <c r="E206" s="67"/>
      <c r="F206" s="66"/>
      <c r="G206" s="387">
        <f t="shared" si="20"/>
        <v>1776.52</v>
      </c>
      <c r="H206" s="216">
        <f t="shared" si="20"/>
        <v>60</v>
      </c>
      <c r="I206" s="216"/>
      <c r="J206" s="216"/>
      <c r="K206" s="163"/>
      <c r="L206" s="216" t="str">
        <f t="shared" si="19"/>
        <v xml:space="preserve"> </v>
      </c>
      <c r="M206" s="163"/>
      <c r="N206" s="390"/>
      <c r="O206" s="390"/>
      <c r="P206" s="391">
        <f t="shared" ref="P206:P212" si="21">O206*G206</f>
        <v>0</v>
      </c>
    </row>
    <row r="207" spans="1:16" ht="15.75">
      <c r="A207" s="130"/>
      <c r="B207" s="66"/>
      <c r="C207" s="67"/>
      <c r="D207" s="66"/>
      <c r="E207" s="67"/>
      <c r="F207" s="66"/>
      <c r="G207" s="387">
        <f t="shared" si="20"/>
        <v>1776.52</v>
      </c>
      <c r="H207" s="216">
        <f t="shared" si="20"/>
        <v>60</v>
      </c>
      <c r="I207" s="216"/>
      <c r="J207" s="216"/>
      <c r="K207" s="163"/>
      <c r="L207" s="216" t="str">
        <f t="shared" si="19"/>
        <v xml:space="preserve"> </v>
      </c>
      <c r="M207" s="163"/>
      <c r="N207" s="390"/>
      <c r="O207" s="390"/>
      <c r="P207" s="391">
        <f t="shared" si="21"/>
        <v>0</v>
      </c>
    </row>
    <row r="208" spans="1:16" ht="15.75">
      <c r="A208" s="130"/>
      <c r="B208" s="66"/>
      <c r="C208" s="67"/>
      <c r="D208" s="66"/>
      <c r="E208" s="67"/>
      <c r="F208" s="66"/>
      <c r="G208" s="387">
        <f t="shared" si="20"/>
        <v>1776.52</v>
      </c>
      <c r="H208" s="216">
        <f t="shared" si="20"/>
        <v>60</v>
      </c>
      <c r="I208" s="216"/>
      <c r="J208" s="216"/>
      <c r="K208" s="163"/>
      <c r="L208" s="216" t="str">
        <f t="shared" si="19"/>
        <v xml:space="preserve"> </v>
      </c>
      <c r="M208" s="163"/>
      <c r="N208" s="390"/>
      <c r="O208" s="390"/>
      <c r="P208" s="391">
        <f t="shared" si="21"/>
        <v>0</v>
      </c>
    </row>
    <row r="209" spans="1:16" ht="15.75">
      <c r="A209" s="130"/>
      <c r="B209" s="66"/>
      <c r="C209" s="67"/>
      <c r="D209" s="66"/>
      <c r="E209" s="67"/>
      <c r="F209" s="66"/>
      <c r="G209" s="387">
        <f t="shared" si="20"/>
        <v>1776.52</v>
      </c>
      <c r="H209" s="216">
        <f t="shared" si="20"/>
        <v>60</v>
      </c>
      <c r="I209" s="216"/>
      <c r="J209" s="216"/>
      <c r="K209" s="163"/>
      <c r="L209" s="216" t="str">
        <f t="shared" si="19"/>
        <v xml:space="preserve"> </v>
      </c>
      <c r="M209" s="163"/>
      <c r="N209" s="390"/>
      <c r="O209" s="390"/>
      <c r="P209" s="391">
        <f t="shared" si="21"/>
        <v>0</v>
      </c>
    </row>
    <row r="210" spans="1:16" ht="15.75">
      <c r="A210" s="130"/>
      <c r="B210" s="66"/>
      <c r="C210" s="67"/>
      <c r="D210" s="66"/>
      <c r="E210" s="67"/>
      <c r="F210" s="66"/>
      <c r="G210" s="387">
        <f t="shared" si="20"/>
        <v>1776.52</v>
      </c>
      <c r="H210" s="216">
        <f t="shared" si="20"/>
        <v>60</v>
      </c>
      <c r="I210" s="216"/>
      <c r="J210" s="216"/>
      <c r="K210" s="163"/>
      <c r="L210" s="216" t="str">
        <f t="shared" si="19"/>
        <v xml:space="preserve"> </v>
      </c>
      <c r="M210" s="163"/>
      <c r="N210" s="390"/>
      <c r="O210" s="390"/>
      <c r="P210" s="391">
        <f t="shared" si="21"/>
        <v>0</v>
      </c>
    </row>
    <row r="211" spans="1:16" ht="15.75">
      <c r="A211" s="130"/>
      <c r="B211" s="66"/>
      <c r="C211" s="67"/>
      <c r="D211" s="66"/>
      <c r="E211" s="67"/>
      <c r="F211" s="66"/>
      <c r="G211" s="387">
        <f t="shared" si="20"/>
        <v>1776.52</v>
      </c>
      <c r="H211" s="216">
        <f t="shared" si="20"/>
        <v>60</v>
      </c>
      <c r="I211" s="216"/>
      <c r="J211" s="216"/>
      <c r="K211" s="163"/>
      <c r="L211" s="216" t="str">
        <f t="shared" si="19"/>
        <v xml:space="preserve"> </v>
      </c>
      <c r="M211" s="163"/>
      <c r="N211" s="390"/>
      <c r="O211" s="390"/>
      <c r="P211" s="391">
        <f t="shared" si="21"/>
        <v>0</v>
      </c>
    </row>
    <row r="212" spans="1:16" ht="15.75">
      <c r="A212" s="130"/>
      <c r="B212" s="66"/>
      <c r="C212" s="67"/>
      <c r="D212" s="66"/>
      <c r="E212" s="67"/>
      <c r="F212" s="66"/>
      <c r="G212" s="387">
        <f t="shared" si="20"/>
        <v>1776.52</v>
      </c>
      <c r="H212" s="216">
        <f t="shared" si="20"/>
        <v>60</v>
      </c>
      <c r="I212" s="216"/>
      <c r="J212" s="216"/>
      <c r="K212" s="163"/>
      <c r="L212" s="216" t="str">
        <f t="shared" si="19"/>
        <v xml:space="preserve"> </v>
      </c>
      <c r="M212" s="163"/>
      <c r="N212" s="390"/>
      <c r="O212" s="390"/>
      <c r="P212" s="391">
        <f t="shared" si="21"/>
        <v>0</v>
      </c>
    </row>
    <row r="213" spans="1:16" ht="15.75">
      <c r="A213" s="130"/>
      <c r="B213" s="66"/>
      <c r="C213" s="67"/>
      <c r="D213" s="66"/>
      <c r="E213" s="67"/>
      <c r="F213" s="66"/>
      <c r="G213" s="387">
        <f t="shared" si="20"/>
        <v>1776.52</v>
      </c>
      <c r="H213" s="216">
        <f t="shared" si="20"/>
        <v>60</v>
      </c>
      <c r="I213" s="163"/>
      <c r="J213" s="163"/>
      <c r="K213" s="163"/>
      <c r="L213" s="163"/>
      <c r="M213" s="163"/>
      <c r="N213" s="390"/>
      <c r="O213" s="390"/>
      <c r="P213" s="390"/>
    </row>
    <row r="214" spans="1:16" ht="15.75">
      <c r="A214" s="130"/>
      <c r="B214" s="66"/>
      <c r="C214" s="67"/>
      <c r="D214" s="66"/>
      <c r="E214" s="67"/>
      <c r="F214" s="66"/>
      <c r="G214" s="387">
        <f t="shared" si="20"/>
        <v>1776.52</v>
      </c>
      <c r="H214" s="216">
        <f t="shared" si="20"/>
        <v>60</v>
      </c>
      <c r="I214" s="163"/>
      <c r="J214" s="163"/>
      <c r="K214" s="163"/>
      <c r="L214" s="163"/>
      <c r="M214" s="163"/>
      <c r="N214" s="390"/>
      <c r="O214" s="390"/>
      <c r="P214" s="390"/>
    </row>
    <row r="215" spans="1:16" ht="15.75">
      <c r="A215" s="130"/>
      <c r="B215" s="66"/>
      <c r="C215" s="67"/>
      <c r="D215" s="66"/>
      <c r="E215" s="67"/>
      <c r="F215" s="66"/>
      <c r="G215" s="387">
        <f t="shared" si="20"/>
        <v>1776.52</v>
      </c>
      <c r="H215" s="216">
        <f t="shared" si="20"/>
        <v>60</v>
      </c>
      <c r="I215" s="163"/>
      <c r="J215" s="163"/>
      <c r="K215" s="163"/>
      <c r="L215" s="163"/>
      <c r="M215" s="163"/>
      <c r="N215" s="390"/>
      <c r="O215" s="390"/>
      <c r="P215" s="390"/>
    </row>
    <row r="216" spans="1:16" ht="15.75">
      <c r="A216" s="130"/>
      <c r="B216" s="66"/>
      <c r="C216" s="67"/>
      <c r="D216" s="66"/>
      <c r="E216" s="67"/>
      <c r="F216" s="66"/>
      <c r="G216" s="387">
        <f t="shared" si="20"/>
        <v>1776.52</v>
      </c>
      <c r="H216" s="216">
        <f t="shared" si="20"/>
        <v>60</v>
      </c>
      <c r="I216" s="163"/>
      <c r="J216" s="163"/>
      <c r="K216" s="163"/>
      <c r="L216" s="163"/>
      <c r="M216" s="163"/>
      <c r="N216" s="390"/>
      <c r="O216" s="390"/>
      <c r="P216" s="390"/>
    </row>
    <row r="217" spans="1:16" ht="15.75">
      <c r="A217" s="130"/>
      <c r="B217" s="66"/>
      <c r="C217" s="67"/>
      <c r="D217" s="66"/>
      <c r="E217" s="67"/>
      <c r="F217" s="66"/>
      <c r="G217" s="387">
        <f t="shared" si="20"/>
        <v>1776.52</v>
      </c>
      <c r="H217" s="216">
        <f t="shared" si="20"/>
        <v>60</v>
      </c>
      <c r="I217" s="163"/>
      <c r="J217" s="163"/>
      <c r="K217" s="163"/>
      <c r="L217" s="163"/>
      <c r="M217" s="163"/>
      <c r="N217" s="390"/>
      <c r="O217" s="390"/>
      <c r="P217" s="390"/>
    </row>
    <row r="218" spans="1:16" ht="15.75">
      <c r="A218" s="130"/>
      <c r="B218" s="66"/>
      <c r="C218" s="67"/>
      <c r="D218" s="66"/>
      <c r="E218" s="67"/>
      <c r="F218" s="66"/>
      <c r="G218" s="387">
        <f t="shared" ref="G218:H220" si="22">G217-E218+C218</f>
        <v>1776.52</v>
      </c>
      <c r="H218" s="216">
        <f t="shared" si="22"/>
        <v>60</v>
      </c>
      <c r="I218" s="163"/>
      <c r="J218" s="163"/>
      <c r="K218" s="163"/>
      <c r="L218" s="163"/>
      <c r="M218" s="163"/>
      <c r="N218" s="390"/>
      <c r="O218" s="390"/>
      <c r="P218" s="390"/>
    </row>
    <row r="219" spans="1:16" ht="15.75">
      <c r="A219" s="130"/>
      <c r="B219" s="66"/>
      <c r="C219" s="67"/>
      <c r="D219" s="66"/>
      <c r="E219" s="67"/>
      <c r="F219" s="66"/>
      <c r="G219" s="387">
        <f t="shared" si="22"/>
        <v>1776.52</v>
      </c>
      <c r="H219" s="216">
        <f t="shared" si="22"/>
        <v>60</v>
      </c>
      <c r="I219" s="163"/>
      <c r="J219" s="163"/>
      <c r="K219" s="163"/>
      <c r="L219" s="163"/>
      <c r="M219" s="163"/>
      <c r="N219" s="390"/>
      <c r="O219" s="390"/>
      <c r="P219" s="390"/>
    </row>
    <row r="220" spans="1:16" ht="15.75">
      <c r="A220" s="130"/>
      <c r="B220" s="66"/>
      <c r="C220" s="67"/>
      <c r="D220" s="66"/>
      <c r="E220" s="67"/>
      <c r="F220" s="66"/>
      <c r="G220" s="387">
        <f t="shared" si="22"/>
        <v>1776.52</v>
      </c>
      <c r="H220" s="216">
        <f t="shared" si="22"/>
        <v>60</v>
      </c>
      <c r="I220" s="163"/>
      <c r="J220" s="163"/>
      <c r="K220" s="163"/>
      <c r="L220" s="163"/>
      <c r="M220" s="163"/>
      <c r="N220" s="390"/>
      <c r="O220" s="390"/>
      <c r="P220" s="390"/>
    </row>
    <row r="221" spans="1:16" ht="15">
      <c r="A221" s="130"/>
      <c r="B221" s="66"/>
      <c r="C221" s="67"/>
      <c r="D221" s="66"/>
      <c r="E221" s="67"/>
      <c r="F221" s="66"/>
      <c r="G221" s="67"/>
      <c r="H221" s="66"/>
      <c r="I221" s="66"/>
      <c r="J221" s="66"/>
      <c r="K221" s="66"/>
      <c r="L221" s="66"/>
      <c r="M221" s="66"/>
      <c r="N221" s="71"/>
      <c r="O221" s="71"/>
      <c r="P221" s="71"/>
    </row>
    <row r="222" spans="1:16" ht="15">
      <c r="A222" s="130"/>
      <c r="B222" s="66"/>
      <c r="C222" s="67"/>
      <c r="D222" s="66"/>
      <c r="E222" s="67"/>
      <c r="F222" s="66"/>
      <c r="G222" s="67"/>
      <c r="H222" s="66"/>
      <c r="I222" s="66"/>
      <c r="J222" s="66"/>
      <c r="K222" s="66"/>
      <c r="L222" s="66"/>
      <c r="M222" s="66"/>
      <c r="N222" s="71"/>
      <c r="O222" s="71"/>
      <c r="P222" s="71"/>
    </row>
    <row r="223" spans="1:16" ht="15">
      <c r="A223" s="130"/>
      <c r="B223" s="66"/>
      <c r="C223" s="67"/>
      <c r="D223" s="66"/>
      <c r="E223" s="67"/>
      <c r="F223" s="66"/>
      <c r="G223" s="67"/>
      <c r="H223" s="66"/>
      <c r="I223" s="66"/>
      <c r="J223" s="66"/>
      <c r="K223" s="66"/>
      <c r="L223" s="66"/>
      <c r="M223" s="66"/>
      <c r="N223" s="71"/>
      <c r="O223" s="71"/>
      <c r="P223" s="71"/>
    </row>
    <row r="224" spans="1:16" ht="15">
      <c r="A224" s="130"/>
      <c r="B224" s="66"/>
      <c r="C224" s="67"/>
      <c r="D224" s="66"/>
      <c r="E224" s="67"/>
      <c r="F224" s="66"/>
      <c r="G224" s="67"/>
      <c r="H224" s="66"/>
      <c r="I224" s="66"/>
      <c r="J224" s="66"/>
      <c r="K224" s="66"/>
      <c r="L224" s="66"/>
      <c r="M224" s="66"/>
      <c r="N224" s="71"/>
      <c r="O224" s="71"/>
      <c r="P224" s="71"/>
    </row>
    <row r="225" spans="1:16" ht="15">
      <c r="A225" s="130"/>
      <c r="B225" s="66"/>
      <c r="C225" s="67"/>
      <c r="D225" s="66"/>
      <c r="E225" s="67"/>
      <c r="F225" s="66"/>
      <c r="G225" s="67"/>
      <c r="H225" s="66"/>
      <c r="I225" s="66"/>
      <c r="J225" s="66"/>
      <c r="K225" s="66"/>
      <c r="L225" s="66"/>
      <c r="M225" s="66"/>
      <c r="N225" s="71"/>
      <c r="O225" s="71"/>
      <c r="P225" s="71"/>
    </row>
    <row r="226" spans="1:16" ht="15">
      <c r="A226" s="130"/>
      <c r="B226" s="66"/>
      <c r="C226" s="67"/>
      <c r="D226" s="66"/>
      <c r="E226" s="67"/>
      <c r="F226" s="66"/>
      <c r="G226" s="67"/>
      <c r="H226" s="66"/>
      <c r="I226" s="66"/>
      <c r="J226" s="66"/>
      <c r="K226" s="66"/>
      <c r="L226" s="66"/>
      <c r="M226" s="66"/>
      <c r="N226" s="71"/>
      <c r="O226" s="71"/>
      <c r="P226" s="71"/>
    </row>
    <row r="227" spans="1:16" ht="15">
      <c r="A227" s="130"/>
      <c r="B227" s="66"/>
      <c r="C227" s="67"/>
      <c r="D227" s="66"/>
      <c r="E227" s="67"/>
      <c r="F227" s="66"/>
      <c r="G227" s="67"/>
      <c r="H227" s="66"/>
      <c r="I227" s="66"/>
      <c r="J227" s="66"/>
      <c r="K227" s="66"/>
      <c r="L227" s="66"/>
      <c r="M227" s="66"/>
      <c r="N227" s="71"/>
      <c r="O227" s="71"/>
      <c r="P227" s="71"/>
    </row>
    <row r="228" spans="1:16" ht="15">
      <c r="A228" s="130"/>
      <c r="B228" s="66"/>
      <c r="C228" s="67"/>
      <c r="D228" s="66"/>
      <c r="E228" s="67"/>
      <c r="F228" s="66"/>
      <c r="G228" s="67"/>
      <c r="H228" s="66"/>
      <c r="I228" s="66"/>
      <c r="J228" s="66"/>
      <c r="K228" s="66"/>
      <c r="L228" s="66"/>
      <c r="M228" s="66"/>
      <c r="N228" s="71"/>
      <c r="O228" s="71"/>
      <c r="P228" s="71"/>
    </row>
    <row r="229" spans="1:16" ht="15">
      <c r="A229" s="130"/>
      <c r="B229" s="66"/>
      <c r="C229" s="67"/>
      <c r="D229" s="66"/>
      <c r="E229" s="67"/>
      <c r="F229" s="66"/>
      <c r="G229" s="67"/>
      <c r="H229" s="66"/>
      <c r="I229" s="66"/>
      <c r="J229" s="66"/>
      <c r="K229" s="66"/>
      <c r="L229" s="66"/>
      <c r="M229" s="66"/>
      <c r="N229" s="71"/>
      <c r="O229" s="71"/>
      <c r="P229" s="71"/>
    </row>
    <row r="230" spans="1:16" ht="15">
      <c r="A230" s="130"/>
      <c r="B230" s="66"/>
      <c r="C230" s="67"/>
      <c r="D230" s="66"/>
      <c r="E230" s="67"/>
      <c r="F230" s="66"/>
      <c r="G230" s="67"/>
      <c r="H230" s="66"/>
      <c r="I230" s="66"/>
      <c r="J230" s="66"/>
      <c r="K230" s="66"/>
      <c r="L230" s="66"/>
      <c r="M230" s="66"/>
      <c r="N230" s="71"/>
      <c r="O230" s="71"/>
      <c r="P230" s="71"/>
    </row>
    <row r="231" spans="1:16" ht="15">
      <c r="A231" s="130"/>
      <c r="B231" s="66"/>
      <c r="C231" s="67"/>
      <c r="D231" s="66"/>
      <c r="E231" s="67"/>
      <c r="F231" s="66"/>
      <c r="G231" s="67"/>
      <c r="H231" s="66"/>
      <c r="I231" s="66"/>
      <c r="J231" s="66"/>
      <c r="K231" s="66"/>
      <c r="L231" s="66"/>
      <c r="M231" s="66"/>
      <c r="N231" s="71"/>
      <c r="O231" s="71"/>
      <c r="P231" s="71"/>
    </row>
    <row r="232" spans="1:16" ht="15">
      <c r="A232" s="130"/>
      <c r="B232" s="66"/>
      <c r="C232" s="67"/>
      <c r="D232" s="66"/>
      <c r="E232" s="67"/>
      <c r="F232" s="66"/>
      <c r="G232" s="67"/>
      <c r="H232" s="66"/>
      <c r="I232" s="66"/>
      <c r="J232" s="66"/>
      <c r="K232" s="66"/>
      <c r="L232" s="66"/>
      <c r="M232" s="66"/>
      <c r="N232" s="71"/>
      <c r="O232" s="71"/>
      <c r="P232" s="71"/>
    </row>
    <row r="233" spans="1:16" ht="15">
      <c r="A233" s="130"/>
      <c r="B233" s="66"/>
      <c r="C233" s="67"/>
      <c r="D233" s="66"/>
      <c r="E233" s="67"/>
      <c r="F233" s="66"/>
      <c r="G233" s="67"/>
      <c r="H233" s="66"/>
      <c r="I233" s="66"/>
      <c r="J233" s="66"/>
      <c r="K233" s="66"/>
      <c r="L233" s="66"/>
      <c r="M233" s="66"/>
      <c r="N233" s="71"/>
      <c r="O233" s="71"/>
      <c r="P233" s="71"/>
    </row>
    <row r="234" spans="1:16" ht="15">
      <c r="A234" s="130"/>
      <c r="B234" s="66"/>
      <c r="C234" s="67"/>
      <c r="D234" s="66"/>
      <c r="E234" s="67"/>
      <c r="F234" s="66"/>
      <c r="G234" s="67"/>
      <c r="H234" s="66"/>
      <c r="I234" s="66"/>
      <c r="J234" s="66"/>
      <c r="K234" s="66"/>
      <c r="L234" s="66"/>
      <c r="M234" s="66"/>
      <c r="N234" s="71"/>
      <c r="O234" s="71"/>
      <c r="P234" s="71"/>
    </row>
    <row r="235" spans="1:16" ht="15">
      <c r="A235" s="130"/>
      <c r="B235" s="66"/>
      <c r="C235" s="67"/>
      <c r="D235" s="66"/>
      <c r="E235" s="67"/>
      <c r="F235" s="66"/>
      <c r="G235" s="67"/>
      <c r="H235" s="66"/>
      <c r="I235" s="66"/>
      <c r="J235" s="66"/>
      <c r="K235" s="66"/>
      <c r="L235" s="66"/>
      <c r="M235" s="66"/>
      <c r="N235" s="71"/>
      <c r="O235" s="71"/>
      <c r="P235" s="71"/>
    </row>
    <row r="236" spans="1:16" ht="15">
      <c r="A236" s="130"/>
      <c r="B236" s="66"/>
      <c r="C236" s="67"/>
      <c r="D236" s="66"/>
      <c r="E236" s="67"/>
      <c r="F236" s="66"/>
      <c r="G236" s="67"/>
      <c r="H236" s="66"/>
      <c r="I236" s="66"/>
      <c r="J236" s="66"/>
      <c r="K236" s="66"/>
      <c r="L236" s="66"/>
      <c r="M236" s="66"/>
      <c r="N236" s="71"/>
      <c r="O236" s="71"/>
      <c r="P236" s="71"/>
    </row>
    <row r="237" spans="1:16" ht="15">
      <c r="A237" s="130"/>
      <c r="B237" s="66"/>
      <c r="C237" s="67"/>
      <c r="D237" s="66"/>
      <c r="E237" s="67"/>
      <c r="F237" s="66"/>
      <c r="G237" s="67"/>
      <c r="H237" s="66"/>
      <c r="I237" s="66"/>
      <c r="J237" s="66"/>
      <c r="K237" s="66"/>
      <c r="L237" s="66"/>
      <c r="M237" s="66"/>
      <c r="N237" s="71"/>
      <c r="O237" s="71"/>
      <c r="P237" s="71"/>
    </row>
    <row r="238" spans="1:16" ht="15">
      <c r="A238" s="130"/>
      <c r="B238" s="66"/>
      <c r="C238" s="67"/>
      <c r="D238" s="66"/>
      <c r="E238" s="67"/>
      <c r="F238" s="66"/>
      <c r="G238" s="67"/>
      <c r="H238" s="66"/>
      <c r="I238" s="66"/>
      <c r="J238" s="66"/>
      <c r="K238" s="66"/>
      <c r="L238" s="66"/>
      <c r="M238" s="66"/>
      <c r="N238" s="71"/>
      <c r="O238" s="71"/>
      <c r="P238" s="71"/>
    </row>
    <row r="239" spans="1:16" ht="15">
      <c r="A239" s="130"/>
      <c r="B239" s="66"/>
      <c r="C239" s="67"/>
      <c r="D239" s="66"/>
      <c r="E239" s="67"/>
      <c r="F239" s="66"/>
      <c r="G239" s="67"/>
      <c r="H239" s="66"/>
      <c r="I239" s="66"/>
      <c r="J239" s="66"/>
      <c r="K239" s="66"/>
      <c r="L239" s="66"/>
      <c r="M239" s="66"/>
      <c r="N239" s="71"/>
      <c r="O239" s="71"/>
      <c r="P239" s="71"/>
    </row>
    <row r="240" spans="1:16" ht="15">
      <c r="A240" s="130"/>
      <c r="B240" s="66"/>
      <c r="C240" s="67"/>
      <c r="D240" s="66"/>
      <c r="E240" s="67"/>
      <c r="F240" s="66"/>
      <c r="G240" s="67"/>
      <c r="H240" s="66"/>
      <c r="I240" s="66"/>
      <c r="J240" s="66"/>
      <c r="K240" s="66"/>
      <c r="L240" s="66"/>
      <c r="M240" s="66"/>
      <c r="N240" s="71"/>
      <c r="O240" s="71"/>
      <c r="P240" s="71"/>
    </row>
    <row r="241" spans="1:16" ht="15">
      <c r="A241" s="130"/>
      <c r="B241" s="66"/>
      <c r="C241" s="67"/>
      <c r="D241" s="66"/>
      <c r="E241" s="67"/>
      <c r="F241" s="66"/>
      <c r="G241" s="67"/>
      <c r="H241" s="66"/>
      <c r="I241" s="66"/>
      <c r="J241" s="66"/>
      <c r="K241" s="66"/>
      <c r="L241" s="66"/>
      <c r="M241" s="66"/>
      <c r="N241" s="71"/>
      <c r="O241" s="71"/>
      <c r="P241" s="71"/>
    </row>
    <row r="242" spans="1:16" ht="15">
      <c r="A242" s="130"/>
      <c r="B242" s="66"/>
      <c r="C242" s="67"/>
      <c r="D242" s="66"/>
      <c r="E242" s="67"/>
      <c r="F242" s="66"/>
      <c r="G242" s="67"/>
      <c r="H242" s="66"/>
      <c r="I242" s="66"/>
      <c r="J242" s="66"/>
      <c r="K242" s="66"/>
      <c r="L242" s="66"/>
      <c r="M242" s="66"/>
      <c r="N242" s="71"/>
      <c r="O242" s="71"/>
      <c r="P242" s="71"/>
    </row>
    <row r="243" spans="1:16" ht="15">
      <c r="A243" s="130"/>
      <c r="B243" s="66"/>
      <c r="C243" s="67"/>
      <c r="D243" s="66"/>
      <c r="E243" s="67"/>
      <c r="F243" s="66"/>
      <c r="G243" s="67"/>
      <c r="H243" s="66"/>
      <c r="I243" s="66"/>
      <c r="J243" s="66"/>
      <c r="K243" s="66"/>
      <c r="L243" s="66"/>
      <c r="M243" s="66"/>
      <c r="N243" s="71"/>
      <c r="O243" s="71"/>
      <c r="P243" s="71"/>
    </row>
    <row r="244" spans="1:16" ht="15">
      <c r="A244" s="130"/>
      <c r="B244" s="66"/>
      <c r="C244" s="67"/>
      <c r="D244" s="66"/>
      <c r="E244" s="67"/>
      <c r="F244" s="66"/>
      <c r="G244" s="67"/>
      <c r="H244" s="66"/>
      <c r="I244" s="66"/>
      <c r="J244" s="66"/>
      <c r="K244" s="66"/>
      <c r="L244" s="66"/>
      <c r="M244" s="66"/>
      <c r="N244" s="71"/>
      <c r="O244" s="71"/>
      <c r="P244" s="71"/>
    </row>
    <row r="245" spans="1:16" ht="15">
      <c r="A245" s="130"/>
      <c r="B245" s="66"/>
      <c r="C245" s="67"/>
      <c r="D245" s="66"/>
      <c r="E245" s="67"/>
      <c r="F245" s="66"/>
      <c r="G245" s="67"/>
      <c r="H245" s="66"/>
      <c r="I245" s="66"/>
      <c r="J245" s="66"/>
      <c r="K245" s="66"/>
      <c r="L245" s="66"/>
      <c r="M245" s="66"/>
      <c r="N245" s="71"/>
      <c r="O245" s="71"/>
      <c r="P245" s="71"/>
    </row>
    <row r="246" spans="1:16" ht="15">
      <c r="A246" s="130"/>
      <c r="B246" s="66"/>
      <c r="C246" s="67"/>
      <c r="D246" s="66"/>
      <c r="E246" s="67"/>
      <c r="F246" s="66"/>
      <c r="G246" s="67"/>
      <c r="H246" s="66"/>
      <c r="I246" s="66"/>
      <c r="J246" s="66"/>
      <c r="K246" s="66"/>
      <c r="L246" s="66"/>
      <c r="M246" s="66"/>
      <c r="N246" s="71"/>
      <c r="O246" s="71"/>
      <c r="P246" s="71"/>
    </row>
    <row r="247" spans="1:16" ht="15">
      <c r="A247" s="130"/>
      <c r="B247" s="66"/>
      <c r="C247" s="67"/>
      <c r="D247" s="66"/>
      <c r="E247" s="67"/>
      <c r="F247" s="66"/>
      <c r="G247" s="67"/>
      <c r="H247" s="66"/>
      <c r="I247" s="66"/>
      <c r="J247" s="66"/>
      <c r="K247" s="66"/>
      <c r="L247" s="66"/>
      <c r="M247" s="66"/>
      <c r="N247" s="71"/>
      <c r="O247" s="71"/>
      <c r="P247" s="71"/>
    </row>
    <row r="248" spans="1:16" ht="15">
      <c r="A248" s="130"/>
      <c r="B248" s="66"/>
      <c r="C248" s="67"/>
      <c r="D248" s="66"/>
      <c r="E248" s="67"/>
      <c r="F248" s="66"/>
      <c r="G248" s="67"/>
      <c r="H248" s="66"/>
      <c r="I248" s="66"/>
      <c r="J248" s="66"/>
      <c r="K248" s="66"/>
      <c r="L248" s="66"/>
      <c r="M248" s="66"/>
      <c r="N248" s="71"/>
      <c r="O248" s="71"/>
      <c r="P248" s="71"/>
    </row>
    <row r="249" spans="1:16" ht="15">
      <c r="A249" s="130"/>
      <c r="B249" s="66"/>
      <c r="C249" s="67"/>
      <c r="D249" s="66"/>
      <c r="E249" s="67"/>
      <c r="F249" s="66"/>
      <c r="G249" s="67"/>
      <c r="H249" s="66"/>
      <c r="I249" s="66"/>
      <c r="J249" s="66"/>
      <c r="K249" s="66"/>
      <c r="L249" s="66"/>
      <c r="M249" s="66"/>
      <c r="N249" s="71"/>
      <c r="O249" s="71"/>
      <c r="P249" s="71"/>
    </row>
    <row r="250" spans="1:16" ht="15">
      <c r="A250" s="130"/>
      <c r="B250" s="66"/>
      <c r="C250" s="67"/>
      <c r="D250" s="66"/>
      <c r="E250" s="67"/>
      <c r="F250" s="66"/>
      <c r="G250" s="67"/>
      <c r="H250" s="66"/>
      <c r="I250" s="66"/>
      <c r="J250" s="66"/>
      <c r="K250" s="66"/>
      <c r="L250" s="66"/>
      <c r="M250" s="66"/>
      <c r="N250" s="71"/>
      <c r="O250" s="71"/>
      <c r="P250" s="71"/>
    </row>
    <row r="251" spans="1:16" ht="15">
      <c r="A251" s="130"/>
      <c r="B251" s="66"/>
      <c r="C251" s="67"/>
      <c r="D251" s="66"/>
      <c r="E251" s="67"/>
      <c r="F251" s="66"/>
      <c r="G251" s="67"/>
      <c r="H251" s="66"/>
      <c r="I251" s="66"/>
      <c r="J251" s="66"/>
      <c r="K251" s="66"/>
      <c r="L251" s="66"/>
      <c r="M251" s="66"/>
      <c r="N251" s="71"/>
      <c r="O251" s="71"/>
      <c r="P251" s="71"/>
    </row>
    <row r="252" spans="1:16" ht="15">
      <c r="A252" s="130"/>
      <c r="B252" s="66"/>
      <c r="C252" s="67"/>
      <c r="D252" s="66"/>
      <c r="E252" s="67"/>
      <c r="F252" s="66"/>
      <c r="G252" s="67"/>
      <c r="H252" s="66"/>
      <c r="I252" s="66"/>
      <c r="J252" s="66"/>
      <c r="K252" s="66"/>
      <c r="L252" s="66"/>
      <c r="M252" s="66"/>
      <c r="N252" s="71"/>
      <c r="O252" s="71"/>
      <c r="P252" s="71"/>
    </row>
    <row r="253" spans="1:16" ht="15">
      <c r="A253" s="130"/>
      <c r="B253" s="66"/>
      <c r="C253" s="67"/>
      <c r="D253" s="66"/>
      <c r="E253" s="67"/>
      <c r="F253" s="66"/>
      <c r="G253" s="67"/>
      <c r="H253" s="66"/>
      <c r="I253" s="66"/>
      <c r="J253" s="66"/>
      <c r="K253" s="66"/>
      <c r="L253" s="66"/>
      <c r="M253" s="66"/>
      <c r="N253" s="71"/>
      <c r="O253" s="71"/>
      <c r="P253" s="71"/>
    </row>
    <row r="254" spans="1:16" ht="15">
      <c r="A254" s="130"/>
      <c r="B254" s="66"/>
      <c r="C254" s="67"/>
      <c r="D254" s="66"/>
      <c r="E254" s="67"/>
      <c r="F254" s="66"/>
      <c r="G254" s="67"/>
      <c r="H254" s="66"/>
      <c r="I254" s="66"/>
      <c r="J254" s="66"/>
      <c r="K254" s="66"/>
      <c r="L254" s="66"/>
      <c r="M254" s="66"/>
      <c r="N254" s="71"/>
      <c r="O254" s="71"/>
      <c r="P254" s="71"/>
    </row>
    <row r="255" spans="1:16" ht="15">
      <c r="A255" s="130"/>
      <c r="B255" s="66"/>
      <c r="C255" s="67"/>
      <c r="D255" s="66"/>
      <c r="E255" s="67"/>
      <c r="F255" s="66"/>
      <c r="G255" s="67"/>
      <c r="H255" s="66"/>
      <c r="I255" s="66"/>
      <c r="J255" s="66"/>
      <c r="K255" s="66"/>
      <c r="L255" s="66"/>
      <c r="M255" s="66"/>
      <c r="N255" s="71"/>
      <c r="O255" s="71"/>
      <c r="P255" s="71"/>
    </row>
    <row r="256" spans="1:16" ht="15">
      <c r="A256" s="130"/>
      <c r="B256" s="66"/>
      <c r="C256" s="67"/>
      <c r="D256" s="66"/>
      <c r="E256" s="67"/>
      <c r="F256" s="66"/>
      <c r="G256" s="67"/>
      <c r="H256" s="66"/>
      <c r="I256" s="66"/>
      <c r="J256" s="66"/>
      <c r="K256" s="66"/>
      <c r="L256" s="66"/>
      <c r="M256" s="66"/>
      <c r="N256" s="71"/>
      <c r="O256" s="71"/>
      <c r="P256" s="71"/>
    </row>
    <row r="257" spans="1:16" ht="15">
      <c r="A257" s="130"/>
      <c r="B257" s="66"/>
      <c r="C257" s="67"/>
      <c r="D257" s="66"/>
      <c r="E257" s="67"/>
      <c r="F257" s="66"/>
      <c r="G257" s="67"/>
      <c r="H257" s="66"/>
      <c r="I257" s="66"/>
      <c r="J257" s="66"/>
      <c r="K257" s="66"/>
      <c r="L257" s="66"/>
      <c r="M257" s="66"/>
      <c r="N257" s="71"/>
      <c r="O257" s="71"/>
      <c r="P257" s="71"/>
    </row>
    <row r="258" spans="1:16" ht="15">
      <c r="A258" s="130"/>
      <c r="B258" s="66"/>
      <c r="C258" s="67"/>
      <c r="D258" s="66"/>
      <c r="E258" s="67"/>
      <c r="F258" s="66"/>
      <c r="G258" s="67"/>
      <c r="H258" s="66"/>
      <c r="I258" s="66"/>
      <c r="J258" s="66"/>
      <c r="K258" s="66"/>
      <c r="L258" s="66"/>
      <c r="M258" s="66"/>
      <c r="N258" s="71"/>
      <c r="O258" s="71"/>
      <c r="P258" s="71"/>
    </row>
    <row r="259" spans="1:16" ht="15">
      <c r="A259" s="130"/>
      <c r="B259" s="66"/>
      <c r="C259" s="67"/>
      <c r="D259" s="66"/>
      <c r="E259" s="67"/>
      <c r="F259" s="66"/>
      <c r="G259" s="67"/>
      <c r="H259" s="66"/>
      <c r="I259" s="66"/>
      <c r="J259" s="66"/>
      <c r="K259" s="66"/>
      <c r="L259" s="66"/>
      <c r="M259" s="66"/>
      <c r="N259" s="71"/>
      <c r="O259" s="71"/>
      <c r="P259" s="71"/>
    </row>
    <row r="260" spans="1:16" ht="15">
      <c r="A260" s="130"/>
      <c r="B260" s="66"/>
      <c r="C260" s="67"/>
      <c r="D260" s="66"/>
      <c r="E260" s="67"/>
      <c r="F260" s="66"/>
      <c r="G260" s="67"/>
      <c r="H260" s="66"/>
      <c r="I260" s="66"/>
      <c r="J260" s="66"/>
      <c r="K260" s="66"/>
      <c r="L260" s="66"/>
      <c r="M260" s="66"/>
      <c r="N260" s="71"/>
      <c r="O260" s="71"/>
      <c r="P260" s="71"/>
    </row>
    <row r="261" spans="1:16" ht="15">
      <c r="A261" s="130"/>
      <c r="B261" s="66"/>
      <c r="C261" s="67"/>
      <c r="D261" s="66"/>
      <c r="E261" s="67"/>
      <c r="F261" s="66"/>
      <c r="G261" s="67"/>
      <c r="H261" s="66"/>
      <c r="I261" s="66"/>
      <c r="J261" s="66"/>
      <c r="K261" s="66"/>
      <c r="L261" s="66"/>
      <c r="M261" s="66"/>
      <c r="N261" s="71"/>
      <c r="O261" s="71"/>
      <c r="P261" s="71"/>
    </row>
    <row r="262" spans="1:16" ht="15">
      <c r="A262" s="130"/>
      <c r="B262" s="66"/>
      <c r="C262" s="67"/>
      <c r="D262" s="66"/>
      <c r="E262" s="67"/>
      <c r="F262" s="66"/>
      <c r="G262" s="67"/>
      <c r="H262" s="66"/>
      <c r="I262" s="66"/>
      <c r="J262" s="66"/>
      <c r="K262" s="66"/>
      <c r="L262" s="66"/>
      <c r="M262" s="66"/>
      <c r="N262" s="71"/>
      <c r="O262" s="71"/>
      <c r="P262" s="71"/>
    </row>
    <row r="263" spans="1:16" ht="15">
      <c r="A263" s="130"/>
      <c r="B263" s="66"/>
      <c r="C263" s="67"/>
      <c r="D263" s="66"/>
      <c r="E263" s="67"/>
      <c r="F263" s="66"/>
      <c r="G263" s="67"/>
      <c r="H263" s="66"/>
      <c r="I263" s="66"/>
      <c r="J263" s="66"/>
      <c r="K263" s="66"/>
      <c r="L263" s="66"/>
      <c r="M263" s="66"/>
      <c r="N263" s="71"/>
      <c r="O263" s="71"/>
      <c r="P263" s="71"/>
    </row>
    <row r="264" spans="1:16" ht="15">
      <c r="A264" s="130"/>
      <c r="B264" s="66"/>
      <c r="C264" s="67"/>
      <c r="D264" s="66"/>
      <c r="E264" s="67"/>
      <c r="F264" s="66"/>
      <c r="G264" s="67"/>
      <c r="H264" s="66"/>
      <c r="I264" s="66"/>
      <c r="J264" s="66"/>
      <c r="K264" s="66"/>
      <c r="L264" s="66"/>
      <c r="M264" s="66"/>
      <c r="N264" s="71"/>
      <c r="O264" s="71"/>
      <c r="P264" s="71"/>
    </row>
    <row r="265" spans="1:16" ht="15">
      <c r="A265" s="130"/>
      <c r="B265" s="66"/>
      <c r="C265" s="67"/>
      <c r="D265" s="66"/>
      <c r="E265" s="67"/>
      <c r="F265" s="66"/>
      <c r="G265" s="67"/>
      <c r="H265" s="66"/>
      <c r="I265" s="66"/>
      <c r="J265" s="66"/>
      <c r="K265" s="66"/>
      <c r="L265" s="66"/>
      <c r="M265" s="66"/>
      <c r="N265" s="71"/>
      <c r="O265" s="71"/>
      <c r="P265" s="71"/>
    </row>
    <row r="266" spans="1:16" ht="15">
      <c r="A266" s="130"/>
      <c r="B266" s="66"/>
      <c r="C266" s="67"/>
      <c r="D266" s="66"/>
      <c r="E266" s="67"/>
      <c r="F266" s="66"/>
      <c r="G266" s="67"/>
      <c r="H266" s="66"/>
      <c r="I266" s="66"/>
      <c r="J266" s="66"/>
      <c r="K266" s="66"/>
      <c r="L266" s="66"/>
      <c r="M266" s="66"/>
      <c r="N266" s="71"/>
      <c r="O266" s="71"/>
      <c r="P266" s="71"/>
    </row>
    <row r="267" spans="1:16" ht="15">
      <c r="A267" s="130"/>
      <c r="B267" s="66"/>
      <c r="C267" s="67"/>
      <c r="D267" s="66"/>
      <c r="E267" s="67"/>
      <c r="F267" s="66"/>
      <c r="G267" s="67"/>
      <c r="H267" s="66"/>
      <c r="I267" s="66"/>
      <c r="J267" s="66"/>
      <c r="K267" s="66"/>
      <c r="L267" s="66"/>
      <c r="M267" s="66"/>
      <c r="N267" s="71"/>
      <c r="O267" s="71"/>
      <c r="P267" s="71"/>
    </row>
    <row r="268" spans="1:16" ht="15">
      <c r="A268" s="130"/>
      <c r="B268" s="66"/>
      <c r="C268" s="67"/>
      <c r="D268" s="66"/>
      <c r="E268" s="67"/>
      <c r="F268" s="66"/>
      <c r="G268" s="67"/>
      <c r="H268" s="66"/>
      <c r="I268" s="66"/>
      <c r="J268" s="66"/>
      <c r="K268" s="66"/>
      <c r="L268" s="66"/>
      <c r="M268" s="66"/>
      <c r="N268" s="71"/>
      <c r="O268" s="71"/>
      <c r="P268" s="71"/>
    </row>
    <row r="269" spans="1:16" ht="15">
      <c r="A269" s="130"/>
      <c r="B269" s="66"/>
      <c r="C269" s="67"/>
      <c r="D269" s="66"/>
      <c r="E269" s="67"/>
      <c r="F269" s="66"/>
      <c r="G269" s="67"/>
      <c r="H269" s="66"/>
      <c r="I269" s="66"/>
      <c r="J269" s="66"/>
      <c r="K269" s="66"/>
      <c r="L269" s="66"/>
      <c r="M269" s="66"/>
      <c r="N269" s="71"/>
      <c r="O269" s="71"/>
      <c r="P269" s="71"/>
    </row>
    <row r="270" spans="1:16" ht="15">
      <c r="A270" s="130"/>
      <c r="B270" s="66"/>
      <c r="C270" s="67"/>
      <c r="D270" s="66"/>
      <c r="E270" s="67"/>
      <c r="F270" s="66"/>
      <c r="G270" s="67"/>
      <c r="H270" s="66"/>
      <c r="I270" s="66"/>
      <c r="J270" s="66"/>
      <c r="K270" s="66"/>
      <c r="L270" s="66"/>
      <c r="M270" s="66"/>
      <c r="N270" s="71"/>
      <c r="O270" s="71"/>
      <c r="P270" s="71"/>
    </row>
    <row r="271" spans="1:16" ht="15">
      <c r="A271" s="130"/>
      <c r="B271" s="66"/>
      <c r="C271" s="67"/>
      <c r="D271" s="66"/>
      <c r="E271" s="67"/>
      <c r="F271" s="66"/>
      <c r="G271" s="67"/>
      <c r="H271" s="66"/>
      <c r="I271" s="66"/>
      <c r="J271" s="66"/>
      <c r="K271" s="66"/>
      <c r="L271" s="66"/>
      <c r="M271" s="66"/>
      <c r="N271" s="71"/>
      <c r="O271" s="71"/>
      <c r="P271" s="71"/>
    </row>
    <row r="272" spans="1:16" ht="15">
      <c r="A272" s="130"/>
      <c r="B272" s="66"/>
      <c r="C272" s="67"/>
      <c r="D272" s="66"/>
      <c r="E272" s="67"/>
      <c r="F272" s="66"/>
      <c r="G272" s="67"/>
      <c r="H272" s="66"/>
      <c r="I272" s="66"/>
      <c r="J272" s="66"/>
      <c r="K272" s="66"/>
      <c r="L272" s="66"/>
      <c r="M272" s="66"/>
      <c r="N272" s="71"/>
      <c r="O272" s="71"/>
      <c r="P272" s="71"/>
    </row>
    <row r="273" spans="1:16" ht="15">
      <c r="A273" s="130"/>
      <c r="B273" s="66"/>
      <c r="C273" s="67"/>
      <c r="D273" s="66"/>
      <c r="E273" s="67"/>
      <c r="F273" s="66"/>
      <c r="G273" s="67"/>
      <c r="H273" s="66"/>
      <c r="I273" s="66"/>
      <c r="J273" s="66"/>
      <c r="K273" s="66"/>
      <c r="L273" s="66"/>
      <c r="M273" s="66"/>
      <c r="N273" s="71"/>
      <c r="O273" s="71"/>
      <c r="P273" s="71"/>
    </row>
    <row r="274" spans="1:16" ht="15">
      <c r="A274" s="130"/>
      <c r="B274" s="66"/>
      <c r="C274" s="67"/>
      <c r="D274" s="66"/>
      <c r="E274" s="67"/>
      <c r="F274" s="66"/>
      <c r="G274" s="67"/>
      <c r="H274" s="66"/>
      <c r="I274" s="66"/>
      <c r="J274" s="66"/>
      <c r="K274" s="66"/>
      <c r="L274" s="66"/>
      <c r="M274" s="66"/>
      <c r="N274" s="71"/>
      <c r="O274" s="71"/>
      <c r="P274" s="71"/>
    </row>
    <row r="275" spans="1:16" ht="15">
      <c r="A275" s="130"/>
      <c r="B275" s="66"/>
      <c r="C275" s="67"/>
      <c r="D275" s="66"/>
      <c r="E275" s="67"/>
      <c r="F275" s="66"/>
      <c r="G275" s="67"/>
      <c r="H275" s="66"/>
      <c r="I275" s="66"/>
      <c r="J275" s="66"/>
      <c r="K275" s="66"/>
      <c r="L275" s="66"/>
      <c r="M275" s="66"/>
      <c r="N275" s="71"/>
      <c r="O275" s="71"/>
      <c r="P275" s="71"/>
    </row>
    <row r="276" spans="1:16" ht="15">
      <c r="A276" s="130"/>
      <c r="B276" s="66"/>
      <c r="C276" s="67"/>
      <c r="D276" s="66"/>
      <c r="E276" s="67"/>
      <c r="F276" s="66"/>
      <c r="G276" s="67"/>
      <c r="H276" s="66"/>
      <c r="I276" s="66"/>
      <c r="J276" s="66"/>
      <c r="K276" s="66"/>
      <c r="L276" s="66"/>
      <c r="M276" s="66"/>
      <c r="N276" s="71"/>
      <c r="O276" s="71"/>
      <c r="P276" s="71"/>
    </row>
    <row r="277" spans="1:16" ht="15">
      <c r="A277" s="130"/>
      <c r="B277" s="66"/>
      <c r="C277" s="67"/>
      <c r="D277" s="66"/>
      <c r="E277" s="67"/>
      <c r="F277" s="66"/>
      <c r="G277" s="67"/>
      <c r="H277" s="66"/>
      <c r="I277" s="66"/>
      <c r="J277" s="66"/>
      <c r="K277" s="66"/>
      <c r="L277" s="66"/>
      <c r="M277" s="66"/>
      <c r="N277" s="71"/>
      <c r="O277" s="71"/>
      <c r="P277" s="71"/>
    </row>
    <row r="278" spans="1:16" ht="15">
      <c r="A278" s="130"/>
      <c r="B278" s="66"/>
      <c r="C278" s="67"/>
      <c r="D278" s="66"/>
      <c r="E278" s="67"/>
      <c r="F278" s="66"/>
      <c r="G278" s="67"/>
      <c r="H278" s="66"/>
      <c r="I278" s="66"/>
      <c r="J278" s="66"/>
      <c r="K278" s="66"/>
      <c r="L278" s="66"/>
      <c r="M278" s="66"/>
      <c r="N278" s="71"/>
      <c r="O278" s="71"/>
      <c r="P278" s="71"/>
    </row>
    <row r="279" spans="1:16" ht="15">
      <c r="A279" s="130"/>
      <c r="B279" s="66"/>
      <c r="C279" s="67"/>
      <c r="D279" s="66"/>
      <c r="E279" s="67"/>
      <c r="F279" s="66"/>
      <c r="G279" s="67"/>
      <c r="H279" s="66"/>
      <c r="I279" s="66"/>
      <c r="J279" s="66"/>
      <c r="K279" s="66"/>
      <c r="L279" s="66"/>
      <c r="M279" s="66"/>
      <c r="N279" s="71"/>
      <c r="O279" s="71"/>
      <c r="P279" s="71"/>
    </row>
    <row r="280" spans="1:16" ht="15">
      <c r="A280" s="130"/>
      <c r="B280" s="66"/>
      <c r="C280" s="67"/>
      <c r="D280" s="66"/>
      <c r="E280" s="67"/>
      <c r="F280" s="66"/>
      <c r="G280" s="67"/>
      <c r="H280" s="66"/>
      <c r="I280" s="66"/>
      <c r="J280" s="66"/>
      <c r="K280" s="66"/>
      <c r="L280" s="66"/>
      <c r="M280" s="66"/>
      <c r="N280" s="71"/>
      <c r="O280" s="71"/>
      <c r="P280" s="71"/>
    </row>
    <row r="281" spans="1:16" ht="15">
      <c r="A281" s="130"/>
      <c r="B281" s="66"/>
      <c r="C281" s="67"/>
      <c r="D281" s="66"/>
      <c r="E281" s="67"/>
      <c r="F281" s="66"/>
      <c r="G281" s="67"/>
      <c r="H281" s="66"/>
      <c r="I281" s="66"/>
      <c r="J281" s="66"/>
      <c r="K281" s="66"/>
      <c r="L281" s="66"/>
      <c r="M281" s="66"/>
      <c r="N281" s="71"/>
      <c r="O281" s="71"/>
      <c r="P281" s="71"/>
    </row>
    <row r="282" spans="1:16" ht="15">
      <c r="A282" s="130"/>
      <c r="B282" s="66"/>
      <c r="C282" s="67"/>
      <c r="D282" s="66"/>
      <c r="E282" s="67"/>
      <c r="F282" s="66"/>
      <c r="G282" s="67"/>
      <c r="H282" s="66"/>
      <c r="I282" s="66"/>
      <c r="J282" s="66"/>
      <c r="K282" s="66"/>
      <c r="L282" s="66"/>
      <c r="M282" s="66"/>
      <c r="N282" s="71"/>
      <c r="O282" s="71"/>
      <c r="P282" s="71"/>
    </row>
    <row r="283" spans="1:16" ht="15">
      <c r="A283" s="130"/>
      <c r="B283" s="66"/>
      <c r="C283" s="67"/>
      <c r="D283" s="66"/>
      <c r="E283" s="67"/>
      <c r="F283" s="66"/>
      <c r="G283" s="67"/>
      <c r="H283" s="66"/>
      <c r="I283" s="66"/>
      <c r="J283" s="66"/>
      <c r="K283" s="66"/>
      <c r="L283" s="66"/>
      <c r="M283" s="66"/>
      <c r="N283" s="71"/>
      <c r="O283" s="71"/>
      <c r="P283" s="71"/>
    </row>
    <row r="284" spans="1:16" ht="15">
      <c r="A284" s="130"/>
      <c r="B284" s="66"/>
      <c r="C284" s="67"/>
      <c r="D284" s="66"/>
      <c r="E284" s="67"/>
      <c r="F284" s="66"/>
      <c r="G284" s="67"/>
      <c r="H284" s="66"/>
      <c r="I284" s="66"/>
      <c r="J284" s="66"/>
      <c r="K284" s="66"/>
      <c r="L284" s="66"/>
      <c r="M284" s="66"/>
      <c r="N284" s="71"/>
      <c r="O284" s="71"/>
      <c r="P284" s="71"/>
    </row>
    <row r="285" spans="1:16" ht="15">
      <c r="A285" s="130"/>
      <c r="B285" s="66"/>
      <c r="C285" s="67"/>
      <c r="D285" s="66"/>
      <c r="E285" s="67"/>
      <c r="F285" s="66"/>
      <c r="G285" s="67"/>
      <c r="H285" s="66"/>
      <c r="I285" s="66"/>
      <c r="J285" s="66"/>
      <c r="K285" s="66"/>
      <c r="L285" s="66"/>
      <c r="M285" s="66"/>
      <c r="N285" s="71"/>
      <c r="O285" s="71"/>
      <c r="P285" s="71"/>
    </row>
    <row r="286" spans="1:16" ht="15">
      <c r="A286" s="130"/>
      <c r="B286" s="66"/>
      <c r="C286" s="67"/>
      <c r="D286" s="66"/>
      <c r="E286" s="67"/>
      <c r="F286" s="66"/>
      <c r="G286" s="67"/>
      <c r="H286" s="66"/>
      <c r="I286" s="66"/>
      <c r="J286" s="66"/>
      <c r="K286" s="66"/>
      <c r="L286" s="66"/>
      <c r="M286" s="66"/>
      <c r="N286" s="71"/>
      <c r="O286" s="71"/>
      <c r="P286" s="71"/>
    </row>
    <row r="287" spans="1:16" ht="15">
      <c r="A287" s="130"/>
      <c r="B287" s="66"/>
      <c r="C287" s="67"/>
      <c r="D287" s="66"/>
      <c r="E287" s="67"/>
      <c r="F287" s="66"/>
      <c r="G287" s="67"/>
      <c r="H287" s="66"/>
      <c r="I287" s="66"/>
      <c r="J287" s="66"/>
      <c r="K287" s="66"/>
      <c r="L287" s="66"/>
      <c r="M287" s="66"/>
      <c r="N287" s="71"/>
      <c r="O287" s="71"/>
      <c r="P287" s="71"/>
    </row>
    <row r="288" spans="1:16" ht="15">
      <c r="A288" s="130"/>
      <c r="B288" s="66"/>
      <c r="C288" s="67"/>
      <c r="D288" s="66"/>
      <c r="E288" s="67"/>
      <c r="F288" s="66"/>
      <c r="G288" s="67"/>
      <c r="H288" s="66"/>
      <c r="I288" s="66"/>
      <c r="J288" s="66"/>
      <c r="K288" s="66"/>
      <c r="L288" s="66"/>
      <c r="M288" s="66"/>
      <c r="N288" s="71"/>
      <c r="O288" s="71"/>
      <c r="P288" s="71"/>
    </row>
    <row r="289" spans="1:16" ht="15">
      <c r="A289" s="130"/>
      <c r="B289" s="66"/>
      <c r="C289" s="67"/>
      <c r="D289" s="66"/>
      <c r="E289" s="67"/>
      <c r="F289" s="66"/>
      <c r="G289" s="67"/>
      <c r="H289" s="66"/>
      <c r="I289" s="66"/>
      <c r="J289" s="66"/>
      <c r="K289" s="66"/>
      <c r="L289" s="66"/>
      <c r="M289" s="66"/>
      <c r="N289" s="71"/>
      <c r="O289" s="71"/>
      <c r="P289" s="71"/>
    </row>
    <row r="290" spans="1:16" ht="15">
      <c r="A290" s="130"/>
      <c r="B290" s="66"/>
      <c r="C290" s="67"/>
      <c r="D290" s="66"/>
      <c r="E290" s="67"/>
      <c r="F290" s="66"/>
      <c r="G290" s="67"/>
      <c r="H290" s="66"/>
      <c r="I290" s="66"/>
      <c r="J290" s="66"/>
      <c r="K290" s="66"/>
      <c r="L290" s="66"/>
      <c r="M290" s="66"/>
      <c r="N290" s="71"/>
      <c r="O290" s="71"/>
      <c r="P290" s="71"/>
    </row>
    <row r="291" spans="1:16" ht="15">
      <c r="A291" s="130"/>
      <c r="B291" s="66"/>
      <c r="C291" s="67"/>
      <c r="D291" s="66"/>
      <c r="E291" s="67"/>
      <c r="F291" s="66"/>
      <c r="G291" s="67"/>
      <c r="H291" s="66"/>
      <c r="I291" s="66"/>
      <c r="J291" s="66"/>
      <c r="K291" s="66"/>
      <c r="L291" s="66"/>
      <c r="M291" s="66"/>
      <c r="N291" s="71"/>
      <c r="O291" s="71"/>
      <c r="P291" s="71"/>
    </row>
    <row r="292" spans="1:16" ht="15">
      <c r="A292" s="130"/>
      <c r="B292" s="66"/>
      <c r="C292" s="67"/>
      <c r="D292" s="66"/>
      <c r="E292" s="67"/>
      <c r="F292" s="66"/>
      <c r="G292" s="67"/>
      <c r="H292" s="66"/>
      <c r="I292" s="66"/>
      <c r="J292" s="66"/>
      <c r="K292" s="66"/>
      <c r="L292" s="66"/>
      <c r="M292" s="66"/>
      <c r="N292" s="71"/>
      <c r="O292" s="71"/>
      <c r="P292" s="71"/>
    </row>
    <row r="293" spans="1:16" ht="15">
      <c r="A293" s="130"/>
      <c r="B293" s="66"/>
      <c r="C293" s="67"/>
      <c r="D293" s="66"/>
      <c r="E293" s="67"/>
      <c r="F293" s="66"/>
      <c r="G293" s="67"/>
      <c r="H293" s="66"/>
      <c r="I293" s="66"/>
      <c r="J293" s="66"/>
      <c r="K293" s="66"/>
      <c r="L293" s="66"/>
      <c r="M293" s="66"/>
      <c r="N293" s="71"/>
      <c r="O293" s="71"/>
      <c r="P293" s="71"/>
    </row>
    <row r="294" spans="1:16" ht="15">
      <c r="A294" s="130"/>
      <c r="B294" s="66"/>
      <c r="C294" s="67"/>
      <c r="D294" s="66"/>
      <c r="E294" s="67"/>
      <c r="F294" s="66"/>
      <c r="G294" s="67"/>
      <c r="H294" s="66"/>
      <c r="I294" s="66"/>
      <c r="J294" s="66"/>
      <c r="K294" s="66"/>
      <c r="L294" s="66"/>
      <c r="M294" s="66"/>
      <c r="N294" s="71"/>
      <c r="O294" s="71"/>
      <c r="P294" s="71"/>
    </row>
    <row r="295" spans="1:16" ht="15">
      <c r="A295" s="130"/>
      <c r="B295" s="66"/>
      <c r="C295" s="67"/>
      <c r="D295" s="66"/>
      <c r="E295" s="67"/>
      <c r="F295" s="66"/>
      <c r="G295" s="67"/>
      <c r="H295" s="66"/>
      <c r="I295" s="66"/>
      <c r="J295" s="66"/>
      <c r="K295" s="66"/>
      <c r="L295" s="66"/>
      <c r="M295" s="66"/>
      <c r="N295" s="71"/>
      <c r="O295" s="71"/>
      <c r="P295" s="71"/>
    </row>
    <row r="296" spans="1:16" ht="15">
      <c r="A296" s="130"/>
      <c r="B296" s="66"/>
      <c r="C296" s="67"/>
      <c r="D296" s="66"/>
      <c r="E296" s="67"/>
      <c r="F296" s="66"/>
      <c r="G296" s="67"/>
      <c r="H296" s="66"/>
      <c r="I296" s="66"/>
      <c r="J296" s="66"/>
      <c r="K296" s="66"/>
      <c r="L296" s="66"/>
      <c r="M296" s="66"/>
      <c r="N296" s="71"/>
      <c r="O296" s="71"/>
      <c r="P296" s="71"/>
    </row>
    <row r="297" spans="1:16" ht="15">
      <c r="A297" s="130"/>
      <c r="B297" s="66"/>
      <c r="C297" s="67"/>
      <c r="D297" s="66"/>
      <c r="E297" s="67"/>
      <c r="F297" s="66"/>
      <c r="G297" s="67"/>
      <c r="H297" s="66"/>
      <c r="I297" s="66"/>
      <c r="J297" s="66"/>
      <c r="K297" s="66"/>
      <c r="L297" s="66"/>
      <c r="M297" s="66"/>
      <c r="N297" s="71"/>
      <c r="O297" s="71"/>
      <c r="P297" s="71"/>
    </row>
    <row r="298" spans="1:16" ht="15">
      <c r="A298" s="130"/>
      <c r="B298" s="66"/>
      <c r="C298" s="67"/>
      <c r="D298" s="66"/>
      <c r="E298" s="67"/>
      <c r="F298" s="66"/>
      <c r="G298" s="67"/>
      <c r="H298" s="66"/>
      <c r="I298" s="66"/>
      <c r="J298" s="66"/>
      <c r="K298" s="66"/>
      <c r="L298" s="66"/>
      <c r="M298" s="66"/>
      <c r="N298" s="71"/>
      <c r="O298" s="71"/>
      <c r="P298" s="71"/>
    </row>
    <row r="299" spans="1:16" ht="15">
      <c r="A299" s="130"/>
      <c r="B299" s="66"/>
      <c r="C299" s="67"/>
      <c r="D299" s="66"/>
      <c r="E299" s="67"/>
      <c r="F299" s="66"/>
      <c r="G299" s="67"/>
      <c r="H299" s="66"/>
      <c r="I299" s="66"/>
      <c r="J299" s="66"/>
      <c r="K299" s="66"/>
      <c r="L299" s="66"/>
      <c r="M299" s="66"/>
      <c r="N299" s="71"/>
      <c r="O299" s="71"/>
      <c r="P299" s="71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00CC00"/>
  </sheetPr>
  <dimension ref="A2:R207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C11" sqref="C11"/>
    </sheetView>
  </sheetViews>
  <sheetFormatPr baseColWidth="10" defaultRowHeight="12.75"/>
  <cols>
    <col min="1" max="1" width="5.140625" customWidth="1"/>
    <col min="2" max="2" width="7.7109375" customWidth="1"/>
    <col min="3" max="3" width="12.85546875" style="2" customWidth="1"/>
    <col min="4" max="4" width="4.5703125" customWidth="1"/>
    <col min="5" max="5" width="12" style="2" customWidth="1"/>
    <col min="6" max="6" width="4.85546875" customWidth="1"/>
    <col min="7" max="7" width="11.42578125" style="2" customWidth="1"/>
    <col min="8" max="8" width="5" customWidth="1"/>
    <col min="9" max="9" width="10.140625" bestFit="1" customWidth="1"/>
    <col min="10" max="10" width="12.425781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2" t="s">
        <v>24</v>
      </c>
    </row>
    <row r="3" spans="1:18">
      <c r="A3" s="1"/>
    </row>
    <row r="4" spans="1:18">
      <c r="A4" s="1"/>
    </row>
    <row r="5" spans="1:18" ht="18.75" thickBot="1">
      <c r="A5" s="27" t="s">
        <v>0</v>
      </c>
      <c r="B5" s="28"/>
      <c r="C5" s="29" t="s">
        <v>224</v>
      </c>
      <c r="D5" s="30"/>
      <c r="E5" s="29"/>
      <c r="F5" s="31"/>
      <c r="G5" s="4"/>
      <c r="H5" s="27" t="s">
        <v>1</v>
      </c>
      <c r="I5" s="29">
        <v>22.68</v>
      </c>
    </row>
    <row r="6" spans="1:18" ht="32.25" customHeight="1" thickBot="1">
      <c r="B6" s="5"/>
      <c r="C6" s="6"/>
      <c r="F6" s="5"/>
      <c r="G6" s="6"/>
      <c r="K6" s="1153" t="s">
        <v>22</v>
      </c>
      <c r="L6" s="1154"/>
      <c r="M6" s="1155"/>
    </row>
    <row r="7" spans="1:18">
      <c r="A7" s="1153" t="s">
        <v>2</v>
      </c>
      <c r="B7" s="1155"/>
      <c r="C7" s="1163" t="s">
        <v>3</v>
      </c>
      <c r="D7" s="1164"/>
      <c r="E7" s="1163" t="s">
        <v>4</v>
      </c>
      <c r="F7" s="1164"/>
      <c r="G7" s="1163" t="s">
        <v>5</v>
      </c>
      <c r="H7" s="1164"/>
      <c r="I7" s="12" t="s">
        <v>17</v>
      </c>
      <c r="J7" s="22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>
      <c r="A8" s="23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>
      <c r="A9" s="228" t="s">
        <v>47</v>
      </c>
      <c r="B9" s="194"/>
      <c r="C9" s="198"/>
      <c r="D9" s="114"/>
      <c r="E9" s="198"/>
      <c r="F9" s="270"/>
      <c r="G9" s="198">
        <v>0</v>
      </c>
      <c r="H9" s="114">
        <v>0</v>
      </c>
      <c r="I9" s="212"/>
      <c r="J9" s="212"/>
      <c r="K9" s="214"/>
      <c r="L9" s="114" t="str">
        <f t="shared" ref="L9:L66" si="0">IF(D9&gt;0,D9," ")</f>
        <v xml:space="preserve"> </v>
      </c>
      <c r="M9" s="114">
        <f>I5*F9</f>
        <v>0</v>
      </c>
      <c r="P9" s="11" t="e">
        <f>O9*#REF!</f>
        <v>#REF!</v>
      </c>
      <c r="R9" s="3"/>
    </row>
    <row r="10" spans="1:18" s="114" customFormat="1">
      <c r="A10" s="9"/>
      <c r="B10" s="122">
        <v>26</v>
      </c>
      <c r="C10" s="10">
        <v>5148.0200000000004</v>
      </c>
      <c r="D10" s="9">
        <v>196</v>
      </c>
      <c r="E10" s="10"/>
      <c r="F10" s="270"/>
      <c r="G10" s="198">
        <f t="shared" ref="G10:H18" si="1">G9-E10+C10</f>
        <v>5148.0200000000004</v>
      </c>
      <c r="H10" s="114">
        <f t="shared" si="1"/>
        <v>196</v>
      </c>
      <c r="I10" s="370"/>
      <c r="J10" s="370"/>
      <c r="K10" s="9"/>
      <c r="L10" s="9">
        <f t="shared" si="0"/>
        <v>196</v>
      </c>
      <c r="M10" s="9">
        <f>I5*F10</f>
        <v>0</v>
      </c>
      <c r="N10" s="218"/>
      <c r="O10" s="218"/>
      <c r="P10" s="218" t="e">
        <f>O10*#REF!</f>
        <v>#REF!</v>
      </c>
      <c r="R10" s="218"/>
    </row>
    <row r="11" spans="1:18" s="435" customFormat="1">
      <c r="A11" s="9"/>
      <c r="B11" s="122"/>
      <c r="C11" s="10"/>
      <c r="D11" s="9"/>
      <c r="E11" s="10"/>
      <c r="F11" s="270"/>
      <c r="G11" s="198">
        <f t="shared" si="1"/>
        <v>5148.0200000000004</v>
      </c>
      <c r="H11" s="114">
        <f t="shared" si="1"/>
        <v>196</v>
      </c>
      <c r="I11" s="370"/>
      <c r="J11" s="370"/>
      <c r="K11" s="9"/>
      <c r="L11" s="9" t="str">
        <f t="shared" si="0"/>
        <v xml:space="preserve"> </v>
      </c>
      <c r="M11" s="9">
        <f>I5*F11</f>
        <v>0</v>
      </c>
      <c r="N11" s="438"/>
      <c r="O11" s="438"/>
      <c r="P11" s="438" t="e">
        <f>O11*#REF!</f>
        <v>#REF!</v>
      </c>
      <c r="R11" s="438"/>
    </row>
    <row r="12" spans="1:18" s="114" customFormat="1">
      <c r="A12" s="9"/>
      <c r="B12" s="122"/>
      <c r="C12" s="10"/>
      <c r="D12" s="9"/>
      <c r="E12" s="10"/>
      <c r="F12" s="115"/>
      <c r="G12" s="198">
        <f t="shared" si="1"/>
        <v>5148.0200000000004</v>
      </c>
      <c r="H12" s="114">
        <f t="shared" si="1"/>
        <v>196</v>
      </c>
      <c r="I12" s="138"/>
      <c r="J12" s="138"/>
      <c r="K12" s="9"/>
      <c r="L12" s="9" t="str">
        <f t="shared" si="0"/>
        <v xml:space="preserve"> </v>
      </c>
      <c r="M12" s="9">
        <f>I5*F12</f>
        <v>0</v>
      </c>
      <c r="N12" s="218"/>
      <c r="O12" s="218"/>
      <c r="P12" s="218" t="e">
        <f>O12*#REF!</f>
        <v>#REF!</v>
      </c>
      <c r="R12" s="218"/>
    </row>
    <row r="13" spans="1:18" s="114" customFormat="1">
      <c r="A13" s="9"/>
      <c r="B13" s="122"/>
      <c r="C13" s="10"/>
      <c r="D13" s="9"/>
      <c r="E13" s="10"/>
      <c r="F13" s="115"/>
      <c r="G13" s="198">
        <f t="shared" si="1"/>
        <v>5148.0200000000004</v>
      </c>
      <c r="H13" s="114">
        <f t="shared" si="1"/>
        <v>196</v>
      </c>
      <c r="I13" s="138"/>
      <c r="J13" s="138"/>
      <c r="K13" s="9"/>
      <c r="L13" s="9" t="str">
        <f t="shared" si="0"/>
        <v xml:space="preserve"> </v>
      </c>
      <c r="M13" s="9">
        <f>I5*F13</f>
        <v>0</v>
      </c>
      <c r="N13" s="218"/>
      <c r="O13" s="217"/>
      <c r="P13" s="218" t="e">
        <f>O13*#REF!</f>
        <v>#REF!</v>
      </c>
      <c r="R13" s="218"/>
    </row>
    <row r="14" spans="1:18" s="114" customFormat="1">
      <c r="A14" s="9"/>
      <c r="B14" s="122"/>
      <c r="C14" s="10"/>
      <c r="D14" s="9"/>
      <c r="E14" s="10"/>
      <c r="F14" s="115"/>
      <c r="G14" s="198">
        <f t="shared" si="1"/>
        <v>5148.0200000000004</v>
      </c>
      <c r="H14" s="114">
        <f t="shared" si="1"/>
        <v>196</v>
      </c>
      <c r="I14" s="138"/>
      <c r="J14" s="138"/>
      <c r="K14" s="9"/>
      <c r="L14" s="9" t="str">
        <f t="shared" si="0"/>
        <v xml:space="preserve"> </v>
      </c>
      <c r="M14" s="9">
        <f>I5*F14</f>
        <v>0</v>
      </c>
      <c r="N14" s="218"/>
      <c r="O14" s="218"/>
      <c r="P14" s="218" t="e">
        <f>O14*#REF!</f>
        <v>#REF!</v>
      </c>
      <c r="R14" s="218"/>
    </row>
    <row r="15" spans="1:18" s="114" customFormat="1">
      <c r="A15" s="9"/>
      <c r="B15" s="122"/>
      <c r="C15" s="10"/>
      <c r="D15" s="9"/>
      <c r="E15" s="10"/>
      <c r="F15" s="115"/>
      <c r="G15" s="198">
        <f t="shared" si="1"/>
        <v>5148.0200000000004</v>
      </c>
      <c r="H15" s="114">
        <f t="shared" si="1"/>
        <v>196</v>
      </c>
      <c r="I15" s="150"/>
      <c r="J15" s="47"/>
      <c r="K15" s="9"/>
      <c r="L15" s="9" t="str">
        <f t="shared" si="0"/>
        <v xml:space="preserve"> </v>
      </c>
      <c r="M15" s="9">
        <f>I5*F15</f>
        <v>0</v>
      </c>
      <c r="N15" s="218"/>
      <c r="O15" s="218"/>
      <c r="P15" s="218" t="e">
        <f>O15*#REF!</f>
        <v>#REF!</v>
      </c>
      <c r="R15" s="218"/>
    </row>
    <row r="16" spans="1:18" s="114" customFormat="1">
      <c r="A16" s="9"/>
      <c r="B16" s="122"/>
      <c r="C16" s="10"/>
      <c r="D16" s="9"/>
      <c r="E16" s="10"/>
      <c r="F16" s="115"/>
      <c r="G16" s="198">
        <f t="shared" si="1"/>
        <v>5148.0200000000004</v>
      </c>
      <c r="H16" s="114">
        <f t="shared" si="1"/>
        <v>196</v>
      </c>
      <c r="I16" s="150"/>
      <c r="J16" s="47"/>
      <c r="K16" s="9"/>
      <c r="L16" s="9" t="str">
        <f t="shared" si="0"/>
        <v xml:space="preserve"> </v>
      </c>
      <c r="M16" s="9">
        <f>I5*F16</f>
        <v>0</v>
      </c>
      <c r="N16" s="218"/>
      <c r="O16" s="218"/>
      <c r="P16" s="218" t="e">
        <f>O16*#REF!</f>
        <v>#REF!</v>
      </c>
      <c r="R16" s="218"/>
    </row>
    <row r="17" spans="1:16" s="114" customFormat="1">
      <c r="A17"/>
      <c r="B17"/>
      <c r="C17" s="2"/>
      <c r="D17"/>
      <c r="E17" s="2"/>
      <c r="F17"/>
      <c r="G17" s="198">
        <f t="shared" si="1"/>
        <v>5148.0200000000004</v>
      </c>
      <c r="H17" s="9">
        <f t="shared" ref="G17:H79" si="2">H16-F17+D17</f>
        <v>196</v>
      </c>
      <c r="I17" s="127"/>
      <c r="J17" s="9"/>
      <c r="K17"/>
      <c r="L17" s="9" t="str">
        <f t="shared" si="0"/>
        <v xml:space="preserve"> </v>
      </c>
      <c r="M17" s="9">
        <f>I5*F17</f>
        <v>0</v>
      </c>
      <c r="N17" s="218"/>
      <c r="O17" s="218"/>
      <c r="P17" s="218" t="e">
        <f>O17*#REF!</f>
        <v>#REF!</v>
      </c>
    </row>
    <row r="18" spans="1:16" s="114" customFormat="1">
      <c r="A18"/>
      <c r="B18"/>
      <c r="C18" s="2"/>
      <c r="D18"/>
      <c r="E18" s="2"/>
      <c r="F18"/>
      <c r="G18" s="198">
        <f t="shared" si="1"/>
        <v>5148.0200000000004</v>
      </c>
      <c r="H18" s="9">
        <f t="shared" si="2"/>
        <v>196</v>
      </c>
      <c r="I18" s="127"/>
      <c r="J18" s="9"/>
      <c r="K18"/>
      <c r="L18" s="9" t="str">
        <f t="shared" si="0"/>
        <v xml:space="preserve"> </v>
      </c>
      <c r="M18" s="9">
        <f>I5*F18</f>
        <v>0</v>
      </c>
      <c r="N18" s="218"/>
      <c r="O18" s="218"/>
      <c r="P18" s="218" t="e">
        <f>O18*#REF!</f>
        <v>#REF!</v>
      </c>
    </row>
    <row r="19" spans="1:16" s="114" customFormat="1">
      <c r="A19"/>
      <c r="B19"/>
      <c r="C19" s="2"/>
      <c r="D19"/>
      <c r="E19" s="2"/>
      <c r="F19"/>
      <c r="G19" s="10">
        <f t="shared" ref="G19:G24" si="3">G18-E19+C19</f>
        <v>5148.0200000000004</v>
      </c>
      <c r="H19" s="9">
        <f t="shared" si="2"/>
        <v>196</v>
      </c>
      <c r="I19" s="127"/>
      <c r="J19" s="9"/>
      <c r="K19"/>
      <c r="L19" s="9" t="str">
        <f t="shared" si="0"/>
        <v xml:space="preserve"> </v>
      </c>
      <c r="M19" s="9">
        <f>I5*F19</f>
        <v>0</v>
      </c>
      <c r="N19" s="218"/>
      <c r="O19" s="218"/>
      <c r="P19" s="218">
        <f t="shared" ref="P19:P50" si="4">O19*G9</f>
        <v>0</v>
      </c>
    </row>
    <row r="20" spans="1:16">
      <c r="G20" s="10">
        <f t="shared" si="3"/>
        <v>5148.0200000000004</v>
      </c>
      <c r="H20" s="9">
        <f t="shared" si="2"/>
        <v>196</v>
      </c>
      <c r="I20" s="127"/>
      <c r="J20" s="9"/>
      <c r="L20" s="9" t="str">
        <f t="shared" si="0"/>
        <v xml:space="preserve"> </v>
      </c>
      <c r="M20" s="9">
        <f>I5*F20</f>
        <v>0</v>
      </c>
      <c r="P20" s="11">
        <f t="shared" si="4"/>
        <v>0</v>
      </c>
    </row>
    <row r="21" spans="1:16">
      <c r="G21" s="10">
        <f t="shared" si="3"/>
        <v>5148.0200000000004</v>
      </c>
      <c r="H21" s="9">
        <f t="shared" si="2"/>
        <v>196</v>
      </c>
      <c r="I21" s="127"/>
      <c r="J21" s="9"/>
      <c r="L21" s="9" t="str">
        <f t="shared" si="0"/>
        <v xml:space="preserve"> </v>
      </c>
      <c r="M21" s="9">
        <f>I5*F21</f>
        <v>0</v>
      </c>
      <c r="P21" s="11">
        <f t="shared" si="4"/>
        <v>0</v>
      </c>
    </row>
    <row r="22" spans="1:16">
      <c r="G22" s="10">
        <f t="shared" si="3"/>
        <v>5148.0200000000004</v>
      </c>
      <c r="H22" s="9">
        <f t="shared" si="2"/>
        <v>196</v>
      </c>
      <c r="I22" s="127"/>
      <c r="J22" s="9"/>
      <c r="L22" s="9" t="str">
        <f t="shared" si="0"/>
        <v xml:space="preserve"> </v>
      </c>
      <c r="P22" s="11">
        <f t="shared" si="4"/>
        <v>0</v>
      </c>
    </row>
    <row r="23" spans="1:16">
      <c r="G23" s="10">
        <f t="shared" si="3"/>
        <v>5148.0200000000004</v>
      </c>
      <c r="H23" s="9">
        <f t="shared" si="2"/>
        <v>196</v>
      </c>
      <c r="I23" s="127"/>
      <c r="J23" s="9"/>
      <c r="L23" s="9" t="str">
        <f t="shared" si="0"/>
        <v xml:space="preserve"> </v>
      </c>
      <c r="P23" s="11">
        <f t="shared" si="4"/>
        <v>0</v>
      </c>
    </row>
    <row r="24" spans="1:16">
      <c r="G24" s="10">
        <f t="shared" si="3"/>
        <v>5148.0200000000004</v>
      </c>
      <c r="H24" s="9">
        <f t="shared" si="2"/>
        <v>196</v>
      </c>
      <c r="I24" s="127"/>
      <c r="J24" s="9"/>
      <c r="L24" s="9" t="str">
        <f t="shared" si="0"/>
        <v xml:space="preserve"> </v>
      </c>
      <c r="P24" s="11">
        <f t="shared" si="4"/>
        <v>0</v>
      </c>
    </row>
    <row r="25" spans="1:16">
      <c r="G25" s="10">
        <f t="shared" si="2"/>
        <v>5148.0200000000004</v>
      </c>
      <c r="H25" s="9">
        <f t="shared" si="2"/>
        <v>196</v>
      </c>
      <c r="I25" s="9"/>
      <c r="J25" s="9"/>
      <c r="L25" s="9" t="str">
        <f t="shared" si="0"/>
        <v xml:space="preserve"> </v>
      </c>
      <c r="P25" s="11">
        <f t="shared" si="4"/>
        <v>0</v>
      </c>
    </row>
    <row r="26" spans="1:16">
      <c r="G26" s="10">
        <f t="shared" si="2"/>
        <v>5148.0200000000004</v>
      </c>
      <c r="H26" s="9">
        <f t="shared" si="2"/>
        <v>196</v>
      </c>
      <c r="I26" s="9"/>
      <c r="J26" s="9"/>
      <c r="L26" s="9" t="str">
        <f t="shared" si="0"/>
        <v xml:space="preserve"> </v>
      </c>
      <c r="P26" s="11">
        <f t="shared" si="4"/>
        <v>0</v>
      </c>
    </row>
    <row r="27" spans="1:16">
      <c r="G27" s="10">
        <f t="shared" si="2"/>
        <v>5148.0200000000004</v>
      </c>
      <c r="H27" s="9">
        <f t="shared" si="2"/>
        <v>196</v>
      </c>
      <c r="I27" s="9"/>
      <c r="J27" s="9"/>
      <c r="L27" s="9" t="str">
        <f t="shared" si="0"/>
        <v xml:space="preserve"> </v>
      </c>
      <c r="P27" s="11">
        <f t="shared" si="4"/>
        <v>0</v>
      </c>
    </row>
    <row r="28" spans="1:16">
      <c r="G28" s="10">
        <f t="shared" si="2"/>
        <v>5148.0200000000004</v>
      </c>
      <c r="H28" s="9">
        <f t="shared" si="2"/>
        <v>196</v>
      </c>
      <c r="I28" s="9"/>
      <c r="J28" s="9"/>
      <c r="L28" s="9" t="str">
        <f t="shared" si="0"/>
        <v xml:space="preserve"> </v>
      </c>
      <c r="P28" s="11">
        <f t="shared" si="4"/>
        <v>0</v>
      </c>
    </row>
    <row r="29" spans="1:16">
      <c r="G29" s="10">
        <f t="shared" si="2"/>
        <v>5148.0200000000004</v>
      </c>
      <c r="H29" s="9">
        <f t="shared" si="2"/>
        <v>196</v>
      </c>
      <c r="I29" s="9"/>
      <c r="J29" s="9"/>
      <c r="L29" s="9" t="str">
        <f t="shared" si="0"/>
        <v xml:space="preserve"> </v>
      </c>
      <c r="P29" s="11">
        <f t="shared" si="4"/>
        <v>0</v>
      </c>
    </row>
    <row r="30" spans="1:16">
      <c r="G30" s="10">
        <f t="shared" si="2"/>
        <v>5148.0200000000004</v>
      </c>
      <c r="H30" s="9">
        <f t="shared" si="2"/>
        <v>196</v>
      </c>
      <c r="I30" s="9"/>
      <c r="J30" s="9"/>
      <c r="L30" s="9" t="str">
        <f t="shared" si="0"/>
        <v xml:space="preserve"> </v>
      </c>
      <c r="P30" s="11">
        <f t="shared" si="4"/>
        <v>0</v>
      </c>
    </row>
    <row r="31" spans="1:16">
      <c r="G31" s="10">
        <f t="shared" si="2"/>
        <v>5148.0200000000004</v>
      </c>
      <c r="H31" s="9">
        <f t="shared" si="2"/>
        <v>196</v>
      </c>
      <c r="I31" s="9"/>
      <c r="J31" s="9"/>
      <c r="L31" s="9" t="str">
        <f t="shared" si="0"/>
        <v xml:space="preserve"> </v>
      </c>
      <c r="P31" s="11">
        <f t="shared" si="4"/>
        <v>0</v>
      </c>
    </row>
    <row r="32" spans="1:16">
      <c r="G32" s="10">
        <f t="shared" si="2"/>
        <v>5148.0200000000004</v>
      </c>
      <c r="H32" s="9">
        <f t="shared" si="2"/>
        <v>196</v>
      </c>
      <c r="I32" s="9"/>
      <c r="J32" s="9"/>
      <c r="L32" s="9" t="str">
        <f t="shared" si="0"/>
        <v xml:space="preserve"> </v>
      </c>
      <c r="P32" s="11">
        <f t="shared" si="4"/>
        <v>0</v>
      </c>
    </row>
    <row r="33" spans="7:16">
      <c r="G33" s="10">
        <f t="shared" si="2"/>
        <v>5148.0200000000004</v>
      </c>
      <c r="H33" s="9">
        <f t="shared" si="2"/>
        <v>196</v>
      </c>
      <c r="I33" s="9"/>
      <c r="J33" s="9"/>
      <c r="L33" s="9" t="str">
        <f t="shared" si="0"/>
        <v xml:space="preserve"> </v>
      </c>
      <c r="P33" s="11">
        <f t="shared" si="4"/>
        <v>0</v>
      </c>
    </row>
    <row r="34" spans="7:16">
      <c r="G34" s="10">
        <f t="shared" si="2"/>
        <v>5148.0200000000004</v>
      </c>
      <c r="H34" s="9">
        <f t="shared" si="2"/>
        <v>196</v>
      </c>
      <c r="I34" s="9"/>
      <c r="J34" s="9"/>
      <c r="L34" s="9" t="str">
        <f t="shared" si="0"/>
        <v xml:space="preserve"> </v>
      </c>
      <c r="P34" s="11">
        <f t="shared" si="4"/>
        <v>0</v>
      </c>
    </row>
    <row r="35" spans="7:16">
      <c r="G35" s="10">
        <f t="shared" si="2"/>
        <v>5148.0200000000004</v>
      </c>
      <c r="H35" s="9">
        <f t="shared" si="2"/>
        <v>196</v>
      </c>
      <c r="I35" s="9"/>
      <c r="J35" s="9"/>
      <c r="L35" s="9" t="str">
        <f t="shared" si="0"/>
        <v xml:space="preserve"> </v>
      </c>
      <c r="P35" s="11">
        <f t="shared" si="4"/>
        <v>0</v>
      </c>
    </row>
    <row r="36" spans="7:16">
      <c r="G36" s="10">
        <f t="shared" si="2"/>
        <v>5148.0200000000004</v>
      </c>
      <c r="H36" s="9">
        <f t="shared" si="2"/>
        <v>196</v>
      </c>
      <c r="I36" s="9"/>
      <c r="J36" s="9"/>
      <c r="L36" s="9" t="str">
        <f t="shared" si="0"/>
        <v xml:space="preserve"> </v>
      </c>
      <c r="P36" s="11">
        <f t="shared" si="4"/>
        <v>0</v>
      </c>
    </row>
    <row r="37" spans="7:16">
      <c r="G37" s="10">
        <f t="shared" si="2"/>
        <v>5148.0200000000004</v>
      </c>
      <c r="H37" s="9">
        <f t="shared" si="2"/>
        <v>196</v>
      </c>
      <c r="I37" s="9"/>
      <c r="J37" s="9"/>
      <c r="L37" s="9" t="str">
        <f t="shared" si="0"/>
        <v xml:space="preserve"> </v>
      </c>
      <c r="P37" s="11">
        <f t="shared" si="4"/>
        <v>0</v>
      </c>
    </row>
    <row r="38" spans="7:16">
      <c r="G38" s="10">
        <f t="shared" si="2"/>
        <v>5148.0200000000004</v>
      </c>
      <c r="H38" s="9">
        <f t="shared" si="2"/>
        <v>196</v>
      </c>
      <c r="I38" s="9"/>
      <c r="J38" s="9"/>
      <c r="L38" s="9" t="str">
        <f t="shared" si="0"/>
        <v xml:space="preserve"> </v>
      </c>
      <c r="P38" s="11">
        <f t="shared" si="4"/>
        <v>0</v>
      </c>
    </row>
    <row r="39" spans="7:16">
      <c r="G39" s="10">
        <f t="shared" si="2"/>
        <v>5148.0200000000004</v>
      </c>
      <c r="H39" s="9">
        <f t="shared" si="2"/>
        <v>196</v>
      </c>
      <c r="I39" s="9"/>
      <c r="J39" s="9"/>
      <c r="L39" s="9" t="str">
        <f t="shared" si="0"/>
        <v xml:space="preserve"> </v>
      </c>
      <c r="P39" s="11">
        <f t="shared" si="4"/>
        <v>0</v>
      </c>
    </row>
    <row r="40" spans="7:16">
      <c r="G40" s="10">
        <f t="shared" si="2"/>
        <v>5148.0200000000004</v>
      </c>
      <c r="H40" s="9">
        <f t="shared" si="2"/>
        <v>196</v>
      </c>
      <c r="I40" s="9"/>
      <c r="J40" s="9"/>
      <c r="L40" s="9" t="str">
        <f t="shared" si="0"/>
        <v xml:space="preserve"> </v>
      </c>
      <c r="P40" s="11">
        <f t="shared" si="4"/>
        <v>0</v>
      </c>
    </row>
    <row r="41" spans="7:16">
      <c r="G41" s="10">
        <f t="shared" si="2"/>
        <v>5148.0200000000004</v>
      </c>
      <c r="H41" s="9">
        <f t="shared" si="2"/>
        <v>196</v>
      </c>
      <c r="I41" s="9"/>
      <c r="J41" s="9"/>
      <c r="L41" s="9" t="str">
        <f t="shared" si="0"/>
        <v xml:space="preserve"> </v>
      </c>
      <c r="P41" s="11">
        <f t="shared" si="4"/>
        <v>0</v>
      </c>
    </row>
    <row r="42" spans="7:16">
      <c r="G42" s="10">
        <f t="shared" si="2"/>
        <v>5148.0200000000004</v>
      </c>
      <c r="H42" s="9">
        <f t="shared" si="2"/>
        <v>196</v>
      </c>
      <c r="I42" s="9"/>
      <c r="J42" s="9"/>
      <c r="L42" s="9" t="str">
        <f t="shared" si="0"/>
        <v xml:space="preserve"> </v>
      </c>
      <c r="P42" s="11">
        <f t="shared" si="4"/>
        <v>0</v>
      </c>
    </row>
    <row r="43" spans="7:16">
      <c r="G43" s="10">
        <f t="shared" si="2"/>
        <v>5148.0200000000004</v>
      </c>
      <c r="H43" s="9">
        <f t="shared" si="2"/>
        <v>196</v>
      </c>
      <c r="I43" s="9"/>
      <c r="J43" s="9"/>
      <c r="L43" s="9" t="str">
        <f t="shared" si="0"/>
        <v xml:space="preserve"> </v>
      </c>
      <c r="P43" s="11">
        <f t="shared" si="4"/>
        <v>0</v>
      </c>
    </row>
    <row r="44" spans="7:16">
      <c r="G44" s="10">
        <f t="shared" si="2"/>
        <v>5148.0200000000004</v>
      </c>
      <c r="H44" s="9">
        <f t="shared" si="2"/>
        <v>196</v>
      </c>
      <c r="I44" s="9"/>
      <c r="J44" s="9"/>
      <c r="L44" s="9" t="str">
        <f t="shared" si="0"/>
        <v xml:space="preserve"> </v>
      </c>
      <c r="P44" s="11">
        <f t="shared" si="4"/>
        <v>0</v>
      </c>
    </row>
    <row r="45" spans="7:16">
      <c r="G45" s="10">
        <f t="shared" si="2"/>
        <v>5148.0200000000004</v>
      </c>
      <c r="H45" s="9">
        <f t="shared" si="2"/>
        <v>196</v>
      </c>
      <c r="I45" s="9"/>
      <c r="J45" s="9"/>
      <c r="L45" s="9" t="str">
        <f t="shared" si="0"/>
        <v xml:space="preserve"> </v>
      </c>
      <c r="P45" s="11">
        <f t="shared" si="4"/>
        <v>0</v>
      </c>
    </row>
    <row r="46" spans="7:16">
      <c r="G46" s="10">
        <f t="shared" si="2"/>
        <v>5148.0200000000004</v>
      </c>
      <c r="H46" s="9">
        <f t="shared" si="2"/>
        <v>196</v>
      </c>
      <c r="I46" s="9"/>
      <c r="J46" s="9"/>
      <c r="L46" s="9" t="str">
        <f t="shared" si="0"/>
        <v xml:space="preserve"> </v>
      </c>
      <c r="P46" s="11">
        <f t="shared" si="4"/>
        <v>0</v>
      </c>
    </row>
    <row r="47" spans="7:16">
      <c r="G47" s="10">
        <f t="shared" si="2"/>
        <v>5148.0200000000004</v>
      </c>
      <c r="H47" s="9">
        <f t="shared" si="2"/>
        <v>196</v>
      </c>
      <c r="I47" s="9"/>
      <c r="J47" s="9"/>
      <c r="L47" s="9" t="str">
        <f t="shared" si="0"/>
        <v xml:space="preserve"> </v>
      </c>
      <c r="P47" s="11">
        <f t="shared" si="4"/>
        <v>0</v>
      </c>
    </row>
    <row r="48" spans="7:16">
      <c r="G48" s="10">
        <f t="shared" si="2"/>
        <v>5148.0200000000004</v>
      </c>
      <c r="H48" s="9">
        <f t="shared" si="2"/>
        <v>196</v>
      </c>
      <c r="I48" s="9"/>
      <c r="J48" s="9"/>
      <c r="L48" s="9" t="str">
        <f t="shared" si="0"/>
        <v xml:space="preserve"> </v>
      </c>
      <c r="P48" s="11">
        <f t="shared" si="4"/>
        <v>0</v>
      </c>
    </row>
    <row r="49" spans="7:16">
      <c r="G49" s="10">
        <f t="shared" si="2"/>
        <v>5148.0200000000004</v>
      </c>
      <c r="H49" s="9">
        <f t="shared" si="2"/>
        <v>196</v>
      </c>
      <c r="I49" s="9"/>
      <c r="J49" s="9"/>
      <c r="L49" s="9" t="str">
        <f t="shared" si="0"/>
        <v xml:space="preserve"> </v>
      </c>
      <c r="P49" s="11">
        <f t="shared" si="4"/>
        <v>0</v>
      </c>
    </row>
    <row r="50" spans="7:16">
      <c r="G50" s="10">
        <f t="shared" si="2"/>
        <v>5148.0200000000004</v>
      </c>
      <c r="H50" s="9">
        <f t="shared" si="2"/>
        <v>196</v>
      </c>
      <c r="I50" s="9"/>
      <c r="J50" s="9"/>
      <c r="L50" s="9" t="str">
        <f t="shared" si="0"/>
        <v xml:space="preserve"> </v>
      </c>
      <c r="P50" s="11">
        <f t="shared" si="4"/>
        <v>0</v>
      </c>
    </row>
    <row r="51" spans="7:16">
      <c r="G51" s="10">
        <f t="shared" si="2"/>
        <v>5148.0200000000004</v>
      </c>
      <c r="H51" s="9">
        <f t="shared" si="2"/>
        <v>196</v>
      </c>
      <c r="I51" s="9"/>
      <c r="J51" s="9"/>
      <c r="L51" s="9" t="str">
        <f t="shared" si="0"/>
        <v xml:space="preserve"> </v>
      </c>
      <c r="P51" s="11">
        <f t="shared" ref="P51:P82" si="5">O51*G41</f>
        <v>0</v>
      </c>
    </row>
    <row r="52" spans="7:16">
      <c r="G52" s="10">
        <f t="shared" si="2"/>
        <v>5148.0200000000004</v>
      </c>
      <c r="H52" s="9">
        <f t="shared" si="2"/>
        <v>196</v>
      </c>
      <c r="I52" s="9"/>
      <c r="J52" s="9"/>
      <c r="L52" s="9" t="str">
        <f t="shared" si="0"/>
        <v xml:space="preserve"> </v>
      </c>
      <c r="P52" s="11">
        <f t="shared" si="5"/>
        <v>0</v>
      </c>
    </row>
    <row r="53" spans="7:16">
      <c r="G53" s="10">
        <f t="shared" si="2"/>
        <v>5148.0200000000004</v>
      </c>
      <c r="H53" s="9">
        <f t="shared" si="2"/>
        <v>196</v>
      </c>
      <c r="I53" s="9"/>
      <c r="J53" s="9"/>
      <c r="L53" s="9" t="str">
        <f t="shared" si="0"/>
        <v xml:space="preserve"> </v>
      </c>
      <c r="P53" s="11">
        <f t="shared" si="5"/>
        <v>0</v>
      </c>
    </row>
    <row r="54" spans="7:16">
      <c r="G54" s="10">
        <f t="shared" si="2"/>
        <v>5148.0200000000004</v>
      </c>
      <c r="H54" s="9">
        <f t="shared" si="2"/>
        <v>196</v>
      </c>
      <c r="I54" s="9"/>
      <c r="J54" s="9"/>
      <c r="L54" s="9" t="str">
        <f t="shared" si="0"/>
        <v xml:space="preserve"> </v>
      </c>
      <c r="P54" s="11">
        <f t="shared" si="5"/>
        <v>0</v>
      </c>
    </row>
    <row r="55" spans="7:16">
      <c r="G55" s="10">
        <f t="shared" si="2"/>
        <v>5148.0200000000004</v>
      </c>
      <c r="H55" s="9">
        <f t="shared" si="2"/>
        <v>196</v>
      </c>
      <c r="I55" s="9"/>
      <c r="J55" s="9"/>
      <c r="L55" s="9" t="str">
        <f t="shared" si="0"/>
        <v xml:space="preserve"> </v>
      </c>
      <c r="P55" s="11">
        <f t="shared" si="5"/>
        <v>0</v>
      </c>
    </row>
    <row r="56" spans="7:16">
      <c r="G56" s="10">
        <f t="shared" si="2"/>
        <v>5148.0200000000004</v>
      </c>
      <c r="H56" s="9">
        <f t="shared" si="2"/>
        <v>196</v>
      </c>
      <c r="I56" s="9"/>
      <c r="J56" s="9"/>
      <c r="L56" s="9" t="str">
        <f t="shared" si="0"/>
        <v xml:space="preserve"> </v>
      </c>
      <c r="P56" s="11">
        <f t="shared" si="5"/>
        <v>0</v>
      </c>
    </row>
    <row r="57" spans="7:16">
      <c r="G57" s="10">
        <f t="shared" si="2"/>
        <v>5148.0200000000004</v>
      </c>
      <c r="H57" s="9">
        <f t="shared" si="2"/>
        <v>196</v>
      </c>
      <c r="I57" s="9"/>
      <c r="J57" s="9"/>
      <c r="L57" s="9" t="str">
        <f t="shared" si="0"/>
        <v xml:space="preserve"> </v>
      </c>
      <c r="P57" s="11">
        <f t="shared" si="5"/>
        <v>0</v>
      </c>
    </row>
    <row r="58" spans="7:16">
      <c r="G58" s="10">
        <f t="shared" si="2"/>
        <v>5148.0200000000004</v>
      </c>
      <c r="H58" s="9">
        <f t="shared" si="2"/>
        <v>196</v>
      </c>
      <c r="I58" s="9"/>
      <c r="J58" s="9"/>
      <c r="L58" s="9" t="str">
        <f t="shared" si="0"/>
        <v xml:space="preserve"> </v>
      </c>
      <c r="P58" s="11">
        <f t="shared" si="5"/>
        <v>0</v>
      </c>
    </row>
    <row r="59" spans="7:16">
      <c r="G59" s="10">
        <f t="shared" si="2"/>
        <v>5148.0200000000004</v>
      </c>
      <c r="H59" s="9">
        <f t="shared" si="2"/>
        <v>196</v>
      </c>
      <c r="I59" s="9"/>
      <c r="J59" s="9"/>
      <c r="L59" s="9" t="str">
        <f t="shared" si="0"/>
        <v xml:space="preserve"> </v>
      </c>
      <c r="P59" s="11">
        <f t="shared" si="5"/>
        <v>0</v>
      </c>
    </row>
    <row r="60" spans="7:16">
      <c r="G60" s="10">
        <f t="shared" si="2"/>
        <v>5148.0200000000004</v>
      </c>
      <c r="H60" s="9">
        <f t="shared" si="2"/>
        <v>196</v>
      </c>
      <c r="I60" s="9"/>
      <c r="J60" s="9"/>
      <c r="L60" s="9" t="str">
        <f t="shared" si="0"/>
        <v xml:space="preserve"> </v>
      </c>
      <c r="P60" s="11">
        <f t="shared" si="5"/>
        <v>0</v>
      </c>
    </row>
    <row r="61" spans="7:16">
      <c r="G61" s="10">
        <f t="shared" si="2"/>
        <v>5148.0200000000004</v>
      </c>
      <c r="H61" s="9">
        <f t="shared" si="2"/>
        <v>196</v>
      </c>
      <c r="I61" s="9"/>
      <c r="J61" s="9"/>
      <c r="L61" s="9" t="str">
        <f t="shared" si="0"/>
        <v xml:space="preserve"> </v>
      </c>
      <c r="P61" s="11">
        <f t="shared" si="5"/>
        <v>0</v>
      </c>
    </row>
    <row r="62" spans="7:16">
      <c r="G62" s="10">
        <f t="shared" si="2"/>
        <v>5148.0200000000004</v>
      </c>
      <c r="H62" s="9">
        <f t="shared" si="2"/>
        <v>196</v>
      </c>
      <c r="I62" s="9"/>
      <c r="J62" s="9"/>
      <c r="L62" s="9" t="str">
        <f t="shared" si="0"/>
        <v xml:space="preserve"> </v>
      </c>
      <c r="P62" s="11">
        <f t="shared" si="5"/>
        <v>0</v>
      </c>
    </row>
    <row r="63" spans="7:16">
      <c r="G63" s="10">
        <f t="shared" si="2"/>
        <v>5148.0200000000004</v>
      </c>
      <c r="H63" s="9">
        <f t="shared" si="2"/>
        <v>196</v>
      </c>
      <c r="I63" s="9"/>
      <c r="J63" s="9"/>
      <c r="L63" s="9" t="str">
        <f t="shared" si="0"/>
        <v xml:space="preserve"> </v>
      </c>
      <c r="P63" s="11">
        <f t="shared" si="5"/>
        <v>0</v>
      </c>
    </row>
    <row r="64" spans="7:16">
      <c r="G64" s="10">
        <f t="shared" si="2"/>
        <v>5148.0200000000004</v>
      </c>
      <c r="H64" s="9">
        <f t="shared" si="2"/>
        <v>196</v>
      </c>
      <c r="I64" s="9"/>
      <c r="J64" s="9"/>
      <c r="L64" s="9" t="str">
        <f t="shared" si="0"/>
        <v xml:space="preserve"> </v>
      </c>
      <c r="P64" s="11">
        <f t="shared" si="5"/>
        <v>0</v>
      </c>
    </row>
    <row r="65" spans="7:16">
      <c r="G65" s="10">
        <f t="shared" si="2"/>
        <v>5148.0200000000004</v>
      </c>
      <c r="H65" s="9">
        <f t="shared" si="2"/>
        <v>196</v>
      </c>
      <c r="I65" s="9"/>
      <c r="J65" s="9"/>
      <c r="L65" s="9" t="str">
        <f t="shared" si="0"/>
        <v xml:space="preserve"> </v>
      </c>
      <c r="P65" s="11">
        <f t="shared" si="5"/>
        <v>0</v>
      </c>
    </row>
    <row r="66" spans="7:16">
      <c r="G66" s="10">
        <f t="shared" si="2"/>
        <v>5148.0200000000004</v>
      </c>
      <c r="H66" s="9">
        <f t="shared" si="2"/>
        <v>196</v>
      </c>
      <c r="I66" s="9"/>
      <c r="J66" s="9"/>
      <c r="L66" s="9" t="str">
        <f t="shared" si="0"/>
        <v xml:space="preserve"> </v>
      </c>
      <c r="P66" s="11">
        <f t="shared" si="5"/>
        <v>0</v>
      </c>
    </row>
    <row r="67" spans="7:16">
      <c r="G67" s="10">
        <f t="shared" si="2"/>
        <v>5148.0200000000004</v>
      </c>
      <c r="H67" s="9">
        <f t="shared" si="2"/>
        <v>196</v>
      </c>
      <c r="I67" s="9"/>
      <c r="J67" s="9"/>
      <c r="L67" s="9" t="str">
        <f t="shared" ref="L67:L130" si="6">IF(D67&gt;0,D67," ")</f>
        <v xml:space="preserve"> </v>
      </c>
      <c r="P67" s="11">
        <f t="shared" si="5"/>
        <v>0</v>
      </c>
    </row>
    <row r="68" spans="7:16">
      <c r="G68" s="10">
        <f t="shared" si="2"/>
        <v>5148.0200000000004</v>
      </c>
      <c r="H68" s="9">
        <f t="shared" si="2"/>
        <v>196</v>
      </c>
      <c r="I68" s="9"/>
      <c r="J68" s="9"/>
      <c r="L68" s="9" t="str">
        <f t="shared" si="6"/>
        <v xml:space="preserve"> </v>
      </c>
      <c r="P68" s="11">
        <f t="shared" si="5"/>
        <v>0</v>
      </c>
    </row>
    <row r="69" spans="7:16">
      <c r="G69" s="10">
        <f t="shared" si="2"/>
        <v>5148.0200000000004</v>
      </c>
      <c r="H69" s="9">
        <f t="shared" si="2"/>
        <v>196</v>
      </c>
      <c r="I69" s="9"/>
      <c r="J69" s="9"/>
      <c r="L69" s="9" t="str">
        <f t="shared" si="6"/>
        <v xml:space="preserve"> </v>
      </c>
      <c r="P69" s="11">
        <f t="shared" si="5"/>
        <v>0</v>
      </c>
    </row>
    <row r="70" spans="7:16">
      <c r="G70" s="10">
        <f t="shared" si="2"/>
        <v>5148.0200000000004</v>
      </c>
      <c r="H70" s="9">
        <f t="shared" si="2"/>
        <v>196</v>
      </c>
      <c r="I70" s="9"/>
      <c r="J70" s="9"/>
      <c r="L70" s="9" t="str">
        <f t="shared" si="6"/>
        <v xml:space="preserve"> </v>
      </c>
      <c r="P70" s="11">
        <f t="shared" si="5"/>
        <v>0</v>
      </c>
    </row>
    <row r="71" spans="7:16">
      <c r="G71" s="10">
        <f t="shared" si="2"/>
        <v>5148.0200000000004</v>
      </c>
      <c r="H71" s="9">
        <f t="shared" si="2"/>
        <v>196</v>
      </c>
      <c r="I71" s="9"/>
      <c r="J71" s="9"/>
      <c r="L71" s="9" t="str">
        <f t="shared" si="6"/>
        <v xml:space="preserve"> </v>
      </c>
      <c r="P71" s="11">
        <f t="shared" si="5"/>
        <v>0</v>
      </c>
    </row>
    <row r="72" spans="7:16">
      <c r="G72" s="10">
        <f t="shared" si="2"/>
        <v>5148.0200000000004</v>
      </c>
      <c r="H72" s="9">
        <f t="shared" si="2"/>
        <v>196</v>
      </c>
      <c r="I72" s="9"/>
      <c r="J72" s="9"/>
      <c r="L72" s="9" t="str">
        <f t="shared" si="6"/>
        <v xml:space="preserve"> </v>
      </c>
      <c r="P72" s="11">
        <f t="shared" si="5"/>
        <v>0</v>
      </c>
    </row>
    <row r="73" spans="7:16">
      <c r="G73" s="10">
        <f t="shared" si="2"/>
        <v>5148.0200000000004</v>
      </c>
      <c r="H73" s="9">
        <f t="shared" si="2"/>
        <v>196</v>
      </c>
      <c r="I73" s="9"/>
      <c r="J73" s="9"/>
      <c r="L73" s="9" t="str">
        <f t="shared" si="6"/>
        <v xml:space="preserve"> </v>
      </c>
      <c r="P73" s="11">
        <f t="shared" si="5"/>
        <v>0</v>
      </c>
    </row>
    <row r="74" spans="7:16">
      <c r="G74" s="10">
        <f t="shared" si="2"/>
        <v>5148.0200000000004</v>
      </c>
      <c r="H74" s="9">
        <f t="shared" si="2"/>
        <v>196</v>
      </c>
      <c r="I74" s="9"/>
      <c r="J74" s="9"/>
      <c r="L74" s="9" t="str">
        <f t="shared" si="6"/>
        <v xml:space="preserve"> </v>
      </c>
      <c r="P74" s="11">
        <f t="shared" si="5"/>
        <v>0</v>
      </c>
    </row>
    <row r="75" spans="7:16">
      <c r="G75" s="10">
        <f t="shared" si="2"/>
        <v>5148.0200000000004</v>
      </c>
      <c r="H75" s="9">
        <f t="shared" si="2"/>
        <v>196</v>
      </c>
      <c r="I75" s="9"/>
      <c r="J75" s="9"/>
      <c r="L75" s="9" t="str">
        <f t="shared" si="6"/>
        <v xml:space="preserve"> </v>
      </c>
      <c r="P75" s="11">
        <f t="shared" si="5"/>
        <v>0</v>
      </c>
    </row>
    <row r="76" spans="7:16">
      <c r="G76" s="10">
        <f t="shared" si="2"/>
        <v>5148.0200000000004</v>
      </c>
      <c r="H76" s="9">
        <f t="shared" si="2"/>
        <v>196</v>
      </c>
      <c r="I76" s="9"/>
      <c r="J76" s="9"/>
      <c r="L76" s="9" t="str">
        <f t="shared" si="6"/>
        <v xml:space="preserve"> </v>
      </c>
      <c r="P76" s="11">
        <f t="shared" si="5"/>
        <v>0</v>
      </c>
    </row>
    <row r="77" spans="7:16">
      <c r="G77" s="10">
        <f t="shared" si="2"/>
        <v>5148.0200000000004</v>
      </c>
      <c r="H77" s="9">
        <f t="shared" si="2"/>
        <v>196</v>
      </c>
      <c r="I77" s="9"/>
      <c r="J77" s="9"/>
      <c r="L77" s="9" t="str">
        <f t="shared" si="6"/>
        <v xml:space="preserve"> </v>
      </c>
      <c r="P77" s="11">
        <f t="shared" si="5"/>
        <v>0</v>
      </c>
    </row>
    <row r="78" spans="7:16">
      <c r="G78" s="10">
        <f t="shared" si="2"/>
        <v>5148.0200000000004</v>
      </c>
      <c r="H78" s="9">
        <f t="shared" si="2"/>
        <v>196</v>
      </c>
      <c r="I78" s="9"/>
      <c r="J78" s="9"/>
      <c r="L78" s="9" t="str">
        <f t="shared" si="6"/>
        <v xml:space="preserve"> </v>
      </c>
      <c r="P78" s="11">
        <f t="shared" si="5"/>
        <v>0</v>
      </c>
    </row>
    <row r="79" spans="7:16">
      <c r="G79" s="10">
        <f t="shared" si="2"/>
        <v>5148.0200000000004</v>
      </c>
      <c r="H79" s="9">
        <f t="shared" si="2"/>
        <v>196</v>
      </c>
      <c r="I79" s="9"/>
      <c r="J79" s="9"/>
      <c r="L79" s="9" t="str">
        <f t="shared" si="6"/>
        <v xml:space="preserve"> </v>
      </c>
      <c r="P79" s="11">
        <f t="shared" si="5"/>
        <v>0</v>
      </c>
    </row>
    <row r="80" spans="7:16">
      <c r="G80" s="10">
        <f t="shared" ref="G80:H107" si="7">G79-E80+C80</f>
        <v>5148.0200000000004</v>
      </c>
      <c r="H80" s="9">
        <f t="shared" si="7"/>
        <v>196</v>
      </c>
      <c r="I80" s="9"/>
      <c r="J80" s="9"/>
      <c r="L80" s="9" t="str">
        <f t="shared" si="6"/>
        <v xml:space="preserve"> </v>
      </c>
      <c r="P80" s="11">
        <f t="shared" si="5"/>
        <v>0</v>
      </c>
    </row>
    <row r="81" spans="7:16">
      <c r="G81" s="10">
        <f t="shared" si="7"/>
        <v>5148.0200000000004</v>
      </c>
      <c r="H81" s="9">
        <f t="shared" si="7"/>
        <v>196</v>
      </c>
      <c r="I81" s="9"/>
      <c r="J81" s="9"/>
      <c r="L81" s="9" t="str">
        <f t="shared" si="6"/>
        <v xml:space="preserve"> </v>
      </c>
      <c r="P81" s="11">
        <f t="shared" si="5"/>
        <v>0</v>
      </c>
    </row>
    <row r="82" spans="7:16">
      <c r="G82" s="10">
        <f t="shared" si="7"/>
        <v>5148.0200000000004</v>
      </c>
      <c r="H82" s="9">
        <f t="shared" si="7"/>
        <v>196</v>
      </c>
      <c r="I82" s="9"/>
      <c r="J82" s="9"/>
      <c r="L82" s="9" t="str">
        <f t="shared" si="6"/>
        <v xml:space="preserve"> </v>
      </c>
      <c r="P82" s="11">
        <f t="shared" si="5"/>
        <v>0</v>
      </c>
    </row>
    <row r="83" spans="7:16">
      <c r="G83" s="10">
        <f t="shared" si="7"/>
        <v>5148.0200000000004</v>
      </c>
      <c r="H83" s="9">
        <f t="shared" si="7"/>
        <v>196</v>
      </c>
      <c r="I83" s="9"/>
      <c r="J83" s="9"/>
      <c r="L83" s="9" t="str">
        <f t="shared" si="6"/>
        <v xml:space="preserve"> </v>
      </c>
      <c r="P83" s="11">
        <f t="shared" ref="P83:P114" si="8">O83*G73</f>
        <v>0</v>
      </c>
    </row>
    <row r="84" spans="7:16">
      <c r="G84" s="10">
        <f t="shared" si="7"/>
        <v>5148.0200000000004</v>
      </c>
      <c r="H84" s="9">
        <f t="shared" si="7"/>
        <v>196</v>
      </c>
      <c r="I84" s="9"/>
      <c r="J84" s="9"/>
      <c r="L84" s="9" t="str">
        <f t="shared" si="6"/>
        <v xml:space="preserve"> </v>
      </c>
      <c r="P84" s="11">
        <f t="shared" si="8"/>
        <v>0</v>
      </c>
    </row>
    <row r="85" spans="7:16">
      <c r="G85" s="10">
        <f t="shared" si="7"/>
        <v>5148.0200000000004</v>
      </c>
      <c r="H85" s="9">
        <f t="shared" si="7"/>
        <v>196</v>
      </c>
      <c r="I85" s="9"/>
      <c r="J85" s="9"/>
      <c r="L85" s="9" t="str">
        <f t="shared" si="6"/>
        <v xml:space="preserve"> </v>
      </c>
      <c r="P85" s="11">
        <f t="shared" si="8"/>
        <v>0</v>
      </c>
    </row>
    <row r="86" spans="7:16">
      <c r="G86" s="10">
        <f t="shared" si="7"/>
        <v>5148.0200000000004</v>
      </c>
      <c r="H86" s="9">
        <f t="shared" si="7"/>
        <v>196</v>
      </c>
      <c r="I86" s="9"/>
      <c r="J86" s="9"/>
      <c r="L86" s="9" t="str">
        <f t="shared" si="6"/>
        <v xml:space="preserve"> </v>
      </c>
      <c r="P86" s="11">
        <f t="shared" si="8"/>
        <v>0</v>
      </c>
    </row>
    <row r="87" spans="7:16">
      <c r="G87" s="10">
        <f t="shared" si="7"/>
        <v>5148.0200000000004</v>
      </c>
      <c r="H87" s="9">
        <f t="shared" si="7"/>
        <v>196</v>
      </c>
      <c r="I87" s="9"/>
      <c r="J87" s="9"/>
      <c r="L87" s="9" t="str">
        <f t="shared" si="6"/>
        <v xml:space="preserve"> </v>
      </c>
      <c r="P87" s="11">
        <f t="shared" si="8"/>
        <v>0</v>
      </c>
    </row>
    <row r="88" spans="7:16">
      <c r="G88" s="10">
        <f t="shared" si="7"/>
        <v>5148.0200000000004</v>
      </c>
      <c r="H88" s="9">
        <f t="shared" si="7"/>
        <v>196</v>
      </c>
      <c r="I88" s="9"/>
      <c r="J88" s="9"/>
      <c r="L88" s="9" t="str">
        <f t="shared" si="6"/>
        <v xml:space="preserve"> </v>
      </c>
      <c r="P88" s="11">
        <f t="shared" si="8"/>
        <v>0</v>
      </c>
    </row>
    <row r="89" spans="7:16">
      <c r="G89" s="10">
        <f t="shared" si="7"/>
        <v>5148.0200000000004</v>
      </c>
      <c r="H89" s="9">
        <f t="shared" si="7"/>
        <v>196</v>
      </c>
      <c r="I89" s="9"/>
      <c r="J89" s="9"/>
      <c r="L89" s="9" t="str">
        <f t="shared" si="6"/>
        <v xml:space="preserve"> </v>
      </c>
      <c r="P89" s="11">
        <f t="shared" si="8"/>
        <v>0</v>
      </c>
    </row>
    <row r="90" spans="7:16">
      <c r="G90" s="10">
        <f t="shared" si="7"/>
        <v>5148.0200000000004</v>
      </c>
      <c r="H90" s="9">
        <f t="shared" si="7"/>
        <v>196</v>
      </c>
      <c r="I90" s="9"/>
      <c r="J90" s="9"/>
      <c r="L90" s="9" t="str">
        <f t="shared" si="6"/>
        <v xml:space="preserve"> </v>
      </c>
      <c r="P90" s="11">
        <f t="shared" si="8"/>
        <v>0</v>
      </c>
    </row>
    <row r="91" spans="7:16">
      <c r="G91" s="10">
        <f t="shared" si="7"/>
        <v>5148.0200000000004</v>
      </c>
      <c r="H91" s="9">
        <f t="shared" si="7"/>
        <v>196</v>
      </c>
      <c r="I91" s="9"/>
      <c r="J91" s="9"/>
      <c r="L91" s="9" t="str">
        <f t="shared" si="6"/>
        <v xml:space="preserve"> </v>
      </c>
      <c r="P91" s="11">
        <f t="shared" si="8"/>
        <v>0</v>
      </c>
    </row>
    <row r="92" spans="7:16">
      <c r="G92" s="10">
        <f t="shared" si="7"/>
        <v>5148.0200000000004</v>
      </c>
      <c r="H92" s="9">
        <f t="shared" si="7"/>
        <v>196</v>
      </c>
      <c r="I92" s="9"/>
      <c r="J92" s="9"/>
      <c r="L92" s="9" t="str">
        <f t="shared" si="6"/>
        <v xml:space="preserve"> </v>
      </c>
      <c r="P92" s="11">
        <f t="shared" si="8"/>
        <v>0</v>
      </c>
    </row>
    <row r="93" spans="7:16">
      <c r="G93" s="10">
        <f t="shared" si="7"/>
        <v>5148.0200000000004</v>
      </c>
      <c r="H93" s="9">
        <f t="shared" si="7"/>
        <v>196</v>
      </c>
      <c r="I93" s="9"/>
      <c r="J93" s="9"/>
      <c r="L93" s="9" t="str">
        <f t="shared" si="6"/>
        <v xml:space="preserve"> </v>
      </c>
      <c r="P93" s="11">
        <f t="shared" si="8"/>
        <v>0</v>
      </c>
    </row>
    <row r="94" spans="7:16">
      <c r="G94" s="10">
        <f t="shared" si="7"/>
        <v>5148.0200000000004</v>
      </c>
      <c r="H94" s="9">
        <f t="shared" si="7"/>
        <v>196</v>
      </c>
      <c r="I94" s="9"/>
      <c r="J94" s="9"/>
      <c r="L94" s="9" t="str">
        <f t="shared" si="6"/>
        <v xml:space="preserve"> </v>
      </c>
      <c r="P94" s="11">
        <f t="shared" si="8"/>
        <v>0</v>
      </c>
    </row>
    <row r="95" spans="7:16">
      <c r="G95" s="10">
        <f t="shared" si="7"/>
        <v>5148.0200000000004</v>
      </c>
      <c r="H95" s="9">
        <f t="shared" si="7"/>
        <v>196</v>
      </c>
      <c r="I95" s="9"/>
      <c r="J95" s="9"/>
      <c r="L95" s="9" t="str">
        <f t="shared" si="6"/>
        <v xml:space="preserve"> </v>
      </c>
      <c r="P95" s="11">
        <f t="shared" si="8"/>
        <v>0</v>
      </c>
    </row>
    <row r="96" spans="7:16">
      <c r="G96" s="10">
        <f t="shared" si="7"/>
        <v>5148.0200000000004</v>
      </c>
      <c r="H96" s="9">
        <f t="shared" si="7"/>
        <v>196</v>
      </c>
      <c r="I96" s="9"/>
      <c r="J96" s="9"/>
      <c r="L96" s="9" t="str">
        <f t="shared" si="6"/>
        <v xml:space="preserve"> </v>
      </c>
      <c r="P96" s="11">
        <f t="shared" si="8"/>
        <v>0</v>
      </c>
    </row>
    <row r="97" spans="7:16">
      <c r="G97" s="10">
        <f t="shared" si="7"/>
        <v>5148.0200000000004</v>
      </c>
      <c r="H97" s="9">
        <f t="shared" si="7"/>
        <v>196</v>
      </c>
      <c r="I97" s="9"/>
      <c r="J97" s="9"/>
      <c r="L97" s="9" t="str">
        <f t="shared" si="6"/>
        <v xml:space="preserve"> </v>
      </c>
      <c r="P97" s="11">
        <f t="shared" si="8"/>
        <v>0</v>
      </c>
    </row>
    <row r="98" spans="7:16">
      <c r="G98" s="10">
        <f t="shared" si="7"/>
        <v>5148.0200000000004</v>
      </c>
      <c r="H98" s="9">
        <f t="shared" si="7"/>
        <v>196</v>
      </c>
      <c r="I98" s="9"/>
      <c r="J98" s="9"/>
      <c r="L98" s="9" t="str">
        <f t="shared" si="6"/>
        <v xml:space="preserve"> </v>
      </c>
      <c r="P98" s="11">
        <f t="shared" si="8"/>
        <v>0</v>
      </c>
    </row>
    <row r="99" spans="7:16">
      <c r="G99" s="10">
        <f t="shared" si="7"/>
        <v>5148.0200000000004</v>
      </c>
      <c r="H99" s="9">
        <f t="shared" si="7"/>
        <v>196</v>
      </c>
      <c r="I99" s="9"/>
      <c r="J99" s="9"/>
      <c r="L99" s="9" t="str">
        <f t="shared" si="6"/>
        <v xml:space="preserve"> </v>
      </c>
      <c r="P99" s="11">
        <f t="shared" si="8"/>
        <v>0</v>
      </c>
    </row>
    <row r="100" spans="7:16">
      <c r="G100" s="10">
        <f t="shared" si="7"/>
        <v>5148.0200000000004</v>
      </c>
      <c r="H100" s="9">
        <f t="shared" si="7"/>
        <v>196</v>
      </c>
      <c r="I100" s="9"/>
      <c r="J100" s="9"/>
      <c r="L100" s="9" t="str">
        <f t="shared" si="6"/>
        <v xml:space="preserve"> </v>
      </c>
      <c r="P100" s="11">
        <f t="shared" si="8"/>
        <v>0</v>
      </c>
    </row>
    <row r="101" spans="7:16">
      <c r="G101" s="10">
        <f t="shared" si="7"/>
        <v>5148.0200000000004</v>
      </c>
      <c r="H101" s="9">
        <f t="shared" si="7"/>
        <v>196</v>
      </c>
      <c r="I101" s="9"/>
      <c r="J101" s="9"/>
      <c r="L101" s="9" t="str">
        <f t="shared" si="6"/>
        <v xml:space="preserve"> </v>
      </c>
      <c r="P101" s="11">
        <f t="shared" si="8"/>
        <v>0</v>
      </c>
    </row>
    <row r="102" spans="7:16">
      <c r="G102" s="10">
        <f t="shared" si="7"/>
        <v>5148.0200000000004</v>
      </c>
      <c r="H102" s="9">
        <f t="shared" si="7"/>
        <v>196</v>
      </c>
      <c r="I102" s="9"/>
      <c r="J102" s="9"/>
      <c r="L102" s="9" t="str">
        <f t="shared" si="6"/>
        <v xml:space="preserve"> </v>
      </c>
      <c r="P102" s="11">
        <f t="shared" si="8"/>
        <v>0</v>
      </c>
    </row>
    <row r="103" spans="7:16">
      <c r="G103" s="10">
        <f t="shared" si="7"/>
        <v>5148.0200000000004</v>
      </c>
      <c r="H103" s="9">
        <f t="shared" si="7"/>
        <v>196</v>
      </c>
      <c r="I103" s="9"/>
      <c r="J103" s="9"/>
      <c r="L103" s="9" t="str">
        <f t="shared" si="6"/>
        <v xml:space="preserve"> </v>
      </c>
      <c r="P103" s="11">
        <f t="shared" si="8"/>
        <v>0</v>
      </c>
    </row>
    <row r="104" spans="7:16">
      <c r="G104" s="10">
        <f t="shared" si="7"/>
        <v>5148.0200000000004</v>
      </c>
      <c r="H104" s="9">
        <f t="shared" si="7"/>
        <v>196</v>
      </c>
      <c r="I104" s="9"/>
      <c r="J104" s="9"/>
      <c r="L104" s="9" t="str">
        <f t="shared" si="6"/>
        <v xml:space="preserve"> </v>
      </c>
      <c r="P104" s="11">
        <f t="shared" si="8"/>
        <v>0</v>
      </c>
    </row>
    <row r="105" spans="7:16">
      <c r="G105" s="10">
        <f t="shared" si="7"/>
        <v>5148.0200000000004</v>
      </c>
      <c r="H105" s="9">
        <f t="shared" si="7"/>
        <v>196</v>
      </c>
      <c r="I105" s="9"/>
      <c r="J105" s="9"/>
      <c r="L105" s="9" t="str">
        <f t="shared" si="6"/>
        <v xml:space="preserve"> </v>
      </c>
      <c r="P105" s="11">
        <f t="shared" si="8"/>
        <v>0</v>
      </c>
    </row>
    <row r="106" spans="7:16">
      <c r="G106" s="10">
        <f t="shared" si="7"/>
        <v>5148.0200000000004</v>
      </c>
      <c r="H106" s="9">
        <f t="shared" si="7"/>
        <v>196</v>
      </c>
      <c r="I106" s="9"/>
      <c r="J106" s="9"/>
      <c r="L106" s="9" t="str">
        <f t="shared" si="6"/>
        <v xml:space="preserve"> </v>
      </c>
      <c r="P106" s="11">
        <f t="shared" si="8"/>
        <v>0</v>
      </c>
    </row>
    <row r="107" spans="7:16">
      <c r="G107" s="10">
        <f t="shared" si="7"/>
        <v>5148.0200000000004</v>
      </c>
      <c r="H107" s="9">
        <f t="shared" si="7"/>
        <v>196</v>
      </c>
      <c r="I107" s="9"/>
      <c r="J107" s="9"/>
      <c r="L107" s="9" t="str">
        <f t="shared" si="6"/>
        <v xml:space="preserve"> </v>
      </c>
      <c r="P107" s="11">
        <f t="shared" si="8"/>
        <v>0</v>
      </c>
    </row>
    <row r="108" spans="7:16">
      <c r="G108" s="10">
        <f t="shared" ref="G108:H171" si="9">G107-E108+C108</f>
        <v>5148.0200000000004</v>
      </c>
      <c r="H108" s="9">
        <f t="shared" si="9"/>
        <v>196</v>
      </c>
      <c r="I108" s="9"/>
      <c r="J108" s="9"/>
      <c r="L108" s="9" t="str">
        <f t="shared" si="6"/>
        <v xml:space="preserve"> </v>
      </c>
      <c r="P108" s="11">
        <f t="shared" si="8"/>
        <v>0</v>
      </c>
    </row>
    <row r="109" spans="7:16">
      <c r="G109" s="10">
        <f t="shared" si="9"/>
        <v>5148.0200000000004</v>
      </c>
      <c r="H109" s="9">
        <f t="shared" si="9"/>
        <v>196</v>
      </c>
      <c r="I109" s="9"/>
      <c r="J109" s="9"/>
      <c r="L109" s="9" t="str">
        <f t="shared" si="6"/>
        <v xml:space="preserve"> </v>
      </c>
      <c r="P109" s="11">
        <f t="shared" si="8"/>
        <v>0</v>
      </c>
    </row>
    <row r="110" spans="7:16">
      <c r="G110" s="10">
        <f t="shared" si="9"/>
        <v>5148.0200000000004</v>
      </c>
      <c r="H110" s="9">
        <f t="shared" si="9"/>
        <v>196</v>
      </c>
      <c r="I110" s="9"/>
      <c r="J110" s="9"/>
      <c r="L110" s="9" t="str">
        <f t="shared" si="6"/>
        <v xml:space="preserve"> </v>
      </c>
      <c r="P110" s="11">
        <f t="shared" si="8"/>
        <v>0</v>
      </c>
    </row>
    <row r="111" spans="7:16">
      <c r="G111" s="10">
        <f t="shared" si="9"/>
        <v>5148.0200000000004</v>
      </c>
      <c r="H111" s="9">
        <f t="shared" si="9"/>
        <v>196</v>
      </c>
      <c r="I111" s="9"/>
      <c r="J111" s="9"/>
      <c r="L111" s="9" t="str">
        <f t="shared" si="6"/>
        <v xml:space="preserve"> </v>
      </c>
      <c r="P111" s="11">
        <f t="shared" si="8"/>
        <v>0</v>
      </c>
    </row>
    <row r="112" spans="7:16">
      <c r="G112" s="10">
        <f t="shared" si="9"/>
        <v>5148.0200000000004</v>
      </c>
      <c r="H112" s="9">
        <f t="shared" si="9"/>
        <v>196</v>
      </c>
      <c r="I112" s="9"/>
      <c r="J112" s="9"/>
      <c r="L112" s="9" t="str">
        <f t="shared" si="6"/>
        <v xml:space="preserve"> </v>
      </c>
      <c r="P112" s="11">
        <f t="shared" si="8"/>
        <v>0</v>
      </c>
    </row>
    <row r="113" spans="7:16">
      <c r="G113" s="10">
        <f t="shared" si="9"/>
        <v>5148.0200000000004</v>
      </c>
      <c r="H113" s="9">
        <f t="shared" si="9"/>
        <v>196</v>
      </c>
      <c r="I113" s="9"/>
      <c r="J113" s="9"/>
      <c r="L113" s="9" t="str">
        <f t="shared" si="6"/>
        <v xml:space="preserve"> </v>
      </c>
      <c r="P113" s="11">
        <f t="shared" si="8"/>
        <v>0</v>
      </c>
    </row>
    <row r="114" spans="7:16">
      <c r="G114" s="10">
        <f t="shared" si="9"/>
        <v>5148.0200000000004</v>
      </c>
      <c r="H114" s="9">
        <f t="shared" si="9"/>
        <v>196</v>
      </c>
      <c r="I114" s="9"/>
      <c r="J114" s="9"/>
      <c r="L114" s="9" t="str">
        <f t="shared" si="6"/>
        <v xml:space="preserve"> </v>
      </c>
      <c r="P114" s="11">
        <f t="shared" si="8"/>
        <v>0</v>
      </c>
    </row>
    <row r="115" spans="7:16">
      <c r="G115" s="10">
        <f t="shared" si="9"/>
        <v>5148.0200000000004</v>
      </c>
      <c r="H115" s="9">
        <f t="shared" si="9"/>
        <v>196</v>
      </c>
      <c r="I115" s="9"/>
      <c r="J115" s="9"/>
      <c r="L115" s="9" t="str">
        <f t="shared" si="6"/>
        <v xml:space="preserve"> </v>
      </c>
      <c r="P115" s="11">
        <f t="shared" ref="P115:P146" si="10">O115*G105</f>
        <v>0</v>
      </c>
    </row>
    <row r="116" spans="7:16">
      <c r="G116" s="10">
        <f t="shared" si="9"/>
        <v>5148.0200000000004</v>
      </c>
      <c r="H116" s="9">
        <f t="shared" si="9"/>
        <v>196</v>
      </c>
      <c r="I116" s="9"/>
      <c r="J116" s="9"/>
      <c r="L116" s="9" t="str">
        <f t="shared" si="6"/>
        <v xml:space="preserve"> </v>
      </c>
      <c r="P116" s="11">
        <f t="shared" si="10"/>
        <v>0</v>
      </c>
    </row>
    <row r="117" spans="7:16">
      <c r="G117" s="10">
        <f t="shared" si="9"/>
        <v>5148.0200000000004</v>
      </c>
      <c r="H117" s="9">
        <f t="shared" si="9"/>
        <v>196</v>
      </c>
      <c r="I117" s="9"/>
      <c r="J117" s="9"/>
      <c r="L117" s="9" t="str">
        <f t="shared" si="6"/>
        <v xml:space="preserve"> </v>
      </c>
      <c r="P117" s="11">
        <f t="shared" si="10"/>
        <v>0</v>
      </c>
    </row>
    <row r="118" spans="7:16">
      <c r="G118" s="10">
        <f t="shared" si="9"/>
        <v>5148.0200000000004</v>
      </c>
      <c r="H118" s="9">
        <f t="shared" si="9"/>
        <v>196</v>
      </c>
      <c r="I118" s="9"/>
      <c r="J118" s="9"/>
      <c r="L118" s="9" t="str">
        <f t="shared" si="6"/>
        <v xml:space="preserve"> </v>
      </c>
      <c r="P118" s="11">
        <f t="shared" si="10"/>
        <v>0</v>
      </c>
    </row>
    <row r="119" spans="7:16">
      <c r="G119" s="10">
        <f t="shared" si="9"/>
        <v>5148.0200000000004</v>
      </c>
      <c r="H119" s="9">
        <f t="shared" si="9"/>
        <v>196</v>
      </c>
      <c r="I119" s="9"/>
      <c r="J119" s="9"/>
      <c r="L119" s="9" t="str">
        <f t="shared" si="6"/>
        <v xml:space="preserve"> </v>
      </c>
      <c r="P119" s="11">
        <f t="shared" si="10"/>
        <v>0</v>
      </c>
    </row>
    <row r="120" spans="7:16">
      <c r="G120" s="10">
        <f t="shared" si="9"/>
        <v>5148.0200000000004</v>
      </c>
      <c r="H120" s="9">
        <f t="shared" si="9"/>
        <v>196</v>
      </c>
      <c r="I120" s="9"/>
      <c r="J120" s="9"/>
      <c r="L120" s="9" t="str">
        <f t="shared" si="6"/>
        <v xml:space="preserve"> </v>
      </c>
      <c r="P120" s="11">
        <f t="shared" si="10"/>
        <v>0</v>
      </c>
    </row>
    <row r="121" spans="7:16">
      <c r="G121" s="10">
        <f t="shared" si="9"/>
        <v>5148.0200000000004</v>
      </c>
      <c r="H121" s="9">
        <f t="shared" si="9"/>
        <v>196</v>
      </c>
      <c r="I121" s="9"/>
      <c r="J121" s="9"/>
      <c r="L121" s="9" t="str">
        <f t="shared" si="6"/>
        <v xml:space="preserve"> </v>
      </c>
      <c r="P121" s="11">
        <f t="shared" si="10"/>
        <v>0</v>
      </c>
    </row>
    <row r="122" spans="7:16">
      <c r="G122" s="10">
        <f t="shared" si="9"/>
        <v>5148.0200000000004</v>
      </c>
      <c r="H122" s="9">
        <f t="shared" si="9"/>
        <v>196</v>
      </c>
      <c r="I122" s="9"/>
      <c r="J122" s="9"/>
      <c r="L122" s="9" t="str">
        <f t="shared" si="6"/>
        <v xml:space="preserve"> </v>
      </c>
      <c r="P122" s="11">
        <f t="shared" si="10"/>
        <v>0</v>
      </c>
    </row>
    <row r="123" spans="7:16">
      <c r="G123" s="10">
        <f t="shared" si="9"/>
        <v>5148.0200000000004</v>
      </c>
      <c r="H123" s="9">
        <f t="shared" si="9"/>
        <v>196</v>
      </c>
      <c r="I123" s="9"/>
      <c r="J123" s="9"/>
      <c r="L123" s="9" t="str">
        <f t="shared" si="6"/>
        <v xml:space="preserve"> </v>
      </c>
      <c r="P123" s="11">
        <f t="shared" si="10"/>
        <v>0</v>
      </c>
    </row>
    <row r="124" spans="7:16">
      <c r="G124" s="10">
        <f t="shared" si="9"/>
        <v>5148.0200000000004</v>
      </c>
      <c r="H124" s="9">
        <f t="shared" si="9"/>
        <v>196</v>
      </c>
      <c r="I124" s="9"/>
      <c r="J124" s="9"/>
      <c r="L124" s="9" t="str">
        <f t="shared" si="6"/>
        <v xml:space="preserve"> </v>
      </c>
      <c r="P124" s="11">
        <f t="shared" si="10"/>
        <v>0</v>
      </c>
    </row>
    <row r="125" spans="7:16">
      <c r="G125" s="10">
        <f t="shared" si="9"/>
        <v>5148.0200000000004</v>
      </c>
      <c r="H125" s="9">
        <f t="shared" si="9"/>
        <v>196</v>
      </c>
      <c r="I125" s="9"/>
      <c r="J125" s="9"/>
      <c r="L125" s="9" t="str">
        <f t="shared" si="6"/>
        <v xml:space="preserve"> </v>
      </c>
      <c r="P125" s="11">
        <f t="shared" si="10"/>
        <v>0</v>
      </c>
    </row>
    <row r="126" spans="7:16">
      <c r="G126" s="10">
        <f t="shared" si="9"/>
        <v>5148.0200000000004</v>
      </c>
      <c r="H126" s="9">
        <f t="shared" si="9"/>
        <v>196</v>
      </c>
      <c r="I126" s="9"/>
      <c r="J126" s="9"/>
      <c r="L126" s="9" t="str">
        <f t="shared" si="6"/>
        <v xml:space="preserve"> </v>
      </c>
      <c r="P126" s="11">
        <f t="shared" si="10"/>
        <v>0</v>
      </c>
    </row>
    <row r="127" spans="7:16">
      <c r="G127" s="10">
        <f t="shared" si="9"/>
        <v>5148.0200000000004</v>
      </c>
      <c r="H127" s="9">
        <f t="shared" si="9"/>
        <v>196</v>
      </c>
      <c r="I127" s="9"/>
      <c r="J127" s="9"/>
      <c r="L127" s="9" t="str">
        <f t="shared" si="6"/>
        <v xml:space="preserve"> </v>
      </c>
      <c r="P127" s="11">
        <f t="shared" si="10"/>
        <v>0</v>
      </c>
    </row>
    <row r="128" spans="7:16">
      <c r="G128" s="10">
        <f t="shared" si="9"/>
        <v>5148.0200000000004</v>
      </c>
      <c r="H128" s="9">
        <f t="shared" si="9"/>
        <v>196</v>
      </c>
      <c r="I128" s="9"/>
      <c r="J128" s="9"/>
      <c r="L128" s="9" t="str">
        <f t="shared" si="6"/>
        <v xml:space="preserve"> </v>
      </c>
      <c r="P128" s="11">
        <f t="shared" si="10"/>
        <v>0</v>
      </c>
    </row>
    <row r="129" spans="7:16">
      <c r="G129" s="10">
        <f t="shared" si="9"/>
        <v>5148.0200000000004</v>
      </c>
      <c r="H129" s="9">
        <f t="shared" si="9"/>
        <v>196</v>
      </c>
      <c r="I129" s="9"/>
      <c r="J129" s="9"/>
      <c r="L129" s="9" t="str">
        <f t="shared" si="6"/>
        <v xml:space="preserve"> </v>
      </c>
      <c r="P129" s="11">
        <f t="shared" si="10"/>
        <v>0</v>
      </c>
    </row>
    <row r="130" spans="7:16">
      <c r="G130" s="10">
        <f t="shared" si="9"/>
        <v>5148.0200000000004</v>
      </c>
      <c r="H130" s="9">
        <f t="shared" si="9"/>
        <v>196</v>
      </c>
      <c r="I130" s="9"/>
      <c r="J130" s="9"/>
      <c r="L130" s="9" t="str">
        <f t="shared" si="6"/>
        <v xml:space="preserve"> </v>
      </c>
      <c r="P130" s="11">
        <f t="shared" si="10"/>
        <v>0</v>
      </c>
    </row>
    <row r="131" spans="7:16">
      <c r="G131" s="10">
        <f t="shared" si="9"/>
        <v>5148.0200000000004</v>
      </c>
      <c r="H131" s="9">
        <f t="shared" si="9"/>
        <v>196</v>
      </c>
      <c r="I131" s="9"/>
      <c r="J131" s="9"/>
      <c r="L131" s="9" t="str">
        <f t="shared" ref="L131:L192" si="11">IF(D131&gt;0,D131," ")</f>
        <v xml:space="preserve"> </v>
      </c>
      <c r="P131" s="11">
        <f t="shared" si="10"/>
        <v>0</v>
      </c>
    </row>
    <row r="132" spans="7:16">
      <c r="G132" s="10">
        <f t="shared" si="9"/>
        <v>5148.0200000000004</v>
      </c>
      <c r="H132" s="9">
        <f t="shared" si="9"/>
        <v>196</v>
      </c>
      <c r="I132" s="9"/>
      <c r="J132" s="9"/>
      <c r="L132" s="9" t="str">
        <f t="shared" si="11"/>
        <v xml:space="preserve"> </v>
      </c>
      <c r="P132" s="11">
        <f t="shared" si="10"/>
        <v>0</v>
      </c>
    </row>
    <row r="133" spans="7:16">
      <c r="G133" s="10">
        <f t="shared" si="9"/>
        <v>5148.0200000000004</v>
      </c>
      <c r="H133" s="9">
        <f t="shared" si="9"/>
        <v>196</v>
      </c>
      <c r="I133" s="9"/>
      <c r="J133" s="9"/>
      <c r="L133" s="9" t="str">
        <f t="shared" si="11"/>
        <v xml:space="preserve"> </v>
      </c>
      <c r="P133" s="11">
        <f t="shared" si="10"/>
        <v>0</v>
      </c>
    </row>
    <row r="134" spans="7:16">
      <c r="G134" s="10">
        <f t="shared" si="9"/>
        <v>5148.0200000000004</v>
      </c>
      <c r="H134" s="9">
        <f t="shared" si="9"/>
        <v>196</v>
      </c>
      <c r="I134" s="9"/>
      <c r="J134" s="9"/>
      <c r="L134" s="9" t="str">
        <f t="shared" si="11"/>
        <v xml:space="preserve"> </v>
      </c>
      <c r="P134" s="11">
        <f t="shared" si="10"/>
        <v>0</v>
      </c>
    </row>
    <row r="135" spans="7:16">
      <c r="G135" s="10">
        <f t="shared" si="9"/>
        <v>5148.0200000000004</v>
      </c>
      <c r="H135" s="9">
        <f t="shared" si="9"/>
        <v>196</v>
      </c>
      <c r="I135" s="9"/>
      <c r="J135" s="9"/>
      <c r="L135" s="9" t="str">
        <f t="shared" si="11"/>
        <v xml:space="preserve"> </v>
      </c>
      <c r="P135" s="11">
        <f t="shared" si="10"/>
        <v>0</v>
      </c>
    </row>
    <row r="136" spans="7:16">
      <c r="G136" s="10">
        <f t="shared" si="9"/>
        <v>5148.0200000000004</v>
      </c>
      <c r="H136" s="9">
        <f t="shared" si="9"/>
        <v>196</v>
      </c>
      <c r="I136" s="9"/>
      <c r="J136" s="9"/>
      <c r="L136" s="9" t="str">
        <f t="shared" si="11"/>
        <v xml:space="preserve"> </v>
      </c>
      <c r="P136" s="11">
        <f t="shared" si="10"/>
        <v>0</v>
      </c>
    </row>
    <row r="137" spans="7:16">
      <c r="G137" s="10">
        <f t="shared" si="9"/>
        <v>5148.0200000000004</v>
      </c>
      <c r="H137" s="9">
        <f t="shared" si="9"/>
        <v>196</v>
      </c>
      <c r="I137" s="9"/>
      <c r="J137" s="9"/>
      <c r="L137" s="9" t="str">
        <f t="shared" si="11"/>
        <v xml:space="preserve"> </v>
      </c>
      <c r="P137" s="11">
        <f t="shared" si="10"/>
        <v>0</v>
      </c>
    </row>
    <row r="138" spans="7:16">
      <c r="G138" s="10">
        <f t="shared" si="9"/>
        <v>5148.0200000000004</v>
      </c>
      <c r="H138" s="9">
        <f t="shared" si="9"/>
        <v>196</v>
      </c>
      <c r="I138" s="9"/>
      <c r="J138" s="9"/>
      <c r="L138" s="9" t="str">
        <f t="shared" si="11"/>
        <v xml:space="preserve"> </v>
      </c>
      <c r="P138" s="11">
        <f t="shared" si="10"/>
        <v>0</v>
      </c>
    </row>
    <row r="139" spans="7:16">
      <c r="G139" s="10">
        <f t="shared" si="9"/>
        <v>5148.0200000000004</v>
      </c>
      <c r="H139" s="9">
        <f t="shared" si="9"/>
        <v>196</v>
      </c>
      <c r="I139" s="9"/>
      <c r="J139" s="9"/>
      <c r="L139" s="9" t="str">
        <f t="shared" si="11"/>
        <v xml:space="preserve"> </v>
      </c>
      <c r="P139" s="11">
        <f t="shared" si="10"/>
        <v>0</v>
      </c>
    </row>
    <row r="140" spans="7:16">
      <c r="G140" s="10">
        <f t="shared" si="9"/>
        <v>5148.0200000000004</v>
      </c>
      <c r="H140" s="9">
        <f t="shared" si="9"/>
        <v>196</v>
      </c>
      <c r="I140" s="9"/>
      <c r="J140" s="9"/>
      <c r="L140" s="9" t="str">
        <f t="shared" si="11"/>
        <v xml:space="preserve"> </v>
      </c>
      <c r="P140" s="11">
        <f t="shared" si="10"/>
        <v>0</v>
      </c>
    </row>
    <row r="141" spans="7:16">
      <c r="G141" s="10">
        <f t="shared" si="9"/>
        <v>5148.0200000000004</v>
      </c>
      <c r="H141" s="9">
        <f t="shared" si="9"/>
        <v>196</v>
      </c>
      <c r="I141" s="9"/>
      <c r="J141" s="9"/>
      <c r="L141" s="9" t="str">
        <f t="shared" si="11"/>
        <v xml:space="preserve"> </v>
      </c>
      <c r="P141" s="11">
        <f t="shared" si="10"/>
        <v>0</v>
      </c>
    </row>
    <row r="142" spans="7:16">
      <c r="G142" s="10">
        <f t="shared" si="9"/>
        <v>5148.0200000000004</v>
      </c>
      <c r="H142" s="9">
        <f t="shared" si="9"/>
        <v>196</v>
      </c>
      <c r="I142" s="9"/>
      <c r="J142" s="9"/>
      <c r="L142" s="9" t="str">
        <f t="shared" si="11"/>
        <v xml:space="preserve"> </v>
      </c>
      <c r="P142" s="11">
        <f t="shared" si="10"/>
        <v>0</v>
      </c>
    </row>
    <row r="143" spans="7:16">
      <c r="G143" s="10">
        <f t="shared" si="9"/>
        <v>5148.0200000000004</v>
      </c>
      <c r="H143" s="9">
        <f t="shared" si="9"/>
        <v>196</v>
      </c>
      <c r="I143" s="9"/>
      <c r="J143" s="9"/>
      <c r="L143" s="9" t="str">
        <f t="shared" si="11"/>
        <v xml:space="preserve"> </v>
      </c>
      <c r="P143" s="11">
        <f t="shared" si="10"/>
        <v>0</v>
      </c>
    </row>
    <row r="144" spans="7:16">
      <c r="G144" s="10">
        <f t="shared" si="9"/>
        <v>5148.0200000000004</v>
      </c>
      <c r="H144" s="9">
        <f t="shared" si="9"/>
        <v>196</v>
      </c>
      <c r="I144" s="9"/>
      <c r="J144" s="9"/>
      <c r="L144" s="9" t="str">
        <f t="shared" si="11"/>
        <v xml:space="preserve"> </v>
      </c>
      <c r="P144" s="11">
        <f t="shared" si="10"/>
        <v>0</v>
      </c>
    </row>
    <row r="145" spans="7:16">
      <c r="G145" s="10">
        <f t="shared" si="9"/>
        <v>5148.0200000000004</v>
      </c>
      <c r="H145" s="9">
        <f t="shared" si="9"/>
        <v>196</v>
      </c>
      <c r="I145" s="9"/>
      <c r="J145" s="9"/>
      <c r="L145" s="9" t="str">
        <f t="shared" si="11"/>
        <v xml:space="preserve"> </v>
      </c>
      <c r="P145" s="11">
        <f t="shared" si="10"/>
        <v>0</v>
      </c>
    </row>
    <row r="146" spans="7:16">
      <c r="G146" s="10">
        <f t="shared" si="9"/>
        <v>5148.0200000000004</v>
      </c>
      <c r="H146" s="9">
        <f t="shared" si="9"/>
        <v>196</v>
      </c>
      <c r="I146" s="9"/>
      <c r="J146" s="9"/>
      <c r="L146" s="9" t="str">
        <f t="shared" si="11"/>
        <v xml:space="preserve"> </v>
      </c>
      <c r="P146" s="11">
        <f t="shared" si="10"/>
        <v>0</v>
      </c>
    </row>
    <row r="147" spans="7:16">
      <c r="G147" s="10">
        <f t="shared" si="9"/>
        <v>5148.0200000000004</v>
      </c>
      <c r="H147" s="9">
        <f t="shared" si="9"/>
        <v>196</v>
      </c>
      <c r="I147" s="9"/>
      <c r="J147" s="9"/>
      <c r="L147" s="9" t="str">
        <f t="shared" si="11"/>
        <v xml:space="preserve"> </v>
      </c>
      <c r="P147" s="11">
        <f t="shared" ref="P147:P178" si="12">O147*G137</f>
        <v>0</v>
      </c>
    </row>
    <row r="148" spans="7:16">
      <c r="G148" s="10">
        <f t="shared" si="9"/>
        <v>5148.0200000000004</v>
      </c>
      <c r="H148" s="9">
        <f t="shared" si="9"/>
        <v>196</v>
      </c>
      <c r="I148" s="9"/>
      <c r="J148" s="9"/>
      <c r="L148" s="9" t="str">
        <f t="shared" si="11"/>
        <v xml:space="preserve"> </v>
      </c>
      <c r="P148" s="11">
        <f t="shared" si="12"/>
        <v>0</v>
      </c>
    </row>
    <row r="149" spans="7:16">
      <c r="G149" s="10">
        <f t="shared" si="9"/>
        <v>5148.0200000000004</v>
      </c>
      <c r="H149" s="9">
        <f t="shared" si="9"/>
        <v>196</v>
      </c>
      <c r="I149" s="9"/>
      <c r="J149" s="9"/>
      <c r="L149" s="9" t="str">
        <f t="shared" si="11"/>
        <v xml:space="preserve"> </v>
      </c>
      <c r="P149" s="11">
        <f t="shared" si="12"/>
        <v>0</v>
      </c>
    </row>
    <row r="150" spans="7:16">
      <c r="G150" s="10">
        <f t="shared" si="9"/>
        <v>5148.0200000000004</v>
      </c>
      <c r="H150" s="9">
        <f t="shared" si="9"/>
        <v>196</v>
      </c>
      <c r="I150" s="9"/>
      <c r="J150" s="9"/>
      <c r="L150" s="9" t="str">
        <f t="shared" si="11"/>
        <v xml:space="preserve"> </v>
      </c>
      <c r="P150" s="11">
        <f t="shared" si="12"/>
        <v>0</v>
      </c>
    </row>
    <row r="151" spans="7:16">
      <c r="G151" s="10">
        <f t="shared" si="9"/>
        <v>5148.0200000000004</v>
      </c>
      <c r="H151" s="9">
        <f t="shared" si="9"/>
        <v>196</v>
      </c>
      <c r="I151" s="9"/>
      <c r="J151" s="9"/>
      <c r="L151" s="9" t="str">
        <f t="shared" si="11"/>
        <v xml:space="preserve"> </v>
      </c>
      <c r="P151" s="11">
        <f t="shared" si="12"/>
        <v>0</v>
      </c>
    </row>
    <row r="152" spans="7:16">
      <c r="G152" s="10">
        <f t="shared" si="9"/>
        <v>5148.0200000000004</v>
      </c>
      <c r="H152" s="9">
        <f t="shared" si="9"/>
        <v>196</v>
      </c>
      <c r="I152" s="9"/>
      <c r="J152" s="9"/>
      <c r="L152" s="9" t="str">
        <f t="shared" si="11"/>
        <v xml:space="preserve"> </v>
      </c>
      <c r="P152" s="11">
        <f t="shared" si="12"/>
        <v>0</v>
      </c>
    </row>
    <row r="153" spans="7:16">
      <c r="G153" s="10">
        <f t="shared" si="9"/>
        <v>5148.0200000000004</v>
      </c>
      <c r="H153" s="9">
        <f t="shared" si="9"/>
        <v>196</v>
      </c>
      <c r="I153" s="9"/>
      <c r="J153" s="9"/>
      <c r="L153" s="9" t="str">
        <f t="shared" si="11"/>
        <v xml:space="preserve"> </v>
      </c>
      <c r="P153" s="11">
        <f t="shared" si="12"/>
        <v>0</v>
      </c>
    </row>
    <row r="154" spans="7:16">
      <c r="G154" s="10">
        <f t="shared" si="9"/>
        <v>5148.0200000000004</v>
      </c>
      <c r="H154" s="9">
        <f t="shared" si="9"/>
        <v>196</v>
      </c>
      <c r="I154" s="9"/>
      <c r="J154" s="9"/>
      <c r="L154" s="9" t="str">
        <f t="shared" si="11"/>
        <v xml:space="preserve"> </v>
      </c>
      <c r="P154" s="11">
        <f t="shared" si="12"/>
        <v>0</v>
      </c>
    </row>
    <row r="155" spans="7:16">
      <c r="G155" s="10">
        <f t="shared" si="9"/>
        <v>5148.0200000000004</v>
      </c>
      <c r="H155" s="9">
        <f t="shared" si="9"/>
        <v>196</v>
      </c>
      <c r="I155" s="9"/>
      <c r="J155" s="9"/>
      <c r="L155" s="9" t="str">
        <f t="shared" si="11"/>
        <v xml:space="preserve"> </v>
      </c>
      <c r="P155" s="11">
        <f t="shared" si="12"/>
        <v>0</v>
      </c>
    </row>
    <row r="156" spans="7:16">
      <c r="G156" s="10">
        <f t="shared" si="9"/>
        <v>5148.0200000000004</v>
      </c>
      <c r="H156" s="9">
        <f t="shared" si="9"/>
        <v>196</v>
      </c>
      <c r="I156" s="9"/>
      <c r="J156" s="9"/>
      <c r="L156" s="9" t="str">
        <f t="shared" si="11"/>
        <v xml:space="preserve"> </v>
      </c>
      <c r="P156" s="11">
        <f t="shared" si="12"/>
        <v>0</v>
      </c>
    </row>
    <row r="157" spans="7:16">
      <c r="G157" s="10">
        <f t="shared" si="9"/>
        <v>5148.0200000000004</v>
      </c>
      <c r="H157" s="9">
        <f t="shared" si="9"/>
        <v>196</v>
      </c>
      <c r="I157" s="9"/>
      <c r="J157" s="9"/>
      <c r="L157" s="9" t="str">
        <f t="shared" si="11"/>
        <v xml:space="preserve"> </v>
      </c>
      <c r="P157" s="11">
        <f t="shared" si="12"/>
        <v>0</v>
      </c>
    </row>
    <row r="158" spans="7:16">
      <c r="G158" s="10">
        <f t="shared" si="9"/>
        <v>5148.0200000000004</v>
      </c>
      <c r="H158" s="9">
        <f t="shared" si="9"/>
        <v>196</v>
      </c>
      <c r="I158" s="9"/>
      <c r="J158" s="9"/>
      <c r="L158" s="9" t="str">
        <f t="shared" si="11"/>
        <v xml:space="preserve"> </v>
      </c>
      <c r="P158" s="11">
        <f t="shared" si="12"/>
        <v>0</v>
      </c>
    </row>
    <row r="159" spans="7:16">
      <c r="G159" s="10">
        <f t="shared" si="9"/>
        <v>5148.0200000000004</v>
      </c>
      <c r="H159" s="9">
        <f t="shared" si="9"/>
        <v>196</v>
      </c>
      <c r="I159" s="9"/>
      <c r="J159" s="9"/>
      <c r="L159" s="9" t="str">
        <f t="shared" si="11"/>
        <v xml:space="preserve"> </v>
      </c>
      <c r="P159" s="11">
        <f t="shared" si="12"/>
        <v>0</v>
      </c>
    </row>
    <row r="160" spans="7:16">
      <c r="G160" s="10">
        <f t="shared" si="9"/>
        <v>5148.0200000000004</v>
      </c>
      <c r="H160" s="9">
        <f t="shared" si="9"/>
        <v>196</v>
      </c>
      <c r="I160" s="9"/>
      <c r="J160" s="9"/>
      <c r="L160" s="9" t="str">
        <f t="shared" si="11"/>
        <v xml:space="preserve"> </v>
      </c>
      <c r="P160" s="11">
        <f t="shared" si="12"/>
        <v>0</v>
      </c>
    </row>
    <row r="161" spans="7:16">
      <c r="G161" s="10">
        <f t="shared" si="9"/>
        <v>5148.0200000000004</v>
      </c>
      <c r="H161" s="9">
        <f t="shared" si="9"/>
        <v>196</v>
      </c>
      <c r="I161" s="9"/>
      <c r="J161" s="9"/>
      <c r="L161" s="9" t="str">
        <f t="shared" si="11"/>
        <v xml:space="preserve"> </v>
      </c>
      <c r="P161" s="11">
        <f t="shared" si="12"/>
        <v>0</v>
      </c>
    </row>
    <row r="162" spans="7:16">
      <c r="G162" s="10">
        <f t="shared" si="9"/>
        <v>5148.0200000000004</v>
      </c>
      <c r="H162" s="9">
        <f t="shared" si="9"/>
        <v>196</v>
      </c>
      <c r="I162" s="9"/>
      <c r="J162" s="9"/>
      <c r="L162" s="9" t="str">
        <f t="shared" si="11"/>
        <v xml:space="preserve"> </v>
      </c>
      <c r="P162" s="11">
        <f t="shared" si="12"/>
        <v>0</v>
      </c>
    </row>
    <row r="163" spans="7:16">
      <c r="G163" s="10">
        <f t="shared" si="9"/>
        <v>5148.0200000000004</v>
      </c>
      <c r="H163" s="9">
        <f t="shared" si="9"/>
        <v>196</v>
      </c>
      <c r="I163" s="9"/>
      <c r="J163" s="9"/>
      <c r="L163" s="9" t="str">
        <f t="shared" si="11"/>
        <v xml:space="preserve"> </v>
      </c>
      <c r="P163" s="11">
        <f t="shared" si="12"/>
        <v>0</v>
      </c>
    </row>
    <row r="164" spans="7:16">
      <c r="G164" s="10">
        <f t="shared" si="9"/>
        <v>5148.0200000000004</v>
      </c>
      <c r="H164" s="9">
        <f t="shared" si="9"/>
        <v>196</v>
      </c>
      <c r="I164" s="9"/>
      <c r="J164" s="9"/>
      <c r="L164" s="9" t="str">
        <f t="shared" si="11"/>
        <v xml:space="preserve"> </v>
      </c>
      <c r="P164" s="11">
        <f t="shared" si="12"/>
        <v>0</v>
      </c>
    </row>
    <row r="165" spans="7:16">
      <c r="G165" s="10">
        <f t="shared" si="9"/>
        <v>5148.0200000000004</v>
      </c>
      <c r="H165" s="9">
        <f t="shared" si="9"/>
        <v>196</v>
      </c>
      <c r="I165" s="9"/>
      <c r="J165" s="9"/>
      <c r="L165" s="9" t="str">
        <f t="shared" si="11"/>
        <v xml:space="preserve"> </v>
      </c>
      <c r="P165" s="11">
        <f t="shared" si="12"/>
        <v>0</v>
      </c>
    </row>
    <row r="166" spans="7:16">
      <c r="G166" s="10">
        <f t="shared" si="9"/>
        <v>5148.0200000000004</v>
      </c>
      <c r="H166" s="9">
        <f t="shared" si="9"/>
        <v>196</v>
      </c>
      <c r="I166" s="9"/>
      <c r="J166" s="9"/>
      <c r="L166" s="9" t="str">
        <f t="shared" si="11"/>
        <v xml:space="preserve"> </v>
      </c>
      <c r="P166" s="11">
        <f t="shared" si="12"/>
        <v>0</v>
      </c>
    </row>
    <row r="167" spans="7:16">
      <c r="G167" s="10">
        <f t="shared" si="9"/>
        <v>5148.0200000000004</v>
      </c>
      <c r="H167" s="9">
        <f t="shared" si="9"/>
        <v>196</v>
      </c>
      <c r="I167" s="9"/>
      <c r="J167" s="9"/>
      <c r="L167" s="9" t="str">
        <f t="shared" si="11"/>
        <v xml:space="preserve"> </v>
      </c>
      <c r="P167" s="11">
        <f t="shared" si="12"/>
        <v>0</v>
      </c>
    </row>
    <row r="168" spans="7:16">
      <c r="G168" s="10">
        <f t="shared" si="9"/>
        <v>5148.0200000000004</v>
      </c>
      <c r="H168" s="9">
        <f t="shared" si="9"/>
        <v>196</v>
      </c>
      <c r="I168" s="9"/>
      <c r="J168" s="9"/>
      <c r="L168" s="9" t="str">
        <f t="shared" si="11"/>
        <v xml:space="preserve"> </v>
      </c>
      <c r="P168" s="11">
        <f t="shared" si="12"/>
        <v>0</v>
      </c>
    </row>
    <row r="169" spans="7:16">
      <c r="G169" s="10">
        <f t="shared" si="9"/>
        <v>5148.0200000000004</v>
      </c>
      <c r="H169" s="9">
        <f t="shared" si="9"/>
        <v>196</v>
      </c>
      <c r="I169" s="9"/>
      <c r="J169" s="9"/>
      <c r="L169" s="9" t="str">
        <f t="shared" si="11"/>
        <v xml:space="preserve"> </v>
      </c>
      <c r="P169" s="11">
        <f t="shared" si="12"/>
        <v>0</v>
      </c>
    </row>
    <row r="170" spans="7:16">
      <c r="G170" s="10">
        <f t="shared" si="9"/>
        <v>5148.0200000000004</v>
      </c>
      <c r="H170" s="9">
        <f t="shared" si="9"/>
        <v>196</v>
      </c>
      <c r="I170" s="9"/>
      <c r="J170" s="9"/>
      <c r="L170" s="9" t="str">
        <f t="shared" si="11"/>
        <v xml:space="preserve"> </v>
      </c>
      <c r="P170" s="11">
        <f t="shared" si="12"/>
        <v>0</v>
      </c>
    </row>
    <row r="171" spans="7:16">
      <c r="G171" s="10">
        <f t="shared" si="9"/>
        <v>5148.0200000000004</v>
      </c>
      <c r="H171" s="9">
        <f t="shared" si="9"/>
        <v>196</v>
      </c>
      <c r="I171" s="9"/>
      <c r="J171" s="9"/>
      <c r="L171" s="9" t="str">
        <f t="shared" si="11"/>
        <v xml:space="preserve"> </v>
      </c>
      <c r="P171" s="11">
        <f t="shared" si="12"/>
        <v>0</v>
      </c>
    </row>
    <row r="172" spans="7:16">
      <c r="G172" s="10">
        <f t="shared" ref="G172:H197" si="13">G171-E172+C172</f>
        <v>5148.0200000000004</v>
      </c>
      <c r="H172" s="9">
        <f t="shared" si="13"/>
        <v>196</v>
      </c>
      <c r="I172" s="9"/>
      <c r="J172" s="9"/>
      <c r="L172" s="9" t="str">
        <f t="shared" si="11"/>
        <v xml:space="preserve"> </v>
      </c>
      <c r="P172" s="11">
        <f t="shared" si="12"/>
        <v>0</v>
      </c>
    </row>
    <row r="173" spans="7:16">
      <c r="G173" s="10">
        <f t="shared" si="13"/>
        <v>5148.0200000000004</v>
      </c>
      <c r="H173" s="9">
        <f t="shared" si="13"/>
        <v>196</v>
      </c>
      <c r="I173" s="9"/>
      <c r="J173" s="9"/>
      <c r="L173" s="9" t="str">
        <f t="shared" si="11"/>
        <v xml:space="preserve"> </v>
      </c>
      <c r="P173" s="11">
        <f t="shared" si="12"/>
        <v>0</v>
      </c>
    </row>
    <row r="174" spans="7:16">
      <c r="G174" s="10">
        <f t="shared" si="13"/>
        <v>5148.0200000000004</v>
      </c>
      <c r="H174" s="9">
        <f t="shared" si="13"/>
        <v>196</v>
      </c>
      <c r="I174" s="9"/>
      <c r="J174" s="9"/>
      <c r="L174" s="9" t="str">
        <f t="shared" si="11"/>
        <v xml:space="preserve"> </v>
      </c>
      <c r="P174" s="11">
        <f t="shared" si="12"/>
        <v>0</v>
      </c>
    </row>
    <row r="175" spans="7:16">
      <c r="G175" s="10">
        <f t="shared" si="13"/>
        <v>5148.0200000000004</v>
      </c>
      <c r="H175" s="9">
        <f t="shared" si="13"/>
        <v>196</v>
      </c>
      <c r="I175" s="9"/>
      <c r="J175" s="9"/>
      <c r="L175" s="9" t="str">
        <f t="shared" si="11"/>
        <v xml:space="preserve"> </v>
      </c>
      <c r="P175" s="11">
        <f t="shared" si="12"/>
        <v>0</v>
      </c>
    </row>
    <row r="176" spans="7:16">
      <c r="G176" s="10">
        <f t="shared" si="13"/>
        <v>5148.0200000000004</v>
      </c>
      <c r="H176" s="9">
        <f t="shared" si="13"/>
        <v>196</v>
      </c>
      <c r="I176" s="9"/>
      <c r="J176" s="9"/>
      <c r="L176" s="9" t="str">
        <f t="shared" si="11"/>
        <v xml:space="preserve"> </v>
      </c>
      <c r="P176" s="11">
        <f t="shared" si="12"/>
        <v>0</v>
      </c>
    </row>
    <row r="177" spans="7:16">
      <c r="G177" s="10">
        <f t="shared" si="13"/>
        <v>5148.0200000000004</v>
      </c>
      <c r="H177" s="9">
        <f t="shared" si="13"/>
        <v>196</v>
      </c>
      <c r="I177" s="9"/>
      <c r="J177" s="9"/>
      <c r="L177" s="9" t="str">
        <f t="shared" si="11"/>
        <v xml:space="preserve"> </v>
      </c>
      <c r="P177" s="11">
        <f t="shared" si="12"/>
        <v>0</v>
      </c>
    </row>
    <row r="178" spans="7:16">
      <c r="G178" s="10">
        <f t="shared" si="13"/>
        <v>5148.0200000000004</v>
      </c>
      <c r="H178" s="9">
        <f t="shared" si="13"/>
        <v>196</v>
      </c>
      <c r="I178" s="9"/>
      <c r="J178" s="9"/>
      <c r="L178" s="9" t="str">
        <f t="shared" si="11"/>
        <v xml:space="preserve"> </v>
      </c>
      <c r="P178" s="11">
        <f t="shared" si="12"/>
        <v>0</v>
      </c>
    </row>
    <row r="179" spans="7:16">
      <c r="G179" s="10">
        <f t="shared" si="13"/>
        <v>5148.0200000000004</v>
      </c>
      <c r="H179" s="9">
        <f t="shared" si="13"/>
        <v>196</v>
      </c>
      <c r="I179" s="9"/>
      <c r="J179" s="9"/>
      <c r="L179" s="9" t="str">
        <f t="shared" si="11"/>
        <v xml:space="preserve"> </v>
      </c>
      <c r="P179" s="11">
        <f t="shared" ref="P179:P207" si="14">O179*G169</f>
        <v>0</v>
      </c>
    </row>
    <row r="180" spans="7:16">
      <c r="G180" s="10">
        <f t="shared" si="13"/>
        <v>5148.0200000000004</v>
      </c>
      <c r="H180" s="9">
        <f t="shared" si="13"/>
        <v>196</v>
      </c>
      <c r="I180" s="9"/>
      <c r="J180" s="9"/>
      <c r="L180" s="9" t="str">
        <f t="shared" si="11"/>
        <v xml:space="preserve"> </v>
      </c>
      <c r="P180" s="11">
        <f t="shared" si="14"/>
        <v>0</v>
      </c>
    </row>
    <row r="181" spans="7:16">
      <c r="G181" s="10">
        <f t="shared" si="13"/>
        <v>5148.0200000000004</v>
      </c>
      <c r="H181" s="9">
        <f t="shared" si="13"/>
        <v>196</v>
      </c>
      <c r="I181" s="9"/>
      <c r="J181" s="9"/>
      <c r="L181" s="9" t="str">
        <f t="shared" si="11"/>
        <v xml:space="preserve"> </v>
      </c>
      <c r="P181" s="11">
        <f t="shared" si="14"/>
        <v>0</v>
      </c>
    </row>
    <row r="182" spans="7:16">
      <c r="G182" s="10">
        <f t="shared" si="13"/>
        <v>5148.0200000000004</v>
      </c>
      <c r="H182" s="9">
        <f t="shared" si="13"/>
        <v>196</v>
      </c>
      <c r="I182" s="9"/>
      <c r="J182" s="9"/>
      <c r="L182" s="9" t="str">
        <f t="shared" si="11"/>
        <v xml:space="preserve"> </v>
      </c>
      <c r="P182" s="11">
        <f t="shared" si="14"/>
        <v>0</v>
      </c>
    </row>
    <row r="183" spans="7:16">
      <c r="G183" s="10">
        <f t="shared" si="13"/>
        <v>5148.0200000000004</v>
      </c>
      <c r="H183" s="9">
        <f t="shared" si="13"/>
        <v>196</v>
      </c>
      <c r="I183" s="9"/>
      <c r="J183" s="9"/>
      <c r="L183" s="9" t="str">
        <f t="shared" si="11"/>
        <v xml:space="preserve"> </v>
      </c>
      <c r="P183" s="11">
        <f t="shared" si="14"/>
        <v>0</v>
      </c>
    </row>
    <row r="184" spans="7:16">
      <c r="G184" s="10">
        <f t="shared" si="13"/>
        <v>5148.0200000000004</v>
      </c>
      <c r="H184" s="9">
        <f t="shared" si="13"/>
        <v>196</v>
      </c>
      <c r="I184" s="9"/>
      <c r="J184" s="9"/>
      <c r="L184" s="9" t="str">
        <f t="shared" si="11"/>
        <v xml:space="preserve"> </v>
      </c>
      <c r="P184" s="11">
        <f t="shared" si="14"/>
        <v>0</v>
      </c>
    </row>
    <row r="185" spans="7:16">
      <c r="G185" s="10">
        <f t="shared" si="13"/>
        <v>5148.0200000000004</v>
      </c>
      <c r="H185" s="9">
        <f t="shared" si="13"/>
        <v>196</v>
      </c>
      <c r="I185" s="9"/>
      <c r="J185" s="9"/>
      <c r="L185" s="9" t="str">
        <f t="shared" si="11"/>
        <v xml:space="preserve"> </v>
      </c>
      <c r="P185" s="11">
        <f t="shared" si="14"/>
        <v>0</v>
      </c>
    </row>
    <row r="186" spans="7:16">
      <c r="G186" s="10">
        <f t="shared" si="13"/>
        <v>5148.0200000000004</v>
      </c>
      <c r="H186" s="9">
        <f t="shared" si="13"/>
        <v>196</v>
      </c>
      <c r="I186" s="9"/>
      <c r="J186" s="9"/>
      <c r="L186" s="9" t="str">
        <f t="shared" si="11"/>
        <v xml:space="preserve"> </v>
      </c>
      <c r="P186" s="11">
        <f t="shared" si="14"/>
        <v>0</v>
      </c>
    </row>
    <row r="187" spans="7:16">
      <c r="G187" s="10">
        <f t="shared" si="13"/>
        <v>5148.0200000000004</v>
      </c>
      <c r="H187" s="9">
        <f t="shared" si="13"/>
        <v>196</v>
      </c>
      <c r="I187" s="9"/>
      <c r="J187" s="9"/>
      <c r="L187" s="9" t="str">
        <f t="shared" si="11"/>
        <v xml:space="preserve"> </v>
      </c>
      <c r="P187" s="11">
        <f t="shared" si="14"/>
        <v>0</v>
      </c>
    </row>
    <row r="188" spans="7:16">
      <c r="G188" s="10">
        <f t="shared" si="13"/>
        <v>5148.0200000000004</v>
      </c>
      <c r="H188" s="9">
        <f t="shared" si="13"/>
        <v>196</v>
      </c>
      <c r="I188" s="9"/>
      <c r="J188" s="9"/>
      <c r="L188" s="9" t="str">
        <f t="shared" si="11"/>
        <v xml:space="preserve"> </v>
      </c>
      <c r="P188" s="11">
        <f t="shared" si="14"/>
        <v>0</v>
      </c>
    </row>
    <row r="189" spans="7:16">
      <c r="G189" s="10">
        <f t="shared" si="13"/>
        <v>5148.0200000000004</v>
      </c>
      <c r="H189" s="9">
        <f t="shared" si="13"/>
        <v>196</v>
      </c>
      <c r="I189" s="9"/>
      <c r="J189" s="9"/>
      <c r="L189" s="9" t="str">
        <f t="shared" si="11"/>
        <v xml:space="preserve"> </v>
      </c>
      <c r="P189" s="11">
        <f t="shared" si="14"/>
        <v>0</v>
      </c>
    </row>
    <row r="190" spans="7:16">
      <c r="G190" s="10">
        <f t="shared" si="13"/>
        <v>5148.0200000000004</v>
      </c>
      <c r="H190" s="9">
        <f t="shared" si="13"/>
        <v>196</v>
      </c>
      <c r="I190" s="9"/>
      <c r="J190" s="9"/>
      <c r="L190" s="9" t="str">
        <f t="shared" si="11"/>
        <v xml:space="preserve"> </v>
      </c>
      <c r="P190" s="11">
        <f t="shared" si="14"/>
        <v>0</v>
      </c>
    </row>
    <row r="191" spans="7:16">
      <c r="G191" s="10">
        <f t="shared" si="13"/>
        <v>5148.0200000000004</v>
      </c>
      <c r="H191" s="9">
        <f t="shared" si="13"/>
        <v>196</v>
      </c>
      <c r="I191" s="9"/>
      <c r="J191" s="9"/>
      <c r="L191" s="9" t="str">
        <f t="shared" si="11"/>
        <v xml:space="preserve"> </v>
      </c>
      <c r="P191" s="11">
        <f t="shared" si="14"/>
        <v>0</v>
      </c>
    </row>
    <row r="192" spans="7:16">
      <c r="G192" s="10">
        <f t="shared" si="13"/>
        <v>5148.0200000000004</v>
      </c>
      <c r="H192" s="9">
        <f t="shared" si="13"/>
        <v>196</v>
      </c>
      <c r="I192" s="9"/>
      <c r="J192" s="9"/>
      <c r="L192" s="9" t="str">
        <f t="shared" si="11"/>
        <v xml:space="preserve"> </v>
      </c>
      <c r="P192" s="11">
        <f t="shared" si="14"/>
        <v>0</v>
      </c>
    </row>
    <row r="193" spans="7:16">
      <c r="G193" s="10">
        <f t="shared" si="13"/>
        <v>5148.0200000000004</v>
      </c>
      <c r="H193" s="9">
        <f t="shared" si="13"/>
        <v>196</v>
      </c>
      <c r="I193" s="9"/>
      <c r="J193" s="9"/>
      <c r="L193" s="9" t="str">
        <f>IF(D193&gt;0,D193," ")</f>
        <v xml:space="preserve"> </v>
      </c>
      <c r="P193" s="11">
        <f t="shared" si="14"/>
        <v>0</v>
      </c>
    </row>
    <row r="194" spans="7:16">
      <c r="G194" s="10">
        <f t="shared" si="13"/>
        <v>5148.0200000000004</v>
      </c>
      <c r="H194" s="9">
        <f t="shared" si="13"/>
        <v>196</v>
      </c>
      <c r="I194" s="9"/>
      <c r="J194" s="9"/>
      <c r="L194" s="9" t="str">
        <f>IF(D194&gt;0,D194," ")</f>
        <v xml:space="preserve"> </v>
      </c>
      <c r="P194" s="11">
        <f t="shared" si="14"/>
        <v>0</v>
      </c>
    </row>
    <row r="195" spans="7:16">
      <c r="G195" s="10">
        <f t="shared" si="13"/>
        <v>5148.0200000000004</v>
      </c>
      <c r="H195" s="9">
        <f t="shared" si="13"/>
        <v>196</v>
      </c>
      <c r="I195" s="9"/>
      <c r="J195" s="9"/>
      <c r="L195" s="9" t="str">
        <f>IF(D195&gt;0,D195," ")</f>
        <v xml:space="preserve"> </v>
      </c>
      <c r="P195" s="11">
        <f t="shared" si="14"/>
        <v>0</v>
      </c>
    </row>
    <row r="196" spans="7:16">
      <c r="G196" s="10">
        <f t="shared" si="13"/>
        <v>5148.0200000000004</v>
      </c>
      <c r="H196" s="9">
        <f t="shared" si="13"/>
        <v>196</v>
      </c>
      <c r="I196" s="9"/>
      <c r="J196" s="9"/>
      <c r="L196" s="9" t="str">
        <f>IF(D196&gt;0,D196," ")</f>
        <v xml:space="preserve"> </v>
      </c>
      <c r="P196" s="11">
        <f t="shared" si="14"/>
        <v>0</v>
      </c>
    </row>
    <row r="197" spans="7:16">
      <c r="G197" s="10">
        <f t="shared" si="13"/>
        <v>5148.0200000000004</v>
      </c>
      <c r="H197" s="9">
        <f t="shared" si="13"/>
        <v>196</v>
      </c>
      <c r="I197" s="9"/>
      <c r="J197" s="9"/>
      <c r="L197" s="9" t="str">
        <f>IF(D197&gt;0,D197," ")</f>
        <v xml:space="preserve"> </v>
      </c>
      <c r="P197" s="11">
        <f t="shared" si="14"/>
        <v>0</v>
      </c>
    </row>
    <row r="198" spans="7:16">
      <c r="P198" s="11">
        <f t="shared" si="14"/>
        <v>0</v>
      </c>
    </row>
    <row r="199" spans="7:16">
      <c r="P199" s="11">
        <f t="shared" si="14"/>
        <v>0</v>
      </c>
    </row>
    <row r="200" spans="7:16">
      <c r="P200" s="11">
        <f t="shared" si="14"/>
        <v>0</v>
      </c>
    </row>
    <row r="201" spans="7:16">
      <c r="P201" s="11">
        <f t="shared" si="14"/>
        <v>0</v>
      </c>
    </row>
    <row r="202" spans="7:16">
      <c r="P202" s="11">
        <f t="shared" si="14"/>
        <v>0</v>
      </c>
    </row>
    <row r="203" spans="7:16">
      <c r="P203" s="11">
        <f t="shared" si="14"/>
        <v>0</v>
      </c>
    </row>
    <row r="204" spans="7:16">
      <c r="P204" s="11">
        <f t="shared" si="14"/>
        <v>0</v>
      </c>
    </row>
    <row r="205" spans="7:16">
      <c r="P205" s="11">
        <f t="shared" si="14"/>
        <v>0</v>
      </c>
    </row>
    <row r="206" spans="7:16">
      <c r="P206" s="11">
        <f t="shared" si="14"/>
        <v>0</v>
      </c>
    </row>
    <row r="207" spans="7:16">
      <c r="P207" s="11">
        <f t="shared" si="14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00B0F0"/>
  </sheetPr>
  <dimension ref="A2:R210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E10" sqref="E10"/>
    </sheetView>
  </sheetViews>
  <sheetFormatPr baseColWidth="10" defaultRowHeight="12.75"/>
  <cols>
    <col min="1" max="1" width="7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2" t="s">
        <v>24</v>
      </c>
    </row>
    <row r="3" spans="1:18">
      <c r="A3" s="1"/>
    </row>
    <row r="4" spans="1:18">
      <c r="A4" s="1"/>
    </row>
    <row r="5" spans="1:18" ht="18.75" thickBot="1">
      <c r="A5" s="27" t="s">
        <v>0</v>
      </c>
      <c r="B5" s="28"/>
      <c r="C5" s="29" t="s">
        <v>50</v>
      </c>
      <c r="D5" s="30"/>
      <c r="E5" s="29"/>
      <c r="F5" s="31"/>
      <c r="G5" s="4"/>
      <c r="H5" s="27" t="s">
        <v>1</v>
      </c>
      <c r="I5" s="29" t="s">
        <v>33</v>
      </c>
    </row>
    <row r="6" spans="1:18" ht="13.5" thickBot="1">
      <c r="B6" s="5"/>
      <c r="C6" s="6"/>
      <c r="F6" s="5"/>
      <c r="G6" s="6"/>
      <c r="K6" s="1153" t="s">
        <v>22</v>
      </c>
      <c r="L6" s="1154"/>
      <c r="M6" s="1155"/>
    </row>
    <row r="7" spans="1:18" ht="15.75">
      <c r="A7" s="1156" t="s">
        <v>2</v>
      </c>
      <c r="B7" s="1157"/>
      <c r="C7" s="1158" t="s">
        <v>3</v>
      </c>
      <c r="D7" s="1159"/>
      <c r="E7" s="1158" t="s">
        <v>4</v>
      </c>
      <c r="F7" s="1159"/>
      <c r="G7" s="1158" t="s">
        <v>5</v>
      </c>
      <c r="H7" s="1159"/>
      <c r="I7" s="52" t="s">
        <v>17</v>
      </c>
      <c r="J7" s="51" t="s">
        <v>9</v>
      </c>
      <c r="K7" s="53" t="s">
        <v>6</v>
      </c>
      <c r="L7" s="54" t="s">
        <v>21</v>
      </c>
      <c r="M7" s="55"/>
      <c r="N7" s="56" t="s">
        <v>10</v>
      </c>
      <c r="O7" s="57" t="s">
        <v>11</v>
      </c>
      <c r="P7" s="56" t="s">
        <v>10</v>
      </c>
      <c r="Q7" s="58"/>
      <c r="R7" s="7"/>
    </row>
    <row r="8" spans="1:18" ht="16.5" thickBot="1">
      <c r="A8" s="59" t="s">
        <v>19</v>
      </c>
      <c r="B8" s="60" t="s">
        <v>20</v>
      </c>
      <c r="C8" s="61" t="s">
        <v>12</v>
      </c>
      <c r="D8" s="62" t="s">
        <v>7</v>
      </c>
      <c r="E8" s="63" t="s">
        <v>12</v>
      </c>
      <c r="F8" s="64" t="s">
        <v>7</v>
      </c>
      <c r="G8" s="63" t="s">
        <v>12</v>
      </c>
      <c r="H8" s="64" t="s">
        <v>7</v>
      </c>
      <c r="I8" s="64" t="s">
        <v>18</v>
      </c>
      <c r="J8" s="64"/>
      <c r="K8" s="64" t="s">
        <v>13</v>
      </c>
      <c r="L8" s="64" t="s">
        <v>7</v>
      </c>
      <c r="M8" s="64" t="s">
        <v>8</v>
      </c>
      <c r="N8" s="65" t="s">
        <v>14</v>
      </c>
      <c r="O8" s="65" t="s">
        <v>15</v>
      </c>
      <c r="P8" s="65" t="s">
        <v>16</v>
      </c>
      <c r="Q8" s="66"/>
    </row>
    <row r="9" spans="1:18" ht="15">
      <c r="A9" s="313" t="s">
        <v>70</v>
      </c>
      <c r="B9" s="123"/>
      <c r="C9" s="73"/>
      <c r="D9" s="50"/>
      <c r="E9" s="73"/>
      <c r="F9" s="50"/>
      <c r="G9" s="68">
        <v>4831.74</v>
      </c>
      <c r="H9" s="69">
        <v>396</v>
      </c>
      <c r="I9" s="69"/>
      <c r="J9" s="69" t="s">
        <v>23</v>
      </c>
      <c r="K9" s="70"/>
      <c r="L9" s="50"/>
      <c r="M9" s="50"/>
      <c r="N9" s="71"/>
      <c r="O9" s="71"/>
      <c r="P9" s="72">
        <f t="shared" ref="P9:P73" si="0">O9*G9</f>
        <v>0</v>
      </c>
      <c r="Q9" s="66"/>
      <c r="R9" s="3"/>
    </row>
    <row r="10" spans="1:18" s="114" customFormat="1" ht="15">
      <c r="A10" s="192"/>
      <c r="B10" s="190">
        <v>9</v>
      </c>
      <c r="C10" s="191"/>
      <c r="D10" s="192"/>
      <c r="E10" s="202">
        <v>926.84</v>
      </c>
      <c r="F10" s="190">
        <v>76</v>
      </c>
      <c r="G10" s="191">
        <f>G9-E10+C10</f>
        <v>3904.8999999999996</v>
      </c>
      <c r="H10" s="192">
        <f>H9-F10+D10</f>
        <v>320</v>
      </c>
      <c r="I10" s="248">
        <v>917</v>
      </c>
      <c r="J10" s="192" t="s">
        <v>164</v>
      </c>
      <c r="K10" s="249"/>
      <c r="L10" s="192"/>
      <c r="M10" s="192"/>
      <c r="N10" s="230"/>
      <c r="O10" s="230"/>
      <c r="P10" s="230">
        <f t="shared" si="0"/>
        <v>0</v>
      </c>
      <c r="Q10" s="192"/>
      <c r="R10" s="218"/>
    </row>
    <row r="11" spans="1:18" s="114" customFormat="1" ht="15">
      <c r="A11" s="192"/>
      <c r="B11" s="190"/>
      <c r="C11" s="191"/>
      <c r="D11" s="192"/>
      <c r="E11" s="202"/>
      <c r="F11" s="190"/>
      <c r="G11" s="191">
        <f t="shared" ref="G11:G22" si="1">G10-E11+C11</f>
        <v>3904.8999999999996</v>
      </c>
      <c r="H11" s="192">
        <f t="shared" ref="H11:H22" si="2">H10-F11+D11</f>
        <v>320</v>
      </c>
      <c r="I11" s="192"/>
      <c r="J11" s="189"/>
      <c r="K11" s="249"/>
      <c r="L11" s="192"/>
      <c r="M11" s="192"/>
      <c r="N11" s="230"/>
      <c r="O11" s="230"/>
      <c r="P11" s="230">
        <f t="shared" si="0"/>
        <v>0</v>
      </c>
      <c r="Q11" s="192"/>
      <c r="R11" s="218"/>
    </row>
    <row r="12" spans="1:18" s="325" customFormat="1" ht="15">
      <c r="A12" s="323"/>
      <c r="B12" s="360"/>
      <c r="C12" s="361"/>
      <c r="D12" s="323"/>
      <c r="E12" s="362"/>
      <c r="F12" s="360"/>
      <c r="G12" s="191">
        <f t="shared" si="1"/>
        <v>3904.8999999999996</v>
      </c>
      <c r="H12" s="192">
        <f t="shared" si="2"/>
        <v>320</v>
      </c>
      <c r="I12" s="323"/>
      <c r="J12" s="322"/>
      <c r="K12" s="363"/>
      <c r="L12" s="323"/>
      <c r="M12" s="323"/>
      <c r="N12" s="324"/>
      <c r="O12" s="324"/>
      <c r="P12" s="324">
        <f t="shared" si="0"/>
        <v>0</v>
      </c>
      <c r="Q12" s="323"/>
      <c r="R12" s="326"/>
    </row>
    <row r="13" spans="1:18" s="114" customFormat="1" ht="15">
      <c r="A13" s="192"/>
      <c r="B13" s="190"/>
      <c r="C13" s="191"/>
      <c r="D13" s="192"/>
      <c r="E13" s="202"/>
      <c r="F13" s="190"/>
      <c r="G13" s="191">
        <f t="shared" si="1"/>
        <v>3904.8999999999996</v>
      </c>
      <c r="H13" s="192">
        <f t="shared" si="2"/>
        <v>320</v>
      </c>
      <c r="I13" s="189"/>
      <c r="J13" s="189"/>
      <c r="K13" s="249"/>
      <c r="L13" s="192"/>
      <c r="M13" s="192"/>
      <c r="N13" s="230"/>
      <c r="O13" s="229"/>
      <c r="P13" s="230">
        <f t="shared" si="0"/>
        <v>0</v>
      </c>
      <c r="Q13" s="192"/>
      <c r="R13" s="218"/>
    </row>
    <row r="14" spans="1:18" s="114" customFormat="1" ht="15.75">
      <c r="A14" s="192"/>
      <c r="B14" s="190"/>
      <c r="C14" s="237"/>
      <c r="D14" s="223"/>
      <c r="E14" s="202"/>
      <c r="F14" s="190"/>
      <c r="G14" s="191">
        <f t="shared" si="1"/>
        <v>3904.8999999999996</v>
      </c>
      <c r="H14" s="192">
        <f t="shared" si="2"/>
        <v>320</v>
      </c>
      <c r="I14" s="189"/>
      <c r="J14" s="225"/>
      <c r="K14" s="249"/>
      <c r="L14" s="192"/>
      <c r="M14" s="192"/>
      <c r="N14" s="230"/>
      <c r="O14" s="230"/>
      <c r="P14" s="230">
        <f t="shared" si="0"/>
        <v>0</v>
      </c>
      <c r="Q14" s="192"/>
      <c r="R14" s="218"/>
    </row>
    <row r="15" spans="1:18" s="114" customFormat="1" ht="15">
      <c r="A15" s="192"/>
      <c r="B15" s="190"/>
      <c r="C15" s="191"/>
      <c r="D15" s="192"/>
      <c r="E15" s="202"/>
      <c r="F15" s="192"/>
      <c r="G15" s="191">
        <f t="shared" si="1"/>
        <v>3904.8999999999996</v>
      </c>
      <c r="H15" s="192">
        <f t="shared" si="2"/>
        <v>320</v>
      </c>
      <c r="I15" s="189"/>
      <c r="J15" s="189"/>
      <c r="K15" s="192"/>
      <c r="L15" s="192"/>
      <c r="M15" s="192"/>
      <c r="N15" s="230"/>
      <c r="O15" s="230"/>
      <c r="P15" s="230">
        <f t="shared" si="0"/>
        <v>0</v>
      </c>
      <c r="Q15" s="192"/>
      <c r="R15" s="218"/>
    </row>
    <row r="16" spans="1:18" s="114" customFormat="1" ht="15">
      <c r="A16" s="192"/>
      <c r="B16" s="190"/>
      <c r="C16" s="191"/>
      <c r="D16" s="192"/>
      <c r="E16" s="191"/>
      <c r="F16" s="192"/>
      <c r="G16" s="191">
        <f t="shared" si="1"/>
        <v>3904.8999999999996</v>
      </c>
      <c r="H16" s="192">
        <f t="shared" si="2"/>
        <v>320</v>
      </c>
      <c r="I16" s="189"/>
      <c r="J16" s="189"/>
      <c r="K16" s="192"/>
      <c r="L16" s="192"/>
      <c r="M16" s="192"/>
      <c r="N16" s="230"/>
      <c r="O16" s="230"/>
      <c r="P16" s="230">
        <f t="shared" si="0"/>
        <v>0</v>
      </c>
      <c r="Q16" s="192"/>
      <c r="R16" s="218"/>
    </row>
    <row r="17" spans="1:17" s="114" customFormat="1" ht="15">
      <c r="A17" s="192"/>
      <c r="B17" s="190"/>
      <c r="C17" s="191"/>
      <c r="D17" s="192"/>
      <c r="E17" s="191"/>
      <c r="F17" s="192"/>
      <c r="G17" s="191">
        <f t="shared" si="1"/>
        <v>3904.8999999999996</v>
      </c>
      <c r="H17" s="192">
        <f t="shared" si="2"/>
        <v>320</v>
      </c>
      <c r="I17" s="189"/>
      <c r="J17" s="189"/>
      <c r="K17" s="192"/>
      <c r="L17" s="192"/>
      <c r="M17" s="192"/>
      <c r="N17" s="230"/>
      <c r="O17" s="230"/>
      <c r="P17" s="230">
        <f t="shared" si="0"/>
        <v>0</v>
      </c>
      <c r="Q17" s="192"/>
    </row>
    <row r="18" spans="1:17" s="114" customFormat="1" ht="15">
      <c r="A18" s="192"/>
      <c r="B18" s="192"/>
      <c r="C18" s="191"/>
      <c r="D18" s="192"/>
      <c r="E18" s="191"/>
      <c r="F18" s="192"/>
      <c r="G18" s="191">
        <f t="shared" si="1"/>
        <v>3904.8999999999996</v>
      </c>
      <c r="H18" s="192">
        <f t="shared" si="2"/>
        <v>320</v>
      </c>
      <c r="I18" s="189"/>
      <c r="J18" s="189"/>
      <c r="K18" s="192"/>
      <c r="L18" s="192"/>
      <c r="M18" s="192"/>
      <c r="N18" s="230"/>
      <c r="O18" s="230"/>
      <c r="P18" s="230">
        <f t="shared" si="0"/>
        <v>0</v>
      </c>
      <c r="Q18" s="192"/>
    </row>
    <row r="19" spans="1:17" ht="15">
      <c r="A19" s="66"/>
      <c r="B19" s="192"/>
      <c r="C19" s="191"/>
      <c r="D19" s="192"/>
      <c r="E19" s="191"/>
      <c r="F19" s="192"/>
      <c r="G19" s="191">
        <f t="shared" si="1"/>
        <v>3904.8999999999996</v>
      </c>
      <c r="H19" s="192">
        <f t="shared" si="2"/>
        <v>320</v>
      </c>
      <c r="I19" s="74"/>
      <c r="J19" s="74"/>
      <c r="K19" s="50"/>
      <c r="L19" s="50"/>
      <c r="M19" s="66"/>
      <c r="N19" s="71"/>
      <c r="O19" s="71"/>
      <c r="P19" s="72">
        <f t="shared" si="0"/>
        <v>0</v>
      </c>
      <c r="Q19" s="66"/>
    </row>
    <row r="20" spans="1:17" ht="15">
      <c r="A20" s="66"/>
      <c r="B20" s="66"/>
      <c r="C20" s="67"/>
      <c r="D20" s="66"/>
      <c r="E20" s="67"/>
      <c r="F20" s="66"/>
      <c r="G20" s="191">
        <f t="shared" si="1"/>
        <v>3904.8999999999996</v>
      </c>
      <c r="H20" s="192">
        <f t="shared" si="2"/>
        <v>320</v>
      </c>
      <c r="I20" s="74"/>
      <c r="J20" s="74"/>
      <c r="K20" s="66"/>
      <c r="L20" s="50"/>
      <c r="M20" s="66"/>
      <c r="N20" s="71"/>
      <c r="O20" s="71"/>
      <c r="P20" s="72">
        <f t="shared" si="0"/>
        <v>0</v>
      </c>
      <c r="Q20" s="66"/>
    </row>
    <row r="21" spans="1:17" ht="15">
      <c r="A21" s="66"/>
      <c r="B21" s="66"/>
      <c r="C21" s="67"/>
      <c r="D21" s="66"/>
      <c r="E21" s="67"/>
      <c r="F21" s="66"/>
      <c r="G21" s="191">
        <f t="shared" si="1"/>
        <v>3904.8999999999996</v>
      </c>
      <c r="H21" s="192">
        <f t="shared" si="2"/>
        <v>320</v>
      </c>
      <c r="I21" s="74"/>
      <c r="J21" s="74"/>
      <c r="K21" s="66"/>
      <c r="L21" s="50"/>
      <c r="M21" s="66"/>
      <c r="N21" s="71"/>
      <c r="O21" s="71"/>
      <c r="P21" s="72">
        <f t="shared" si="0"/>
        <v>0</v>
      </c>
      <c r="Q21" s="66"/>
    </row>
    <row r="22" spans="1:17" ht="15">
      <c r="A22" s="66"/>
      <c r="B22" s="66"/>
      <c r="C22" s="67"/>
      <c r="D22" s="66"/>
      <c r="E22" s="67"/>
      <c r="F22" s="66"/>
      <c r="G22" s="191">
        <f t="shared" si="1"/>
        <v>3904.8999999999996</v>
      </c>
      <c r="H22" s="192">
        <f t="shared" si="2"/>
        <v>320</v>
      </c>
      <c r="I22" s="74"/>
      <c r="J22" s="74"/>
      <c r="K22" s="66"/>
      <c r="L22" s="50"/>
      <c r="M22" s="66"/>
      <c r="N22" s="71"/>
      <c r="O22" s="71"/>
      <c r="P22" s="72">
        <f t="shared" si="0"/>
        <v>0</v>
      </c>
      <c r="Q22" s="66"/>
    </row>
    <row r="23" spans="1:17" ht="15">
      <c r="A23" s="66"/>
      <c r="B23" s="66"/>
      <c r="C23" s="67"/>
      <c r="D23" s="66"/>
      <c r="E23" s="67"/>
      <c r="F23" s="66"/>
      <c r="G23" s="73">
        <f t="shared" ref="G23:H26" si="3">G22-E23+C23</f>
        <v>3904.8999999999996</v>
      </c>
      <c r="H23" s="50">
        <f t="shared" si="3"/>
        <v>320</v>
      </c>
      <c r="I23" s="74"/>
      <c r="J23" s="74"/>
      <c r="K23" s="66"/>
      <c r="L23" s="50"/>
      <c r="M23" s="66"/>
      <c r="N23" s="71"/>
      <c r="O23" s="71"/>
      <c r="P23" s="72">
        <f t="shared" si="0"/>
        <v>0</v>
      </c>
      <c r="Q23" s="66"/>
    </row>
    <row r="24" spans="1:17" ht="15">
      <c r="A24" s="66"/>
      <c r="B24" s="66"/>
      <c r="C24" s="67"/>
      <c r="D24" s="66"/>
      <c r="E24" s="67"/>
      <c r="F24" s="66"/>
      <c r="G24" s="73">
        <f t="shared" si="3"/>
        <v>3904.8999999999996</v>
      </c>
      <c r="H24" s="50">
        <f t="shared" si="3"/>
        <v>320</v>
      </c>
      <c r="I24" s="74"/>
      <c r="J24" s="74"/>
      <c r="K24" s="66"/>
      <c r="L24" s="50"/>
      <c r="M24" s="66"/>
      <c r="N24" s="71"/>
      <c r="O24" s="71"/>
      <c r="P24" s="72">
        <f t="shared" si="0"/>
        <v>0</v>
      </c>
      <c r="Q24" s="66"/>
    </row>
    <row r="25" spans="1:17" ht="15">
      <c r="A25" s="66"/>
      <c r="B25" s="66"/>
      <c r="C25" s="67"/>
      <c r="D25" s="66"/>
      <c r="E25" s="67"/>
      <c r="F25" s="66"/>
      <c r="G25" s="73">
        <f t="shared" si="3"/>
        <v>3904.8999999999996</v>
      </c>
      <c r="H25" s="50">
        <f t="shared" si="3"/>
        <v>320</v>
      </c>
      <c r="I25" s="74"/>
      <c r="J25" s="74"/>
      <c r="K25" s="66"/>
      <c r="L25" s="50"/>
      <c r="M25" s="66"/>
      <c r="N25" s="71"/>
      <c r="O25" s="71"/>
      <c r="P25" s="72">
        <f t="shared" si="0"/>
        <v>0</v>
      </c>
      <c r="Q25" s="66"/>
    </row>
    <row r="26" spans="1:17" ht="15">
      <c r="A26" s="66"/>
      <c r="B26" s="66"/>
      <c r="C26" s="67"/>
      <c r="D26" s="66"/>
      <c r="E26" s="67"/>
      <c r="F26" s="66"/>
      <c r="G26" s="73">
        <f t="shared" si="3"/>
        <v>3904.8999999999996</v>
      </c>
      <c r="H26" s="50">
        <f t="shared" si="3"/>
        <v>320</v>
      </c>
      <c r="I26" s="74"/>
      <c r="J26" s="74"/>
      <c r="K26" s="66"/>
      <c r="L26" s="50"/>
      <c r="M26" s="66"/>
      <c r="N26" s="71"/>
      <c r="O26" s="71"/>
      <c r="P26" s="72">
        <f t="shared" si="0"/>
        <v>0</v>
      </c>
      <c r="Q26" s="66"/>
    </row>
    <row r="27" spans="1:17" ht="15">
      <c r="A27" s="66"/>
      <c r="B27" s="66"/>
      <c r="C27" s="75"/>
      <c r="D27" s="66"/>
      <c r="E27" s="67"/>
      <c r="F27" s="66"/>
      <c r="G27" s="73">
        <f t="shared" ref="G27" si="4">G26-E27+C27</f>
        <v>3904.8999999999996</v>
      </c>
      <c r="H27" s="50">
        <f t="shared" ref="H27" si="5">H26-F27+D27</f>
        <v>320</v>
      </c>
      <c r="I27" s="74"/>
      <c r="J27" s="74"/>
      <c r="K27" s="66"/>
      <c r="L27" s="50"/>
      <c r="M27" s="66"/>
      <c r="N27" s="71"/>
      <c r="O27" s="71"/>
      <c r="P27" s="72">
        <f t="shared" si="0"/>
        <v>0</v>
      </c>
      <c r="Q27" s="66"/>
    </row>
    <row r="28" spans="1:17" ht="15">
      <c r="A28" s="66"/>
      <c r="B28" s="66"/>
      <c r="C28" s="67"/>
      <c r="D28" s="66"/>
      <c r="E28" s="67"/>
      <c r="F28" s="66"/>
      <c r="G28" s="73">
        <f t="shared" ref="G28:H90" si="6">G27-E28+C28</f>
        <v>3904.8999999999996</v>
      </c>
      <c r="H28" s="50">
        <f t="shared" si="6"/>
        <v>320</v>
      </c>
      <c r="I28" s="74"/>
      <c r="J28" s="74"/>
      <c r="K28" s="66"/>
      <c r="L28" s="50"/>
      <c r="M28" s="66"/>
      <c r="N28" s="71"/>
      <c r="O28" s="71"/>
      <c r="P28" s="72">
        <f t="shared" si="0"/>
        <v>0</v>
      </c>
      <c r="Q28" s="66"/>
    </row>
    <row r="29" spans="1:17" ht="15">
      <c r="A29" s="66"/>
      <c r="B29" s="66"/>
      <c r="C29" s="67"/>
      <c r="D29" s="66"/>
      <c r="E29" s="67"/>
      <c r="F29" s="66"/>
      <c r="G29" s="73">
        <f t="shared" si="6"/>
        <v>3904.8999999999996</v>
      </c>
      <c r="H29" s="50">
        <f t="shared" si="6"/>
        <v>320</v>
      </c>
      <c r="I29" s="74"/>
      <c r="J29" s="74"/>
      <c r="K29" s="66"/>
      <c r="L29" s="50"/>
      <c r="M29" s="66"/>
      <c r="N29" s="71"/>
      <c r="O29" s="71"/>
      <c r="P29" s="72">
        <f t="shared" si="0"/>
        <v>0</v>
      </c>
      <c r="Q29" s="66"/>
    </row>
    <row r="30" spans="1:17" ht="15">
      <c r="A30" s="66"/>
      <c r="B30" s="66"/>
      <c r="C30" s="67"/>
      <c r="D30" s="66"/>
      <c r="E30" s="67"/>
      <c r="F30" s="66"/>
      <c r="G30" s="73">
        <f t="shared" si="6"/>
        <v>3904.8999999999996</v>
      </c>
      <c r="H30" s="50">
        <f t="shared" si="6"/>
        <v>320</v>
      </c>
      <c r="I30" s="74"/>
      <c r="J30" s="74"/>
      <c r="K30" s="66"/>
      <c r="L30" s="50"/>
      <c r="M30" s="66"/>
      <c r="N30" s="71"/>
      <c r="O30" s="71"/>
      <c r="P30" s="72">
        <f t="shared" si="0"/>
        <v>0</v>
      </c>
      <c r="Q30" s="66"/>
    </row>
    <row r="31" spans="1:17" ht="15">
      <c r="A31" s="66"/>
      <c r="B31" s="66"/>
      <c r="C31" s="75"/>
      <c r="D31" s="66"/>
      <c r="E31" s="67"/>
      <c r="F31" s="66"/>
      <c r="G31" s="73">
        <f t="shared" si="6"/>
        <v>3904.8999999999996</v>
      </c>
      <c r="H31" s="50">
        <f t="shared" si="6"/>
        <v>320</v>
      </c>
      <c r="I31" s="74"/>
      <c r="J31" s="74"/>
      <c r="K31" s="66"/>
      <c r="L31" s="50"/>
      <c r="M31" s="66"/>
      <c r="N31" s="71"/>
      <c r="O31" s="71"/>
      <c r="P31" s="72">
        <f t="shared" si="0"/>
        <v>0</v>
      </c>
      <c r="Q31" s="66"/>
    </row>
    <row r="32" spans="1:17" ht="15">
      <c r="A32" s="66"/>
      <c r="B32" s="66"/>
      <c r="C32" s="67"/>
      <c r="D32" s="66"/>
      <c r="E32" s="67"/>
      <c r="F32" s="66"/>
      <c r="G32" s="73">
        <f t="shared" si="6"/>
        <v>3904.8999999999996</v>
      </c>
      <c r="H32" s="50">
        <f t="shared" si="6"/>
        <v>320</v>
      </c>
      <c r="I32" s="74"/>
      <c r="J32" s="74"/>
      <c r="K32" s="66"/>
      <c r="L32" s="50"/>
      <c r="M32" s="66"/>
      <c r="N32" s="71"/>
      <c r="O32" s="71"/>
      <c r="P32" s="72">
        <f t="shared" si="0"/>
        <v>0</v>
      </c>
      <c r="Q32" s="66"/>
    </row>
    <row r="33" spans="1:17" ht="15">
      <c r="A33" s="66"/>
      <c r="B33" s="66"/>
      <c r="C33" s="67"/>
      <c r="D33" s="66"/>
      <c r="E33" s="67"/>
      <c r="F33" s="66"/>
      <c r="G33" s="73">
        <f t="shared" si="6"/>
        <v>3904.8999999999996</v>
      </c>
      <c r="H33" s="50">
        <f t="shared" si="6"/>
        <v>320</v>
      </c>
      <c r="I33" s="74"/>
      <c r="J33" s="74"/>
      <c r="K33" s="66"/>
      <c r="L33" s="50"/>
      <c r="M33" s="66"/>
      <c r="N33" s="71"/>
      <c r="O33" s="71"/>
      <c r="P33" s="72">
        <f t="shared" si="0"/>
        <v>0</v>
      </c>
      <c r="Q33" s="66"/>
    </row>
    <row r="34" spans="1:17" ht="15">
      <c r="A34" s="66"/>
      <c r="B34" s="66"/>
      <c r="C34" s="67"/>
      <c r="D34" s="66"/>
      <c r="E34" s="67"/>
      <c r="F34" s="66"/>
      <c r="G34" s="73">
        <f t="shared" si="6"/>
        <v>3904.8999999999996</v>
      </c>
      <c r="H34" s="50">
        <f t="shared" si="6"/>
        <v>320</v>
      </c>
      <c r="I34" s="74"/>
      <c r="J34" s="74"/>
      <c r="K34" s="66"/>
      <c r="L34" s="50"/>
      <c r="M34" s="66"/>
      <c r="N34" s="71"/>
      <c r="O34" s="71"/>
      <c r="P34" s="72">
        <f t="shared" si="0"/>
        <v>0</v>
      </c>
      <c r="Q34" s="66"/>
    </row>
    <row r="35" spans="1:17" ht="15">
      <c r="A35" s="66"/>
      <c r="B35" s="66"/>
      <c r="C35" s="67"/>
      <c r="D35" s="66"/>
      <c r="E35" s="67"/>
      <c r="F35" s="66"/>
      <c r="G35" s="73">
        <f t="shared" si="6"/>
        <v>3904.8999999999996</v>
      </c>
      <c r="H35" s="50">
        <f t="shared" si="6"/>
        <v>320</v>
      </c>
      <c r="I35" s="74"/>
      <c r="J35" s="74"/>
      <c r="K35" s="66"/>
      <c r="L35" s="50"/>
      <c r="M35" s="66"/>
      <c r="N35" s="71"/>
      <c r="O35" s="71"/>
      <c r="P35" s="72">
        <f t="shared" si="0"/>
        <v>0</v>
      </c>
      <c r="Q35" s="66"/>
    </row>
    <row r="36" spans="1:17" ht="15">
      <c r="A36" s="66"/>
      <c r="B36" s="66"/>
      <c r="C36" s="67"/>
      <c r="D36" s="66"/>
      <c r="E36" s="67"/>
      <c r="F36" s="66"/>
      <c r="G36" s="73">
        <f t="shared" si="6"/>
        <v>3904.8999999999996</v>
      </c>
      <c r="H36" s="50">
        <f t="shared" si="6"/>
        <v>320</v>
      </c>
      <c r="I36" s="74"/>
      <c r="J36" s="74"/>
      <c r="K36" s="66"/>
      <c r="L36" s="50"/>
      <c r="M36" s="66"/>
      <c r="N36" s="71"/>
      <c r="O36" s="71"/>
      <c r="P36" s="72">
        <f t="shared" si="0"/>
        <v>0</v>
      </c>
      <c r="Q36" s="66"/>
    </row>
    <row r="37" spans="1:17" ht="15">
      <c r="A37" s="66"/>
      <c r="B37" s="66"/>
      <c r="C37" s="67"/>
      <c r="D37" s="66"/>
      <c r="E37" s="67"/>
      <c r="F37" s="66"/>
      <c r="G37" s="73">
        <f t="shared" si="6"/>
        <v>3904.8999999999996</v>
      </c>
      <c r="H37" s="50">
        <f t="shared" si="6"/>
        <v>320</v>
      </c>
      <c r="I37" s="74"/>
      <c r="J37" s="74"/>
      <c r="K37" s="66"/>
      <c r="L37" s="50"/>
      <c r="M37" s="66"/>
      <c r="N37" s="71"/>
      <c r="O37" s="71"/>
      <c r="P37" s="72">
        <f t="shared" si="0"/>
        <v>0</v>
      </c>
      <c r="Q37" s="66"/>
    </row>
    <row r="38" spans="1:17" ht="15">
      <c r="A38" s="66"/>
      <c r="B38" s="66"/>
      <c r="C38" s="67"/>
      <c r="D38" s="66"/>
      <c r="E38" s="67"/>
      <c r="F38" s="66"/>
      <c r="G38" s="73">
        <f t="shared" si="6"/>
        <v>3904.8999999999996</v>
      </c>
      <c r="H38" s="50">
        <f t="shared" si="6"/>
        <v>320</v>
      </c>
      <c r="I38" s="50"/>
      <c r="J38" s="74"/>
      <c r="K38" s="66"/>
      <c r="L38" s="50"/>
      <c r="M38" s="66"/>
      <c r="N38" s="71"/>
      <c r="O38" s="71"/>
      <c r="P38" s="72">
        <f t="shared" si="0"/>
        <v>0</v>
      </c>
      <c r="Q38" s="66"/>
    </row>
    <row r="39" spans="1:17" ht="15">
      <c r="A39" s="66"/>
      <c r="B39" s="66"/>
      <c r="C39" s="67"/>
      <c r="D39" s="66"/>
      <c r="E39" s="67"/>
      <c r="F39" s="66"/>
      <c r="G39" s="73">
        <f t="shared" si="6"/>
        <v>3904.8999999999996</v>
      </c>
      <c r="H39" s="50">
        <f t="shared" si="6"/>
        <v>320</v>
      </c>
      <c r="I39" s="50"/>
      <c r="J39" s="74"/>
      <c r="K39" s="66"/>
      <c r="L39" s="50" t="str">
        <f t="shared" ref="L39:L75" si="7">IF(D39&gt;0,D39," ")</f>
        <v xml:space="preserve"> </v>
      </c>
      <c r="M39" s="66"/>
      <c r="N39" s="71"/>
      <c r="O39" s="71"/>
      <c r="P39" s="72">
        <f t="shared" si="0"/>
        <v>0</v>
      </c>
      <c r="Q39" s="66"/>
    </row>
    <row r="40" spans="1:17" ht="15">
      <c r="A40" s="66"/>
      <c r="B40" s="66"/>
      <c r="C40" s="67"/>
      <c r="D40" s="66"/>
      <c r="E40" s="67"/>
      <c r="F40" s="66"/>
      <c r="G40" s="73">
        <f t="shared" si="6"/>
        <v>3904.8999999999996</v>
      </c>
      <c r="H40" s="50">
        <f t="shared" si="6"/>
        <v>320</v>
      </c>
      <c r="I40" s="50"/>
      <c r="J40" s="74"/>
      <c r="K40" s="66"/>
      <c r="L40" s="50" t="str">
        <f t="shared" si="7"/>
        <v xml:space="preserve"> </v>
      </c>
      <c r="M40" s="66"/>
      <c r="N40" s="71"/>
      <c r="O40" s="71"/>
      <c r="P40" s="72">
        <f t="shared" si="0"/>
        <v>0</v>
      </c>
      <c r="Q40" s="66"/>
    </row>
    <row r="41" spans="1:17" ht="15">
      <c r="A41" s="66"/>
      <c r="B41" s="66"/>
      <c r="C41" s="67"/>
      <c r="D41" s="66"/>
      <c r="E41" s="67"/>
      <c r="F41" s="66"/>
      <c r="G41" s="73">
        <f t="shared" si="6"/>
        <v>3904.8999999999996</v>
      </c>
      <c r="H41" s="50">
        <f t="shared" si="6"/>
        <v>320</v>
      </c>
      <c r="I41" s="50"/>
      <c r="J41" s="74"/>
      <c r="K41" s="66"/>
      <c r="L41" s="50" t="str">
        <f t="shared" si="7"/>
        <v xml:space="preserve"> </v>
      </c>
      <c r="M41" s="66"/>
      <c r="N41" s="71"/>
      <c r="O41" s="71"/>
      <c r="P41" s="72">
        <f t="shared" si="0"/>
        <v>0</v>
      </c>
      <c r="Q41" s="66"/>
    </row>
    <row r="42" spans="1:17" ht="15">
      <c r="A42" s="66"/>
      <c r="B42" s="66"/>
      <c r="C42" s="67"/>
      <c r="D42" s="66"/>
      <c r="E42" s="67"/>
      <c r="F42" s="66"/>
      <c r="G42" s="73">
        <f t="shared" si="6"/>
        <v>3904.8999999999996</v>
      </c>
      <c r="H42" s="50">
        <f t="shared" si="6"/>
        <v>320</v>
      </c>
      <c r="I42" s="50"/>
      <c r="J42" s="74"/>
      <c r="K42" s="66"/>
      <c r="L42" s="50" t="str">
        <f t="shared" si="7"/>
        <v xml:space="preserve"> </v>
      </c>
      <c r="M42" s="66"/>
      <c r="N42" s="71"/>
      <c r="O42" s="71"/>
      <c r="P42" s="72">
        <f t="shared" si="0"/>
        <v>0</v>
      </c>
      <c r="Q42" s="66"/>
    </row>
    <row r="43" spans="1:17" ht="15">
      <c r="A43" s="66"/>
      <c r="B43" s="66"/>
      <c r="C43" s="67"/>
      <c r="D43" s="66"/>
      <c r="E43" s="67"/>
      <c r="F43" s="66"/>
      <c r="G43" s="73">
        <f t="shared" si="6"/>
        <v>3904.8999999999996</v>
      </c>
      <c r="H43" s="50">
        <f t="shared" si="6"/>
        <v>320</v>
      </c>
      <c r="I43" s="50"/>
      <c r="J43" s="74"/>
      <c r="K43" s="66"/>
      <c r="L43" s="50" t="str">
        <f t="shared" si="7"/>
        <v xml:space="preserve"> </v>
      </c>
      <c r="M43" s="66"/>
      <c r="N43" s="71"/>
      <c r="O43" s="71"/>
      <c r="P43" s="72">
        <f t="shared" si="0"/>
        <v>0</v>
      </c>
      <c r="Q43" s="66"/>
    </row>
    <row r="44" spans="1:17" ht="15">
      <c r="A44" s="66"/>
      <c r="B44" s="66"/>
      <c r="C44" s="67"/>
      <c r="D44" s="66"/>
      <c r="E44" s="67"/>
      <c r="F44" s="66"/>
      <c r="G44" s="73">
        <f t="shared" si="6"/>
        <v>3904.8999999999996</v>
      </c>
      <c r="H44" s="50">
        <f t="shared" si="6"/>
        <v>320</v>
      </c>
      <c r="I44" s="50"/>
      <c r="J44" s="74"/>
      <c r="K44" s="66"/>
      <c r="L44" s="50" t="str">
        <f t="shared" si="7"/>
        <v xml:space="preserve"> </v>
      </c>
      <c r="M44" s="66"/>
      <c r="N44" s="71"/>
      <c r="O44" s="71"/>
      <c r="P44" s="72">
        <f t="shared" si="0"/>
        <v>0</v>
      </c>
      <c r="Q44" s="66"/>
    </row>
    <row r="45" spans="1:17" ht="15">
      <c r="A45" s="66"/>
      <c r="B45" s="66"/>
      <c r="C45" s="67"/>
      <c r="D45" s="66"/>
      <c r="E45" s="67"/>
      <c r="F45" s="66"/>
      <c r="G45" s="73">
        <f t="shared" si="6"/>
        <v>3904.8999999999996</v>
      </c>
      <c r="H45" s="50">
        <f t="shared" si="6"/>
        <v>320</v>
      </c>
      <c r="I45" s="50"/>
      <c r="J45" s="74"/>
      <c r="K45" s="66"/>
      <c r="L45" s="50" t="str">
        <f t="shared" si="7"/>
        <v xml:space="preserve"> </v>
      </c>
      <c r="M45" s="66"/>
      <c r="N45" s="71"/>
      <c r="O45" s="71"/>
      <c r="P45" s="72">
        <f t="shared" si="0"/>
        <v>0</v>
      </c>
      <c r="Q45" s="66"/>
    </row>
    <row r="46" spans="1:17" ht="15">
      <c r="A46" s="66"/>
      <c r="B46" s="66"/>
      <c r="C46" s="67"/>
      <c r="D46" s="66"/>
      <c r="E46" s="67"/>
      <c r="F46" s="66"/>
      <c r="G46" s="73">
        <f t="shared" si="6"/>
        <v>3904.8999999999996</v>
      </c>
      <c r="H46" s="50">
        <f t="shared" si="6"/>
        <v>320</v>
      </c>
      <c r="I46" s="50"/>
      <c r="J46" s="74"/>
      <c r="K46" s="66"/>
      <c r="L46" s="50" t="str">
        <f t="shared" si="7"/>
        <v xml:space="preserve"> </v>
      </c>
      <c r="M46" s="66"/>
      <c r="N46" s="71"/>
      <c r="O46" s="71"/>
      <c r="P46" s="72">
        <f t="shared" si="0"/>
        <v>0</v>
      </c>
      <c r="Q46" s="66"/>
    </row>
    <row r="47" spans="1:17" ht="15">
      <c r="A47" s="66"/>
      <c r="B47" s="66"/>
      <c r="C47" s="67"/>
      <c r="D47" s="66"/>
      <c r="E47" s="67"/>
      <c r="F47" s="66"/>
      <c r="G47" s="73">
        <f t="shared" si="6"/>
        <v>3904.8999999999996</v>
      </c>
      <c r="H47" s="50">
        <f t="shared" si="6"/>
        <v>320</v>
      </c>
      <c r="I47" s="50"/>
      <c r="J47" s="74"/>
      <c r="K47" s="66"/>
      <c r="L47" s="50" t="str">
        <f t="shared" si="7"/>
        <v xml:space="preserve"> </v>
      </c>
      <c r="M47" s="66"/>
      <c r="N47" s="71"/>
      <c r="O47" s="71"/>
      <c r="P47" s="72">
        <f t="shared" si="0"/>
        <v>0</v>
      </c>
      <c r="Q47" s="66"/>
    </row>
    <row r="48" spans="1:17" ht="15">
      <c r="A48" s="66"/>
      <c r="B48" s="66"/>
      <c r="C48" s="67"/>
      <c r="D48" s="66"/>
      <c r="E48" s="67"/>
      <c r="F48" s="66"/>
      <c r="G48" s="73">
        <f t="shared" si="6"/>
        <v>3904.8999999999996</v>
      </c>
      <c r="H48" s="50">
        <f t="shared" si="6"/>
        <v>320</v>
      </c>
      <c r="I48" s="50"/>
      <c r="J48" s="74"/>
      <c r="K48" s="66"/>
      <c r="L48" s="50" t="str">
        <f t="shared" si="7"/>
        <v xml:space="preserve"> </v>
      </c>
      <c r="M48" s="66"/>
      <c r="N48" s="71"/>
      <c r="O48" s="71"/>
      <c r="P48" s="72">
        <f t="shared" si="0"/>
        <v>0</v>
      </c>
      <c r="Q48" s="66"/>
    </row>
    <row r="49" spans="1:17" ht="15">
      <c r="A49" s="66"/>
      <c r="B49" s="66"/>
      <c r="C49" s="67"/>
      <c r="D49" s="66"/>
      <c r="E49" s="67"/>
      <c r="F49" s="66"/>
      <c r="G49" s="73">
        <f t="shared" si="6"/>
        <v>3904.8999999999996</v>
      </c>
      <c r="H49" s="50">
        <f t="shared" si="6"/>
        <v>320</v>
      </c>
      <c r="I49" s="50"/>
      <c r="J49" s="74"/>
      <c r="K49" s="66"/>
      <c r="L49" s="50" t="str">
        <f t="shared" si="7"/>
        <v xml:space="preserve"> </v>
      </c>
      <c r="M49" s="66"/>
      <c r="N49" s="71"/>
      <c r="O49" s="71"/>
      <c r="P49" s="72">
        <f t="shared" si="0"/>
        <v>0</v>
      </c>
      <c r="Q49" s="66"/>
    </row>
    <row r="50" spans="1:17" ht="15">
      <c r="A50" s="66"/>
      <c r="B50" s="66"/>
      <c r="C50" s="67"/>
      <c r="D50" s="66"/>
      <c r="E50" s="67"/>
      <c r="F50" s="66"/>
      <c r="G50" s="73">
        <f t="shared" si="6"/>
        <v>3904.8999999999996</v>
      </c>
      <c r="H50" s="50">
        <f t="shared" si="6"/>
        <v>320</v>
      </c>
      <c r="I50" s="50"/>
      <c r="J50" s="50"/>
      <c r="K50" s="66"/>
      <c r="L50" s="50" t="str">
        <f t="shared" si="7"/>
        <v xml:space="preserve"> </v>
      </c>
      <c r="M50" s="66"/>
      <c r="N50" s="71"/>
      <c r="O50" s="71"/>
      <c r="P50" s="72">
        <f t="shared" si="0"/>
        <v>0</v>
      </c>
      <c r="Q50" s="66"/>
    </row>
    <row r="51" spans="1:17" ht="15">
      <c r="A51" s="66"/>
      <c r="B51" s="66"/>
      <c r="C51" s="67"/>
      <c r="D51" s="66"/>
      <c r="E51" s="67"/>
      <c r="F51" s="66"/>
      <c r="G51" s="73">
        <f t="shared" si="6"/>
        <v>3904.8999999999996</v>
      </c>
      <c r="H51" s="50">
        <f t="shared" si="6"/>
        <v>320</v>
      </c>
      <c r="I51" s="50"/>
      <c r="J51" s="50"/>
      <c r="K51" s="66"/>
      <c r="L51" s="50" t="str">
        <f t="shared" si="7"/>
        <v xml:space="preserve"> </v>
      </c>
      <c r="M51" s="66"/>
      <c r="N51" s="71"/>
      <c r="O51" s="71"/>
      <c r="P51" s="72">
        <f t="shared" si="0"/>
        <v>0</v>
      </c>
      <c r="Q51" s="66"/>
    </row>
    <row r="52" spans="1:17" ht="15">
      <c r="A52" s="66"/>
      <c r="B52" s="66"/>
      <c r="C52" s="67"/>
      <c r="D52" s="66"/>
      <c r="E52" s="67"/>
      <c r="F52" s="66"/>
      <c r="G52" s="73">
        <f t="shared" si="6"/>
        <v>3904.8999999999996</v>
      </c>
      <c r="H52" s="50">
        <f t="shared" si="6"/>
        <v>320</v>
      </c>
      <c r="I52" s="50"/>
      <c r="J52" s="50"/>
      <c r="K52" s="66"/>
      <c r="L52" s="50" t="str">
        <f t="shared" si="7"/>
        <v xml:space="preserve"> </v>
      </c>
      <c r="M52" s="66"/>
      <c r="N52" s="71"/>
      <c r="O52" s="71"/>
      <c r="P52" s="72">
        <f t="shared" si="0"/>
        <v>0</v>
      </c>
      <c r="Q52" s="66"/>
    </row>
    <row r="53" spans="1:17" ht="15">
      <c r="A53" s="66"/>
      <c r="B53" s="66"/>
      <c r="C53" s="67"/>
      <c r="D53" s="66"/>
      <c r="E53" s="67"/>
      <c r="F53" s="66"/>
      <c r="G53" s="73">
        <f t="shared" si="6"/>
        <v>3904.8999999999996</v>
      </c>
      <c r="H53" s="50">
        <f t="shared" si="6"/>
        <v>320</v>
      </c>
      <c r="I53" s="50"/>
      <c r="J53" s="50"/>
      <c r="K53" s="66"/>
      <c r="L53" s="50" t="str">
        <f t="shared" si="7"/>
        <v xml:space="preserve"> </v>
      </c>
      <c r="M53" s="66"/>
      <c r="N53" s="71"/>
      <c r="O53" s="71"/>
      <c r="P53" s="72">
        <f t="shared" si="0"/>
        <v>0</v>
      </c>
      <c r="Q53" s="66"/>
    </row>
    <row r="54" spans="1:17" ht="15">
      <c r="A54" s="66"/>
      <c r="B54" s="66"/>
      <c r="C54" s="67"/>
      <c r="D54" s="66"/>
      <c r="E54" s="67"/>
      <c r="F54" s="66"/>
      <c r="G54" s="73">
        <f t="shared" si="6"/>
        <v>3904.8999999999996</v>
      </c>
      <c r="H54" s="50">
        <f t="shared" si="6"/>
        <v>320</v>
      </c>
      <c r="I54" s="50"/>
      <c r="J54" s="50"/>
      <c r="K54" s="66"/>
      <c r="L54" s="50" t="str">
        <f t="shared" si="7"/>
        <v xml:space="preserve"> </v>
      </c>
      <c r="M54" s="66"/>
      <c r="N54" s="71"/>
      <c r="O54" s="71"/>
      <c r="P54" s="72">
        <f t="shared" si="0"/>
        <v>0</v>
      </c>
      <c r="Q54" s="66"/>
    </row>
    <row r="55" spans="1:17" ht="15">
      <c r="A55" s="66"/>
      <c r="B55" s="66"/>
      <c r="C55" s="67"/>
      <c r="D55" s="66"/>
      <c r="E55" s="67"/>
      <c r="F55" s="66"/>
      <c r="G55" s="73">
        <f t="shared" si="6"/>
        <v>3904.8999999999996</v>
      </c>
      <c r="H55" s="50">
        <f t="shared" si="6"/>
        <v>320</v>
      </c>
      <c r="I55" s="50"/>
      <c r="J55" s="50"/>
      <c r="K55" s="66"/>
      <c r="L55" s="50" t="str">
        <f t="shared" si="7"/>
        <v xml:space="preserve"> </v>
      </c>
      <c r="M55" s="66"/>
      <c r="N55" s="71"/>
      <c r="O55" s="71"/>
      <c r="P55" s="72">
        <f t="shared" si="0"/>
        <v>0</v>
      </c>
      <c r="Q55" s="66"/>
    </row>
    <row r="56" spans="1:17" ht="15">
      <c r="A56" s="66"/>
      <c r="B56" s="66"/>
      <c r="C56" s="67"/>
      <c r="D56" s="66"/>
      <c r="E56" s="67"/>
      <c r="F56" s="66"/>
      <c r="G56" s="73">
        <f t="shared" si="6"/>
        <v>3904.8999999999996</v>
      </c>
      <c r="H56" s="50">
        <f t="shared" si="6"/>
        <v>320</v>
      </c>
      <c r="I56" s="50"/>
      <c r="J56" s="50"/>
      <c r="K56" s="66"/>
      <c r="L56" s="50" t="str">
        <f t="shared" si="7"/>
        <v xml:space="preserve"> </v>
      </c>
      <c r="M56" s="66"/>
      <c r="N56" s="71"/>
      <c r="O56" s="71"/>
      <c r="P56" s="72">
        <f t="shared" si="0"/>
        <v>0</v>
      </c>
      <c r="Q56" s="66"/>
    </row>
    <row r="57" spans="1:17" ht="15">
      <c r="A57" s="66"/>
      <c r="B57" s="66"/>
      <c r="C57" s="67"/>
      <c r="D57" s="66"/>
      <c r="E57" s="67"/>
      <c r="F57" s="66"/>
      <c r="G57" s="73">
        <f t="shared" si="6"/>
        <v>3904.8999999999996</v>
      </c>
      <c r="H57" s="50">
        <f t="shared" si="6"/>
        <v>320</v>
      </c>
      <c r="I57" s="50"/>
      <c r="J57" s="50"/>
      <c r="K57" s="66"/>
      <c r="L57" s="50" t="str">
        <f t="shared" si="7"/>
        <v xml:space="preserve"> </v>
      </c>
      <c r="M57" s="66"/>
      <c r="N57" s="71"/>
      <c r="O57" s="71"/>
      <c r="P57" s="72">
        <f t="shared" si="0"/>
        <v>0</v>
      </c>
      <c r="Q57" s="66"/>
    </row>
    <row r="58" spans="1:17" ht="15">
      <c r="A58" s="66"/>
      <c r="B58" s="66"/>
      <c r="C58" s="67"/>
      <c r="D58" s="66"/>
      <c r="E58" s="67"/>
      <c r="F58" s="66"/>
      <c r="G58" s="73">
        <f t="shared" si="6"/>
        <v>3904.8999999999996</v>
      </c>
      <c r="H58" s="50">
        <f t="shared" si="6"/>
        <v>320</v>
      </c>
      <c r="I58" s="50"/>
      <c r="J58" s="50"/>
      <c r="K58" s="66"/>
      <c r="L58" s="50" t="str">
        <f t="shared" si="7"/>
        <v xml:space="preserve"> </v>
      </c>
      <c r="M58" s="66"/>
      <c r="N58" s="71"/>
      <c r="O58" s="71"/>
      <c r="P58" s="72">
        <f t="shared" si="0"/>
        <v>0</v>
      </c>
      <c r="Q58" s="66"/>
    </row>
    <row r="59" spans="1:17" ht="15">
      <c r="A59" s="66"/>
      <c r="B59" s="66"/>
      <c r="C59" s="67"/>
      <c r="D59" s="66"/>
      <c r="E59" s="67"/>
      <c r="F59" s="66"/>
      <c r="G59" s="73">
        <f t="shared" si="6"/>
        <v>3904.8999999999996</v>
      </c>
      <c r="H59" s="50">
        <f t="shared" si="6"/>
        <v>320</v>
      </c>
      <c r="I59" s="50"/>
      <c r="J59" s="50"/>
      <c r="K59" s="66"/>
      <c r="L59" s="50" t="str">
        <f t="shared" si="7"/>
        <v xml:space="preserve"> </v>
      </c>
      <c r="M59" s="66"/>
      <c r="N59" s="71"/>
      <c r="O59" s="71"/>
      <c r="P59" s="72">
        <f t="shared" si="0"/>
        <v>0</v>
      </c>
      <c r="Q59" s="66"/>
    </row>
    <row r="60" spans="1:17" ht="15">
      <c r="A60" s="66"/>
      <c r="B60" s="66"/>
      <c r="C60" s="67"/>
      <c r="D60" s="66"/>
      <c r="E60" s="67"/>
      <c r="F60" s="66"/>
      <c r="G60" s="73">
        <f t="shared" si="6"/>
        <v>3904.8999999999996</v>
      </c>
      <c r="H60" s="50">
        <f t="shared" si="6"/>
        <v>320</v>
      </c>
      <c r="I60" s="50"/>
      <c r="J60" s="50"/>
      <c r="K60" s="66"/>
      <c r="L60" s="50" t="str">
        <f t="shared" si="7"/>
        <v xml:space="preserve"> </v>
      </c>
      <c r="M60" s="66"/>
      <c r="N60" s="71"/>
      <c r="O60" s="71"/>
      <c r="P60" s="72">
        <f t="shared" si="0"/>
        <v>0</v>
      </c>
      <c r="Q60" s="66"/>
    </row>
    <row r="61" spans="1:17" ht="15">
      <c r="A61" s="66"/>
      <c r="B61" s="66"/>
      <c r="C61" s="67"/>
      <c r="D61" s="66"/>
      <c r="E61" s="67"/>
      <c r="F61" s="66"/>
      <c r="G61" s="73">
        <f t="shared" si="6"/>
        <v>3904.8999999999996</v>
      </c>
      <c r="H61" s="50">
        <f t="shared" si="6"/>
        <v>320</v>
      </c>
      <c r="I61" s="50"/>
      <c r="J61" s="50"/>
      <c r="K61" s="66"/>
      <c r="L61" s="50" t="str">
        <f t="shared" si="7"/>
        <v xml:space="preserve"> </v>
      </c>
      <c r="M61" s="66"/>
      <c r="N61" s="71"/>
      <c r="O61" s="71"/>
      <c r="P61" s="72">
        <f t="shared" si="0"/>
        <v>0</v>
      </c>
      <c r="Q61" s="66"/>
    </row>
    <row r="62" spans="1:17" ht="15">
      <c r="A62" s="66"/>
      <c r="B62" s="66"/>
      <c r="C62" s="67"/>
      <c r="D62" s="66"/>
      <c r="E62" s="67"/>
      <c r="F62" s="66"/>
      <c r="G62" s="73">
        <f t="shared" si="6"/>
        <v>3904.8999999999996</v>
      </c>
      <c r="H62" s="50">
        <f t="shared" si="6"/>
        <v>320</v>
      </c>
      <c r="I62" s="50"/>
      <c r="J62" s="50"/>
      <c r="K62" s="66"/>
      <c r="L62" s="50" t="str">
        <f t="shared" si="7"/>
        <v xml:space="preserve"> </v>
      </c>
      <c r="M62" s="66"/>
      <c r="N62" s="71"/>
      <c r="O62" s="71"/>
      <c r="P62" s="72">
        <f t="shared" si="0"/>
        <v>0</v>
      </c>
      <c r="Q62" s="66"/>
    </row>
    <row r="63" spans="1:17" ht="15">
      <c r="A63" s="66"/>
      <c r="B63" s="66"/>
      <c r="C63" s="67"/>
      <c r="D63" s="66"/>
      <c r="E63" s="67"/>
      <c r="F63" s="66"/>
      <c r="G63" s="73">
        <f t="shared" si="6"/>
        <v>3904.8999999999996</v>
      </c>
      <c r="H63" s="50">
        <f t="shared" si="6"/>
        <v>320</v>
      </c>
      <c r="I63" s="50"/>
      <c r="J63" s="50"/>
      <c r="K63" s="66"/>
      <c r="L63" s="50" t="str">
        <f t="shared" si="7"/>
        <v xml:space="preserve"> </v>
      </c>
      <c r="M63" s="66"/>
      <c r="N63" s="71"/>
      <c r="O63" s="71"/>
      <c r="P63" s="72">
        <f t="shared" si="0"/>
        <v>0</v>
      </c>
      <c r="Q63" s="66"/>
    </row>
    <row r="64" spans="1:17" ht="15">
      <c r="A64" s="66"/>
      <c r="B64" s="66"/>
      <c r="C64" s="67"/>
      <c r="D64" s="66"/>
      <c r="E64" s="67"/>
      <c r="F64" s="66"/>
      <c r="G64" s="73">
        <f t="shared" si="6"/>
        <v>3904.8999999999996</v>
      </c>
      <c r="H64" s="50">
        <f t="shared" si="6"/>
        <v>320</v>
      </c>
      <c r="I64" s="50"/>
      <c r="J64" s="50"/>
      <c r="K64" s="66"/>
      <c r="L64" s="50" t="str">
        <f t="shared" si="7"/>
        <v xml:space="preserve"> </v>
      </c>
      <c r="M64" s="66"/>
      <c r="N64" s="71"/>
      <c r="O64" s="71"/>
      <c r="P64" s="72">
        <f t="shared" si="0"/>
        <v>0</v>
      </c>
      <c r="Q64" s="66"/>
    </row>
    <row r="65" spans="1:17" ht="15">
      <c r="A65" s="66"/>
      <c r="B65" s="66"/>
      <c r="C65" s="67"/>
      <c r="D65" s="66"/>
      <c r="E65" s="67"/>
      <c r="F65" s="66"/>
      <c r="G65" s="73">
        <f t="shared" si="6"/>
        <v>3904.8999999999996</v>
      </c>
      <c r="H65" s="50">
        <f t="shared" si="6"/>
        <v>320</v>
      </c>
      <c r="I65" s="50"/>
      <c r="J65" s="50"/>
      <c r="K65" s="66"/>
      <c r="L65" s="50" t="str">
        <f t="shared" si="7"/>
        <v xml:space="preserve"> </v>
      </c>
      <c r="M65" s="66"/>
      <c r="N65" s="71"/>
      <c r="O65" s="71"/>
      <c r="P65" s="72">
        <f t="shared" si="0"/>
        <v>0</v>
      </c>
      <c r="Q65" s="66"/>
    </row>
    <row r="66" spans="1:17" ht="15">
      <c r="A66" s="66"/>
      <c r="B66" s="66"/>
      <c r="C66" s="67"/>
      <c r="D66" s="66"/>
      <c r="E66" s="67"/>
      <c r="F66" s="66"/>
      <c r="G66" s="73">
        <f t="shared" si="6"/>
        <v>3904.8999999999996</v>
      </c>
      <c r="H66" s="50">
        <f t="shared" si="6"/>
        <v>320</v>
      </c>
      <c r="I66" s="50"/>
      <c r="J66" s="50"/>
      <c r="K66" s="66"/>
      <c r="L66" s="50" t="str">
        <f t="shared" si="7"/>
        <v xml:space="preserve"> </v>
      </c>
      <c r="M66" s="66"/>
      <c r="N66" s="71"/>
      <c r="O66" s="71"/>
      <c r="P66" s="72">
        <f t="shared" si="0"/>
        <v>0</v>
      </c>
      <c r="Q66" s="66"/>
    </row>
    <row r="67" spans="1:17" ht="15">
      <c r="A67" s="66"/>
      <c r="B67" s="66"/>
      <c r="C67" s="67"/>
      <c r="D67" s="66"/>
      <c r="E67" s="67"/>
      <c r="F67" s="66"/>
      <c r="G67" s="73">
        <f t="shared" si="6"/>
        <v>3904.8999999999996</v>
      </c>
      <c r="H67" s="50">
        <f t="shared" si="6"/>
        <v>320</v>
      </c>
      <c r="I67" s="50"/>
      <c r="J67" s="50"/>
      <c r="K67" s="66"/>
      <c r="L67" s="50" t="str">
        <f t="shared" si="7"/>
        <v xml:space="preserve"> </v>
      </c>
      <c r="M67" s="66"/>
      <c r="N67" s="71"/>
      <c r="O67" s="71"/>
      <c r="P67" s="72">
        <f t="shared" si="0"/>
        <v>0</v>
      </c>
      <c r="Q67" s="66"/>
    </row>
    <row r="68" spans="1:17" ht="15">
      <c r="A68" s="66"/>
      <c r="B68" s="66"/>
      <c r="C68" s="67"/>
      <c r="D68" s="66"/>
      <c r="E68" s="67"/>
      <c r="F68" s="66"/>
      <c r="G68" s="73">
        <f t="shared" si="6"/>
        <v>3904.8999999999996</v>
      </c>
      <c r="H68" s="50">
        <f t="shared" si="6"/>
        <v>320</v>
      </c>
      <c r="I68" s="50"/>
      <c r="J68" s="50"/>
      <c r="K68" s="66"/>
      <c r="L68" s="50" t="str">
        <f t="shared" si="7"/>
        <v xml:space="preserve"> </v>
      </c>
      <c r="M68" s="66"/>
      <c r="N68" s="71"/>
      <c r="O68" s="71"/>
      <c r="P68" s="72">
        <f t="shared" si="0"/>
        <v>0</v>
      </c>
      <c r="Q68" s="66"/>
    </row>
    <row r="69" spans="1:17" ht="15">
      <c r="A69" s="66"/>
      <c r="B69" s="66"/>
      <c r="C69" s="67"/>
      <c r="D69" s="66"/>
      <c r="E69" s="67"/>
      <c r="F69" s="66"/>
      <c r="G69" s="73">
        <f t="shared" si="6"/>
        <v>3904.8999999999996</v>
      </c>
      <c r="H69" s="50">
        <f t="shared" si="6"/>
        <v>320</v>
      </c>
      <c r="I69" s="50"/>
      <c r="J69" s="50"/>
      <c r="K69" s="66"/>
      <c r="L69" s="50" t="str">
        <f t="shared" si="7"/>
        <v xml:space="preserve"> </v>
      </c>
      <c r="M69" s="66"/>
      <c r="N69" s="71"/>
      <c r="O69" s="71"/>
      <c r="P69" s="72">
        <f t="shared" si="0"/>
        <v>0</v>
      </c>
      <c r="Q69" s="66"/>
    </row>
    <row r="70" spans="1:17" ht="15">
      <c r="A70" s="66"/>
      <c r="B70" s="66"/>
      <c r="C70" s="67"/>
      <c r="D70" s="66"/>
      <c r="E70" s="67"/>
      <c r="F70" s="66"/>
      <c r="G70" s="73">
        <f t="shared" si="6"/>
        <v>3904.8999999999996</v>
      </c>
      <c r="H70" s="50">
        <f t="shared" si="6"/>
        <v>320</v>
      </c>
      <c r="I70" s="50"/>
      <c r="J70" s="50"/>
      <c r="K70" s="66"/>
      <c r="L70" s="50" t="str">
        <f t="shared" si="7"/>
        <v xml:space="preserve"> </v>
      </c>
      <c r="M70" s="66"/>
      <c r="N70" s="71"/>
      <c r="O70" s="71"/>
      <c r="P70" s="72">
        <f t="shared" si="0"/>
        <v>0</v>
      </c>
      <c r="Q70" s="66"/>
    </row>
    <row r="71" spans="1:17" ht="15">
      <c r="A71" s="66"/>
      <c r="B71" s="66"/>
      <c r="C71" s="67"/>
      <c r="D71" s="66"/>
      <c r="E71" s="67"/>
      <c r="F71" s="66"/>
      <c r="G71" s="73">
        <f t="shared" si="6"/>
        <v>3904.8999999999996</v>
      </c>
      <c r="H71" s="50">
        <f t="shared" si="6"/>
        <v>320</v>
      </c>
      <c r="I71" s="50"/>
      <c r="J71" s="50"/>
      <c r="K71" s="66"/>
      <c r="L71" s="50" t="str">
        <f t="shared" si="7"/>
        <v xml:space="preserve"> </v>
      </c>
      <c r="M71" s="66"/>
      <c r="N71" s="71"/>
      <c r="O71" s="71"/>
      <c r="P71" s="72">
        <f t="shared" si="0"/>
        <v>0</v>
      </c>
      <c r="Q71" s="66"/>
    </row>
    <row r="72" spans="1:17" ht="15">
      <c r="A72" s="66"/>
      <c r="B72" s="66"/>
      <c r="C72" s="67"/>
      <c r="D72" s="66"/>
      <c r="E72" s="67"/>
      <c r="F72" s="66"/>
      <c r="G72" s="73">
        <f t="shared" si="6"/>
        <v>3904.8999999999996</v>
      </c>
      <c r="H72" s="50">
        <f t="shared" si="6"/>
        <v>320</v>
      </c>
      <c r="I72" s="50"/>
      <c r="J72" s="50"/>
      <c r="K72" s="66"/>
      <c r="L72" s="50" t="str">
        <f t="shared" si="7"/>
        <v xml:space="preserve"> </v>
      </c>
      <c r="M72" s="66"/>
      <c r="N72" s="71"/>
      <c r="O72" s="71"/>
      <c r="P72" s="72">
        <f t="shared" si="0"/>
        <v>0</v>
      </c>
      <c r="Q72" s="66"/>
    </row>
    <row r="73" spans="1:17" ht="15">
      <c r="A73" s="66"/>
      <c r="B73" s="66"/>
      <c r="C73" s="67"/>
      <c r="D73" s="66"/>
      <c r="E73" s="67"/>
      <c r="F73" s="66"/>
      <c r="G73" s="73">
        <f t="shared" si="6"/>
        <v>3904.8999999999996</v>
      </c>
      <c r="H73" s="50">
        <f t="shared" si="6"/>
        <v>320</v>
      </c>
      <c r="I73" s="50"/>
      <c r="J73" s="50"/>
      <c r="K73" s="66"/>
      <c r="L73" s="50" t="str">
        <f t="shared" si="7"/>
        <v xml:space="preserve"> </v>
      </c>
      <c r="M73" s="66"/>
      <c r="N73" s="71"/>
      <c r="O73" s="71"/>
      <c r="P73" s="72">
        <f t="shared" si="0"/>
        <v>0</v>
      </c>
      <c r="Q73" s="66"/>
    </row>
    <row r="74" spans="1:17" ht="15">
      <c r="A74" s="66"/>
      <c r="B74" s="66"/>
      <c r="C74" s="67"/>
      <c r="D74" s="66"/>
      <c r="E74" s="67"/>
      <c r="F74" s="66"/>
      <c r="G74" s="73">
        <f t="shared" si="6"/>
        <v>3904.8999999999996</v>
      </c>
      <c r="H74" s="50">
        <f t="shared" si="6"/>
        <v>320</v>
      </c>
      <c r="I74" s="50"/>
      <c r="J74" s="50"/>
      <c r="K74" s="66"/>
      <c r="L74" s="50" t="str">
        <f t="shared" si="7"/>
        <v xml:space="preserve"> </v>
      </c>
      <c r="M74" s="66"/>
      <c r="N74" s="71"/>
      <c r="O74" s="71"/>
      <c r="P74" s="72">
        <f t="shared" ref="P74:P137" si="8">O74*G74</f>
        <v>0</v>
      </c>
      <c r="Q74" s="66"/>
    </row>
    <row r="75" spans="1:17" ht="15">
      <c r="A75" s="66"/>
      <c r="B75" s="66"/>
      <c r="C75" s="67"/>
      <c r="D75" s="66"/>
      <c r="E75" s="67"/>
      <c r="F75" s="66"/>
      <c r="G75" s="73">
        <f t="shared" si="6"/>
        <v>3904.8999999999996</v>
      </c>
      <c r="H75" s="50">
        <f t="shared" si="6"/>
        <v>320</v>
      </c>
      <c r="I75" s="50"/>
      <c r="J75" s="50"/>
      <c r="K75" s="66"/>
      <c r="L75" s="50" t="str">
        <f t="shared" si="7"/>
        <v xml:space="preserve"> </v>
      </c>
      <c r="M75" s="66"/>
      <c r="N75" s="71"/>
      <c r="O75" s="71"/>
      <c r="P75" s="72">
        <f t="shared" si="8"/>
        <v>0</v>
      </c>
      <c r="Q75" s="66"/>
    </row>
    <row r="76" spans="1:17" ht="15">
      <c r="A76" s="66"/>
      <c r="B76" s="66"/>
      <c r="C76" s="67"/>
      <c r="D76" s="66"/>
      <c r="E76" s="67"/>
      <c r="F76" s="66"/>
      <c r="G76" s="73">
        <f t="shared" si="6"/>
        <v>3904.8999999999996</v>
      </c>
      <c r="H76" s="50">
        <f t="shared" si="6"/>
        <v>320</v>
      </c>
      <c r="I76" s="50"/>
      <c r="J76" s="50"/>
      <c r="K76" s="66"/>
      <c r="L76" s="50" t="str">
        <f t="shared" ref="L76:L139" si="9">IF(D76&gt;0,D76," ")</f>
        <v xml:space="preserve"> </v>
      </c>
      <c r="M76" s="66"/>
      <c r="N76" s="71"/>
      <c r="O76" s="71"/>
      <c r="P76" s="72">
        <f t="shared" si="8"/>
        <v>0</v>
      </c>
      <c r="Q76" s="66"/>
    </row>
    <row r="77" spans="1:17" ht="15">
      <c r="A77" s="66"/>
      <c r="B77" s="66"/>
      <c r="C77" s="67"/>
      <c r="D77" s="66"/>
      <c r="E77" s="67"/>
      <c r="F77" s="66"/>
      <c r="G77" s="73">
        <f t="shared" si="6"/>
        <v>3904.8999999999996</v>
      </c>
      <c r="H77" s="50">
        <f t="shared" si="6"/>
        <v>320</v>
      </c>
      <c r="I77" s="50"/>
      <c r="J77" s="50"/>
      <c r="K77" s="66"/>
      <c r="L77" s="50" t="str">
        <f t="shared" si="9"/>
        <v xml:space="preserve"> </v>
      </c>
      <c r="M77" s="66"/>
      <c r="N77" s="71"/>
      <c r="O77" s="71"/>
      <c r="P77" s="72">
        <f t="shared" si="8"/>
        <v>0</v>
      </c>
      <c r="Q77" s="66"/>
    </row>
    <row r="78" spans="1:17" ht="15">
      <c r="A78" s="66"/>
      <c r="B78" s="66"/>
      <c r="C78" s="67"/>
      <c r="D78" s="66"/>
      <c r="E78" s="67"/>
      <c r="F78" s="66"/>
      <c r="G78" s="73">
        <f t="shared" si="6"/>
        <v>3904.8999999999996</v>
      </c>
      <c r="H78" s="50">
        <f t="shared" si="6"/>
        <v>320</v>
      </c>
      <c r="I78" s="50"/>
      <c r="J78" s="50"/>
      <c r="K78" s="66"/>
      <c r="L78" s="50" t="str">
        <f t="shared" si="9"/>
        <v xml:space="preserve"> </v>
      </c>
      <c r="M78" s="66"/>
      <c r="N78" s="71"/>
      <c r="O78" s="71"/>
      <c r="P78" s="72">
        <f t="shared" si="8"/>
        <v>0</v>
      </c>
      <c r="Q78" s="66"/>
    </row>
    <row r="79" spans="1:17" ht="15">
      <c r="A79" s="66"/>
      <c r="B79" s="66"/>
      <c r="C79" s="67"/>
      <c r="D79" s="66"/>
      <c r="E79" s="67"/>
      <c r="F79" s="66"/>
      <c r="G79" s="73">
        <f t="shared" si="6"/>
        <v>3904.8999999999996</v>
      </c>
      <c r="H79" s="50">
        <f t="shared" si="6"/>
        <v>320</v>
      </c>
      <c r="I79" s="50"/>
      <c r="J79" s="50"/>
      <c r="K79" s="66"/>
      <c r="L79" s="50" t="str">
        <f t="shared" si="9"/>
        <v xml:space="preserve"> </v>
      </c>
      <c r="M79" s="66"/>
      <c r="N79" s="71"/>
      <c r="O79" s="71"/>
      <c r="P79" s="72">
        <f t="shared" si="8"/>
        <v>0</v>
      </c>
      <c r="Q79" s="66"/>
    </row>
    <row r="80" spans="1:17" ht="15">
      <c r="A80" s="66"/>
      <c r="B80" s="66"/>
      <c r="C80" s="67"/>
      <c r="D80" s="66"/>
      <c r="E80" s="67"/>
      <c r="F80" s="66"/>
      <c r="G80" s="73">
        <f t="shared" si="6"/>
        <v>3904.8999999999996</v>
      </c>
      <c r="H80" s="50">
        <f t="shared" si="6"/>
        <v>320</v>
      </c>
      <c r="I80" s="50"/>
      <c r="J80" s="50"/>
      <c r="K80" s="66"/>
      <c r="L80" s="50" t="str">
        <f t="shared" si="9"/>
        <v xml:space="preserve"> </v>
      </c>
      <c r="M80" s="66"/>
      <c r="N80" s="71"/>
      <c r="O80" s="71"/>
      <c r="P80" s="72">
        <f t="shared" si="8"/>
        <v>0</v>
      </c>
      <c r="Q80" s="66"/>
    </row>
    <row r="81" spans="1:17" ht="15">
      <c r="A81" s="66"/>
      <c r="B81" s="66"/>
      <c r="C81" s="67"/>
      <c r="D81" s="66"/>
      <c r="E81" s="67"/>
      <c r="F81" s="66"/>
      <c r="G81" s="73">
        <f t="shared" si="6"/>
        <v>3904.8999999999996</v>
      </c>
      <c r="H81" s="50">
        <f t="shared" si="6"/>
        <v>320</v>
      </c>
      <c r="I81" s="50"/>
      <c r="J81" s="50"/>
      <c r="K81" s="66"/>
      <c r="L81" s="50" t="str">
        <f t="shared" si="9"/>
        <v xml:space="preserve"> </v>
      </c>
      <c r="M81" s="66"/>
      <c r="N81" s="71"/>
      <c r="O81" s="71"/>
      <c r="P81" s="72">
        <f t="shared" si="8"/>
        <v>0</v>
      </c>
      <c r="Q81" s="66"/>
    </row>
    <row r="82" spans="1:17" ht="15">
      <c r="A82" s="66"/>
      <c r="B82" s="66"/>
      <c r="C82" s="67"/>
      <c r="D82" s="66"/>
      <c r="E82" s="67"/>
      <c r="F82" s="66"/>
      <c r="G82" s="73">
        <f t="shared" si="6"/>
        <v>3904.8999999999996</v>
      </c>
      <c r="H82" s="50">
        <f t="shared" si="6"/>
        <v>320</v>
      </c>
      <c r="I82" s="50"/>
      <c r="J82" s="50"/>
      <c r="K82" s="66"/>
      <c r="L82" s="50" t="str">
        <f t="shared" si="9"/>
        <v xml:space="preserve"> </v>
      </c>
      <c r="M82" s="66"/>
      <c r="N82" s="71"/>
      <c r="O82" s="71"/>
      <c r="P82" s="72">
        <f t="shared" si="8"/>
        <v>0</v>
      </c>
      <c r="Q82" s="66"/>
    </row>
    <row r="83" spans="1:17" ht="15">
      <c r="A83" s="66"/>
      <c r="B83" s="66"/>
      <c r="C83" s="67"/>
      <c r="D83" s="66"/>
      <c r="E83" s="67"/>
      <c r="F83" s="66"/>
      <c r="G83" s="73">
        <f t="shared" si="6"/>
        <v>3904.8999999999996</v>
      </c>
      <c r="H83" s="50">
        <f t="shared" si="6"/>
        <v>320</v>
      </c>
      <c r="I83" s="50"/>
      <c r="J83" s="50"/>
      <c r="K83" s="66"/>
      <c r="L83" s="50" t="str">
        <f t="shared" si="9"/>
        <v xml:space="preserve"> </v>
      </c>
      <c r="M83" s="66"/>
      <c r="N83" s="71"/>
      <c r="O83" s="71"/>
      <c r="P83" s="72">
        <f t="shared" si="8"/>
        <v>0</v>
      </c>
      <c r="Q83" s="66"/>
    </row>
    <row r="84" spans="1:17" ht="15">
      <c r="A84" s="66"/>
      <c r="B84" s="66"/>
      <c r="C84" s="67"/>
      <c r="D84" s="66"/>
      <c r="E84" s="67"/>
      <c r="F84" s="66"/>
      <c r="G84" s="73">
        <f t="shared" si="6"/>
        <v>3904.8999999999996</v>
      </c>
      <c r="H84" s="50">
        <f t="shared" si="6"/>
        <v>320</v>
      </c>
      <c r="I84" s="50"/>
      <c r="J84" s="50"/>
      <c r="K84" s="66"/>
      <c r="L84" s="50" t="str">
        <f t="shared" si="9"/>
        <v xml:space="preserve"> </v>
      </c>
      <c r="M84" s="66"/>
      <c r="N84" s="71"/>
      <c r="O84" s="71"/>
      <c r="P84" s="72">
        <f t="shared" si="8"/>
        <v>0</v>
      </c>
      <c r="Q84" s="66"/>
    </row>
    <row r="85" spans="1:17" ht="15">
      <c r="A85" s="66"/>
      <c r="B85" s="66"/>
      <c r="C85" s="67"/>
      <c r="D85" s="66"/>
      <c r="E85" s="67"/>
      <c r="F85" s="66"/>
      <c r="G85" s="73">
        <f t="shared" si="6"/>
        <v>3904.8999999999996</v>
      </c>
      <c r="H85" s="50">
        <f t="shared" si="6"/>
        <v>320</v>
      </c>
      <c r="I85" s="50"/>
      <c r="J85" s="50"/>
      <c r="K85" s="66"/>
      <c r="L85" s="50" t="str">
        <f t="shared" si="9"/>
        <v xml:space="preserve"> </v>
      </c>
      <c r="M85" s="66"/>
      <c r="N85" s="71"/>
      <c r="O85" s="71"/>
      <c r="P85" s="72">
        <f t="shared" si="8"/>
        <v>0</v>
      </c>
      <c r="Q85" s="66"/>
    </row>
    <row r="86" spans="1:17" ht="15">
      <c r="A86" s="66"/>
      <c r="B86" s="66"/>
      <c r="C86" s="67"/>
      <c r="D86" s="66"/>
      <c r="E86" s="67"/>
      <c r="F86" s="66"/>
      <c r="G86" s="73">
        <f t="shared" si="6"/>
        <v>3904.8999999999996</v>
      </c>
      <c r="H86" s="50">
        <f t="shared" si="6"/>
        <v>320</v>
      </c>
      <c r="I86" s="50"/>
      <c r="J86" s="50"/>
      <c r="K86" s="66"/>
      <c r="L86" s="50" t="str">
        <f t="shared" si="9"/>
        <v xml:space="preserve"> </v>
      </c>
      <c r="M86" s="66"/>
      <c r="N86" s="71"/>
      <c r="O86" s="71"/>
      <c r="P86" s="72">
        <f t="shared" si="8"/>
        <v>0</v>
      </c>
      <c r="Q86" s="66"/>
    </row>
    <row r="87" spans="1:17" ht="15">
      <c r="A87" s="66"/>
      <c r="B87" s="66"/>
      <c r="C87" s="67"/>
      <c r="D87" s="66"/>
      <c r="E87" s="67"/>
      <c r="F87" s="66"/>
      <c r="G87" s="73">
        <f t="shared" si="6"/>
        <v>3904.8999999999996</v>
      </c>
      <c r="H87" s="50">
        <f t="shared" si="6"/>
        <v>320</v>
      </c>
      <c r="I87" s="50"/>
      <c r="J87" s="50"/>
      <c r="K87" s="66"/>
      <c r="L87" s="50" t="str">
        <f t="shared" si="9"/>
        <v xml:space="preserve"> </v>
      </c>
      <c r="M87" s="66"/>
      <c r="N87" s="71"/>
      <c r="O87" s="71"/>
      <c r="P87" s="72">
        <f t="shared" si="8"/>
        <v>0</v>
      </c>
      <c r="Q87" s="66"/>
    </row>
    <row r="88" spans="1:17" ht="15">
      <c r="A88" s="66"/>
      <c r="B88" s="66"/>
      <c r="C88" s="67"/>
      <c r="D88" s="66"/>
      <c r="E88" s="67"/>
      <c r="F88" s="66"/>
      <c r="G88" s="73">
        <f t="shared" si="6"/>
        <v>3904.8999999999996</v>
      </c>
      <c r="H88" s="50">
        <f t="shared" si="6"/>
        <v>320</v>
      </c>
      <c r="I88" s="50"/>
      <c r="J88" s="50"/>
      <c r="K88" s="66"/>
      <c r="L88" s="50" t="str">
        <f t="shared" si="9"/>
        <v xml:space="preserve"> </v>
      </c>
      <c r="M88" s="66"/>
      <c r="N88" s="71"/>
      <c r="O88" s="71"/>
      <c r="P88" s="72">
        <f t="shared" si="8"/>
        <v>0</v>
      </c>
      <c r="Q88" s="66"/>
    </row>
    <row r="89" spans="1:17" ht="15">
      <c r="A89" s="66"/>
      <c r="B89" s="66"/>
      <c r="C89" s="67"/>
      <c r="D89" s="66"/>
      <c r="E89" s="67"/>
      <c r="F89" s="66"/>
      <c r="G89" s="73">
        <f t="shared" si="6"/>
        <v>3904.8999999999996</v>
      </c>
      <c r="H89" s="50">
        <f t="shared" si="6"/>
        <v>320</v>
      </c>
      <c r="I89" s="50"/>
      <c r="J89" s="50"/>
      <c r="K89" s="66"/>
      <c r="L89" s="50" t="str">
        <f t="shared" si="9"/>
        <v xml:space="preserve"> </v>
      </c>
      <c r="M89" s="66"/>
      <c r="N89" s="71"/>
      <c r="O89" s="71"/>
      <c r="P89" s="72">
        <f t="shared" si="8"/>
        <v>0</v>
      </c>
      <c r="Q89" s="66"/>
    </row>
    <row r="90" spans="1:17" ht="15">
      <c r="A90" s="66"/>
      <c r="B90" s="66"/>
      <c r="C90" s="67"/>
      <c r="D90" s="66"/>
      <c r="E90" s="67"/>
      <c r="F90" s="66"/>
      <c r="G90" s="73">
        <f t="shared" si="6"/>
        <v>3904.8999999999996</v>
      </c>
      <c r="H90" s="50">
        <f t="shared" si="6"/>
        <v>320</v>
      </c>
      <c r="I90" s="50"/>
      <c r="J90" s="50"/>
      <c r="K90" s="66"/>
      <c r="L90" s="50" t="str">
        <f t="shared" si="9"/>
        <v xml:space="preserve"> </v>
      </c>
      <c r="M90" s="66"/>
      <c r="N90" s="71"/>
      <c r="O90" s="71"/>
      <c r="P90" s="72">
        <f t="shared" si="8"/>
        <v>0</v>
      </c>
      <c r="Q90" s="66"/>
    </row>
    <row r="91" spans="1:17" ht="15">
      <c r="A91" s="66"/>
      <c r="B91" s="66"/>
      <c r="C91" s="67"/>
      <c r="D91" s="66"/>
      <c r="E91" s="67"/>
      <c r="F91" s="66"/>
      <c r="G91" s="73">
        <f t="shared" ref="G91:H118" si="10">G90-E91+C91</f>
        <v>3904.8999999999996</v>
      </c>
      <c r="H91" s="50">
        <f t="shared" si="10"/>
        <v>320</v>
      </c>
      <c r="I91" s="50"/>
      <c r="J91" s="50"/>
      <c r="K91" s="66"/>
      <c r="L91" s="50" t="str">
        <f t="shared" si="9"/>
        <v xml:space="preserve"> </v>
      </c>
      <c r="M91" s="66"/>
      <c r="N91" s="71"/>
      <c r="O91" s="71"/>
      <c r="P91" s="72">
        <f t="shared" si="8"/>
        <v>0</v>
      </c>
      <c r="Q91" s="66"/>
    </row>
    <row r="92" spans="1:17" ht="15">
      <c r="A92" s="66"/>
      <c r="B92" s="66"/>
      <c r="C92" s="67"/>
      <c r="D92" s="66"/>
      <c r="E92" s="67"/>
      <c r="F92" s="66"/>
      <c r="G92" s="73">
        <f t="shared" si="10"/>
        <v>3904.8999999999996</v>
      </c>
      <c r="H92" s="50">
        <f t="shared" si="10"/>
        <v>320</v>
      </c>
      <c r="I92" s="50"/>
      <c r="J92" s="50"/>
      <c r="K92" s="66"/>
      <c r="L92" s="50" t="str">
        <f t="shared" si="9"/>
        <v xml:space="preserve"> </v>
      </c>
      <c r="M92" s="66"/>
      <c r="N92" s="71"/>
      <c r="O92" s="71"/>
      <c r="P92" s="72">
        <f t="shared" si="8"/>
        <v>0</v>
      </c>
      <c r="Q92" s="66"/>
    </row>
    <row r="93" spans="1:17" ht="15">
      <c r="A93" s="66"/>
      <c r="B93" s="66"/>
      <c r="C93" s="67"/>
      <c r="D93" s="66"/>
      <c r="E93" s="67"/>
      <c r="F93" s="66"/>
      <c r="G93" s="73">
        <f t="shared" si="10"/>
        <v>3904.8999999999996</v>
      </c>
      <c r="H93" s="50">
        <f t="shared" si="10"/>
        <v>320</v>
      </c>
      <c r="I93" s="50"/>
      <c r="J93" s="50"/>
      <c r="K93" s="66"/>
      <c r="L93" s="50" t="str">
        <f t="shared" si="9"/>
        <v xml:space="preserve"> </v>
      </c>
      <c r="M93" s="66"/>
      <c r="N93" s="71"/>
      <c r="O93" s="71"/>
      <c r="P93" s="72">
        <f t="shared" si="8"/>
        <v>0</v>
      </c>
      <c r="Q93" s="66"/>
    </row>
    <row r="94" spans="1:17" ht="15">
      <c r="A94" s="66"/>
      <c r="B94" s="66"/>
      <c r="C94" s="67"/>
      <c r="D94" s="66"/>
      <c r="E94" s="67"/>
      <c r="F94" s="66"/>
      <c r="G94" s="73">
        <f t="shared" si="10"/>
        <v>3904.8999999999996</v>
      </c>
      <c r="H94" s="50">
        <f t="shared" si="10"/>
        <v>320</v>
      </c>
      <c r="I94" s="50"/>
      <c r="J94" s="50"/>
      <c r="K94" s="66"/>
      <c r="L94" s="50" t="str">
        <f t="shared" si="9"/>
        <v xml:space="preserve"> </v>
      </c>
      <c r="M94" s="66"/>
      <c r="N94" s="71"/>
      <c r="O94" s="71"/>
      <c r="P94" s="72">
        <f t="shared" si="8"/>
        <v>0</v>
      </c>
      <c r="Q94" s="66"/>
    </row>
    <row r="95" spans="1:17" ht="15">
      <c r="A95" s="66"/>
      <c r="B95" s="66"/>
      <c r="C95" s="67"/>
      <c r="D95" s="66"/>
      <c r="E95" s="67"/>
      <c r="F95" s="66"/>
      <c r="G95" s="73">
        <f t="shared" si="10"/>
        <v>3904.8999999999996</v>
      </c>
      <c r="H95" s="50">
        <f t="shared" si="10"/>
        <v>320</v>
      </c>
      <c r="I95" s="50"/>
      <c r="J95" s="50"/>
      <c r="K95" s="66"/>
      <c r="L95" s="50" t="str">
        <f t="shared" si="9"/>
        <v xml:space="preserve"> </v>
      </c>
      <c r="M95" s="66"/>
      <c r="N95" s="71"/>
      <c r="O95" s="71"/>
      <c r="P95" s="72">
        <f t="shared" si="8"/>
        <v>0</v>
      </c>
      <c r="Q95" s="66"/>
    </row>
    <row r="96" spans="1:17" ht="15">
      <c r="A96" s="66"/>
      <c r="B96" s="66"/>
      <c r="C96" s="67"/>
      <c r="D96" s="66"/>
      <c r="E96" s="67"/>
      <c r="F96" s="66"/>
      <c r="G96" s="73">
        <f t="shared" si="10"/>
        <v>3904.8999999999996</v>
      </c>
      <c r="H96" s="50">
        <f t="shared" si="10"/>
        <v>320</v>
      </c>
      <c r="I96" s="50"/>
      <c r="J96" s="50"/>
      <c r="K96" s="66"/>
      <c r="L96" s="50" t="str">
        <f t="shared" si="9"/>
        <v xml:space="preserve"> </v>
      </c>
      <c r="M96" s="66"/>
      <c r="N96" s="71"/>
      <c r="O96" s="71"/>
      <c r="P96" s="72">
        <f t="shared" si="8"/>
        <v>0</v>
      </c>
      <c r="Q96" s="66"/>
    </row>
    <row r="97" spans="1:17" ht="15">
      <c r="A97" s="66"/>
      <c r="B97" s="66"/>
      <c r="C97" s="67"/>
      <c r="D97" s="66"/>
      <c r="E97" s="67"/>
      <c r="F97" s="66"/>
      <c r="G97" s="73">
        <f t="shared" si="10"/>
        <v>3904.8999999999996</v>
      </c>
      <c r="H97" s="50">
        <f t="shared" si="10"/>
        <v>320</v>
      </c>
      <c r="I97" s="50"/>
      <c r="J97" s="50"/>
      <c r="K97" s="66"/>
      <c r="L97" s="50" t="str">
        <f t="shared" si="9"/>
        <v xml:space="preserve"> </v>
      </c>
      <c r="M97" s="66"/>
      <c r="N97" s="71"/>
      <c r="O97" s="71"/>
      <c r="P97" s="72">
        <f t="shared" si="8"/>
        <v>0</v>
      </c>
      <c r="Q97" s="66"/>
    </row>
    <row r="98" spans="1:17" ht="15">
      <c r="A98" s="66"/>
      <c r="B98" s="66"/>
      <c r="C98" s="67"/>
      <c r="D98" s="66"/>
      <c r="E98" s="67"/>
      <c r="F98" s="66"/>
      <c r="G98" s="73">
        <f t="shared" si="10"/>
        <v>3904.8999999999996</v>
      </c>
      <c r="H98" s="50">
        <f t="shared" si="10"/>
        <v>320</v>
      </c>
      <c r="I98" s="50"/>
      <c r="J98" s="50"/>
      <c r="K98" s="66"/>
      <c r="L98" s="50" t="str">
        <f t="shared" si="9"/>
        <v xml:space="preserve"> </v>
      </c>
      <c r="M98" s="66"/>
      <c r="N98" s="71"/>
      <c r="O98" s="71"/>
      <c r="P98" s="72">
        <f t="shared" si="8"/>
        <v>0</v>
      </c>
      <c r="Q98" s="66"/>
    </row>
    <row r="99" spans="1:17" ht="15">
      <c r="A99" s="66"/>
      <c r="B99" s="66"/>
      <c r="C99" s="67"/>
      <c r="D99" s="66"/>
      <c r="E99" s="67"/>
      <c r="F99" s="66"/>
      <c r="G99" s="73">
        <f t="shared" si="10"/>
        <v>3904.8999999999996</v>
      </c>
      <c r="H99" s="50">
        <f t="shared" si="10"/>
        <v>320</v>
      </c>
      <c r="I99" s="50"/>
      <c r="J99" s="50"/>
      <c r="K99" s="66"/>
      <c r="L99" s="50" t="str">
        <f t="shared" si="9"/>
        <v xml:space="preserve"> </v>
      </c>
      <c r="M99" s="66"/>
      <c r="N99" s="71"/>
      <c r="O99" s="71"/>
      <c r="P99" s="72">
        <f t="shared" si="8"/>
        <v>0</v>
      </c>
      <c r="Q99" s="66"/>
    </row>
    <row r="100" spans="1:17" ht="15">
      <c r="A100" s="66"/>
      <c r="B100" s="66"/>
      <c r="C100" s="67"/>
      <c r="D100" s="66"/>
      <c r="E100" s="67"/>
      <c r="F100" s="66"/>
      <c r="G100" s="73">
        <f t="shared" si="10"/>
        <v>3904.8999999999996</v>
      </c>
      <c r="H100" s="50">
        <f t="shared" si="10"/>
        <v>320</v>
      </c>
      <c r="I100" s="50"/>
      <c r="J100" s="50"/>
      <c r="K100" s="66"/>
      <c r="L100" s="50" t="str">
        <f t="shared" si="9"/>
        <v xml:space="preserve"> </v>
      </c>
      <c r="M100" s="66"/>
      <c r="N100" s="71"/>
      <c r="O100" s="71"/>
      <c r="P100" s="72">
        <f t="shared" si="8"/>
        <v>0</v>
      </c>
      <c r="Q100" s="66"/>
    </row>
    <row r="101" spans="1:17" ht="15">
      <c r="A101" s="66"/>
      <c r="B101" s="66"/>
      <c r="C101" s="67"/>
      <c r="D101" s="66"/>
      <c r="E101" s="67"/>
      <c r="F101" s="66"/>
      <c r="G101" s="73">
        <f t="shared" si="10"/>
        <v>3904.8999999999996</v>
      </c>
      <c r="H101" s="50">
        <f t="shared" si="10"/>
        <v>320</v>
      </c>
      <c r="I101" s="50"/>
      <c r="J101" s="50"/>
      <c r="K101" s="66"/>
      <c r="L101" s="50" t="str">
        <f t="shared" si="9"/>
        <v xml:space="preserve"> </v>
      </c>
      <c r="M101" s="66"/>
      <c r="N101" s="71"/>
      <c r="O101" s="71"/>
      <c r="P101" s="72">
        <f t="shared" si="8"/>
        <v>0</v>
      </c>
      <c r="Q101" s="66"/>
    </row>
    <row r="102" spans="1:17" ht="15">
      <c r="A102" s="66"/>
      <c r="B102" s="66"/>
      <c r="C102" s="67"/>
      <c r="D102" s="66"/>
      <c r="E102" s="67"/>
      <c r="F102" s="66"/>
      <c r="G102" s="73">
        <f t="shared" si="10"/>
        <v>3904.8999999999996</v>
      </c>
      <c r="H102" s="50">
        <f t="shared" si="10"/>
        <v>320</v>
      </c>
      <c r="I102" s="50"/>
      <c r="J102" s="50"/>
      <c r="K102" s="66"/>
      <c r="L102" s="50" t="str">
        <f t="shared" si="9"/>
        <v xml:space="preserve"> </v>
      </c>
      <c r="M102" s="66"/>
      <c r="N102" s="71"/>
      <c r="O102" s="71"/>
      <c r="P102" s="72">
        <f t="shared" si="8"/>
        <v>0</v>
      </c>
      <c r="Q102" s="66"/>
    </row>
    <row r="103" spans="1:17" ht="15">
      <c r="A103" s="66"/>
      <c r="B103" s="66"/>
      <c r="C103" s="67"/>
      <c r="D103" s="66"/>
      <c r="E103" s="67"/>
      <c r="F103" s="66"/>
      <c r="G103" s="73">
        <f t="shared" si="10"/>
        <v>3904.8999999999996</v>
      </c>
      <c r="H103" s="50">
        <f t="shared" si="10"/>
        <v>320</v>
      </c>
      <c r="I103" s="50"/>
      <c r="J103" s="50"/>
      <c r="K103" s="66"/>
      <c r="L103" s="50" t="str">
        <f t="shared" si="9"/>
        <v xml:space="preserve"> </v>
      </c>
      <c r="M103" s="66"/>
      <c r="N103" s="71"/>
      <c r="O103" s="71"/>
      <c r="P103" s="72">
        <f t="shared" si="8"/>
        <v>0</v>
      </c>
      <c r="Q103" s="66"/>
    </row>
    <row r="104" spans="1:17" ht="15">
      <c r="A104" s="66"/>
      <c r="B104" s="66"/>
      <c r="C104" s="67"/>
      <c r="D104" s="66"/>
      <c r="E104" s="67"/>
      <c r="F104" s="66"/>
      <c r="G104" s="73">
        <f t="shared" si="10"/>
        <v>3904.8999999999996</v>
      </c>
      <c r="H104" s="50">
        <f t="shared" si="10"/>
        <v>320</v>
      </c>
      <c r="I104" s="50"/>
      <c r="J104" s="50"/>
      <c r="K104" s="66"/>
      <c r="L104" s="50" t="str">
        <f t="shared" si="9"/>
        <v xml:space="preserve"> </v>
      </c>
      <c r="M104" s="66"/>
      <c r="N104" s="71"/>
      <c r="O104" s="71"/>
      <c r="P104" s="72">
        <f t="shared" si="8"/>
        <v>0</v>
      </c>
      <c r="Q104" s="66"/>
    </row>
    <row r="105" spans="1:17" ht="15">
      <c r="A105" s="66"/>
      <c r="B105" s="66"/>
      <c r="C105" s="67"/>
      <c r="D105" s="66"/>
      <c r="E105" s="67"/>
      <c r="F105" s="66"/>
      <c r="G105" s="73">
        <f t="shared" si="10"/>
        <v>3904.8999999999996</v>
      </c>
      <c r="H105" s="50">
        <f t="shared" si="10"/>
        <v>320</v>
      </c>
      <c r="I105" s="50"/>
      <c r="J105" s="50"/>
      <c r="K105" s="66"/>
      <c r="L105" s="50" t="str">
        <f t="shared" si="9"/>
        <v xml:space="preserve"> </v>
      </c>
      <c r="M105" s="66"/>
      <c r="N105" s="71"/>
      <c r="O105" s="71"/>
      <c r="P105" s="72">
        <f t="shared" si="8"/>
        <v>0</v>
      </c>
      <c r="Q105" s="66"/>
    </row>
    <row r="106" spans="1:17" ht="15">
      <c r="A106" s="66"/>
      <c r="B106" s="66"/>
      <c r="C106" s="67"/>
      <c r="D106" s="66"/>
      <c r="E106" s="67"/>
      <c r="F106" s="66"/>
      <c r="G106" s="73">
        <f t="shared" si="10"/>
        <v>3904.8999999999996</v>
      </c>
      <c r="H106" s="50">
        <f t="shared" si="10"/>
        <v>320</v>
      </c>
      <c r="I106" s="50"/>
      <c r="J106" s="50"/>
      <c r="K106" s="66"/>
      <c r="L106" s="50" t="str">
        <f t="shared" si="9"/>
        <v xml:space="preserve"> </v>
      </c>
      <c r="M106" s="66"/>
      <c r="N106" s="71"/>
      <c r="O106" s="71"/>
      <c r="P106" s="72">
        <f t="shared" si="8"/>
        <v>0</v>
      </c>
      <c r="Q106" s="66"/>
    </row>
    <row r="107" spans="1:17" ht="15">
      <c r="A107" s="66"/>
      <c r="B107" s="66"/>
      <c r="C107" s="67"/>
      <c r="D107" s="66"/>
      <c r="E107" s="67"/>
      <c r="F107" s="66"/>
      <c r="G107" s="73">
        <f t="shared" si="10"/>
        <v>3904.8999999999996</v>
      </c>
      <c r="H107" s="50">
        <f t="shared" si="10"/>
        <v>320</v>
      </c>
      <c r="I107" s="50"/>
      <c r="J107" s="50"/>
      <c r="K107" s="66"/>
      <c r="L107" s="50" t="str">
        <f t="shared" si="9"/>
        <v xml:space="preserve"> </v>
      </c>
      <c r="M107" s="66"/>
      <c r="N107" s="71"/>
      <c r="O107" s="71"/>
      <c r="P107" s="72">
        <f t="shared" si="8"/>
        <v>0</v>
      </c>
      <c r="Q107" s="66"/>
    </row>
    <row r="108" spans="1:17" ht="15">
      <c r="A108" s="66"/>
      <c r="B108" s="66"/>
      <c r="C108" s="67"/>
      <c r="D108" s="66"/>
      <c r="E108" s="67"/>
      <c r="F108" s="66"/>
      <c r="G108" s="73">
        <f t="shared" si="10"/>
        <v>3904.8999999999996</v>
      </c>
      <c r="H108" s="50">
        <f t="shared" si="10"/>
        <v>320</v>
      </c>
      <c r="I108" s="50"/>
      <c r="J108" s="50"/>
      <c r="K108" s="66"/>
      <c r="L108" s="50" t="str">
        <f t="shared" si="9"/>
        <v xml:space="preserve"> </v>
      </c>
      <c r="M108" s="66"/>
      <c r="N108" s="71"/>
      <c r="O108" s="71"/>
      <c r="P108" s="72">
        <f t="shared" si="8"/>
        <v>0</v>
      </c>
      <c r="Q108" s="66"/>
    </row>
    <row r="109" spans="1:17" ht="15">
      <c r="A109" s="66"/>
      <c r="B109" s="66"/>
      <c r="C109" s="67"/>
      <c r="D109" s="66"/>
      <c r="E109" s="67"/>
      <c r="F109" s="66"/>
      <c r="G109" s="73">
        <f t="shared" si="10"/>
        <v>3904.8999999999996</v>
      </c>
      <c r="H109" s="50">
        <f t="shared" si="10"/>
        <v>320</v>
      </c>
      <c r="I109" s="50"/>
      <c r="J109" s="50"/>
      <c r="K109" s="66"/>
      <c r="L109" s="50" t="str">
        <f t="shared" si="9"/>
        <v xml:space="preserve"> </v>
      </c>
      <c r="M109" s="66"/>
      <c r="N109" s="71"/>
      <c r="O109" s="71"/>
      <c r="P109" s="72">
        <f t="shared" si="8"/>
        <v>0</v>
      </c>
      <c r="Q109" s="66"/>
    </row>
    <row r="110" spans="1:17" ht="15">
      <c r="A110" s="66"/>
      <c r="B110" s="66"/>
      <c r="C110" s="67"/>
      <c r="D110" s="66"/>
      <c r="E110" s="67"/>
      <c r="F110" s="66"/>
      <c r="G110" s="73">
        <f t="shared" si="10"/>
        <v>3904.8999999999996</v>
      </c>
      <c r="H110" s="50">
        <f t="shared" si="10"/>
        <v>320</v>
      </c>
      <c r="I110" s="50"/>
      <c r="J110" s="50"/>
      <c r="K110" s="66"/>
      <c r="L110" s="50" t="str">
        <f t="shared" si="9"/>
        <v xml:space="preserve"> </v>
      </c>
      <c r="M110" s="66"/>
      <c r="N110" s="71"/>
      <c r="O110" s="71"/>
      <c r="P110" s="72">
        <f t="shared" si="8"/>
        <v>0</v>
      </c>
      <c r="Q110" s="66"/>
    </row>
    <row r="111" spans="1:17" ht="15">
      <c r="A111" s="66"/>
      <c r="B111" s="66"/>
      <c r="C111" s="67"/>
      <c r="D111" s="66"/>
      <c r="E111" s="67"/>
      <c r="F111" s="66"/>
      <c r="G111" s="73">
        <f t="shared" si="10"/>
        <v>3904.8999999999996</v>
      </c>
      <c r="H111" s="50">
        <f t="shared" si="10"/>
        <v>320</v>
      </c>
      <c r="I111" s="50"/>
      <c r="J111" s="50"/>
      <c r="K111" s="66"/>
      <c r="L111" s="50" t="str">
        <f t="shared" si="9"/>
        <v xml:space="preserve"> </v>
      </c>
      <c r="M111" s="66"/>
      <c r="N111" s="71"/>
      <c r="O111" s="71"/>
      <c r="P111" s="72">
        <f t="shared" si="8"/>
        <v>0</v>
      </c>
      <c r="Q111" s="66"/>
    </row>
    <row r="112" spans="1:17" ht="15">
      <c r="A112" s="66"/>
      <c r="B112" s="66"/>
      <c r="C112" s="67"/>
      <c r="D112" s="66"/>
      <c r="E112" s="67"/>
      <c r="F112" s="66"/>
      <c r="G112" s="73">
        <f t="shared" si="10"/>
        <v>3904.8999999999996</v>
      </c>
      <c r="H112" s="50">
        <f t="shared" si="10"/>
        <v>320</v>
      </c>
      <c r="I112" s="50"/>
      <c r="J112" s="50"/>
      <c r="K112" s="66"/>
      <c r="L112" s="50" t="str">
        <f t="shared" si="9"/>
        <v xml:space="preserve"> </v>
      </c>
      <c r="M112" s="66"/>
      <c r="N112" s="71"/>
      <c r="O112" s="71"/>
      <c r="P112" s="72">
        <f t="shared" si="8"/>
        <v>0</v>
      </c>
      <c r="Q112" s="66"/>
    </row>
    <row r="113" spans="1:17" ht="15">
      <c r="A113" s="66"/>
      <c r="B113" s="66"/>
      <c r="C113" s="67"/>
      <c r="D113" s="66"/>
      <c r="E113" s="67"/>
      <c r="F113" s="66"/>
      <c r="G113" s="73">
        <f t="shared" si="10"/>
        <v>3904.8999999999996</v>
      </c>
      <c r="H113" s="50">
        <f t="shared" si="10"/>
        <v>320</v>
      </c>
      <c r="I113" s="50"/>
      <c r="J113" s="50"/>
      <c r="K113" s="66"/>
      <c r="L113" s="50" t="str">
        <f t="shared" si="9"/>
        <v xml:space="preserve"> </v>
      </c>
      <c r="M113" s="66"/>
      <c r="N113" s="71"/>
      <c r="O113" s="71"/>
      <c r="P113" s="72">
        <f t="shared" si="8"/>
        <v>0</v>
      </c>
      <c r="Q113" s="66"/>
    </row>
    <row r="114" spans="1:17" ht="15">
      <c r="A114" s="66"/>
      <c r="B114" s="66"/>
      <c r="C114" s="67"/>
      <c r="D114" s="66"/>
      <c r="E114" s="67"/>
      <c r="F114" s="66"/>
      <c r="G114" s="73">
        <f t="shared" si="10"/>
        <v>3904.8999999999996</v>
      </c>
      <c r="H114" s="50">
        <f t="shared" si="10"/>
        <v>320</v>
      </c>
      <c r="I114" s="50"/>
      <c r="J114" s="50"/>
      <c r="K114" s="66"/>
      <c r="L114" s="50" t="str">
        <f t="shared" si="9"/>
        <v xml:space="preserve"> </v>
      </c>
      <c r="M114" s="66"/>
      <c r="N114" s="71"/>
      <c r="O114" s="71"/>
      <c r="P114" s="72">
        <f t="shared" si="8"/>
        <v>0</v>
      </c>
      <c r="Q114" s="66"/>
    </row>
    <row r="115" spans="1:17" ht="15">
      <c r="A115" s="66"/>
      <c r="B115" s="66"/>
      <c r="C115" s="67"/>
      <c r="D115" s="66"/>
      <c r="E115" s="67"/>
      <c r="F115" s="66"/>
      <c r="G115" s="73">
        <f t="shared" si="10"/>
        <v>3904.8999999999996</v>
      </c>
      <c r="H115" s="50">
        <f t="shared" si="10"/>
        <v>320</v>
      </c>
      <c r="I115" s="50"/>
      <c r="J115" s="50"/>
      <c r="K115" s="66"/>
      <c r="L115" s="50" t="str">
        <f t="shared" si="9"/>
        <v xml:space="preserve"> </v>
      </c>
      <c r="M115" s="66"/>
      <c r="N115" s="71"/>
      <c r="O115" s="71"/>
      <c r="P115" s="72">
        <f t="shared" si="8"/>
        <v>0</v>
      </c>
      <c r="Q115" s="66"/>
    </row>
    <row r="116" spans="1:17" ht="15">
      <c r="A116" s="66"/>
      <c r="B116" s="66"/>
      <c r="C116" s="67"/>
      <c r="D116" s="66"/>
      <c r="E116" s="67"/>
      <c r="F116" s="66"/>
      <c r="G116" s="73">
        <f t="shared" si="10"/>
        <v>3904.8999999999996</v>
      </c>
      <c r="H116" s="50">
        <f t="shared" si="10"/>
        <v>320</v>
      </c>
      <c r="I116" s="50"/>
      <c r="J116" s="50"/>
      <c r="K116" s="66"/>
      <c r="L116" s="50" t="str">
        <f t="shared" si="9"/>
        <v xml:space="preserve"> </v>
      </c>
      <c r="M116" s="66"/>
      <c r="N116" s="71"/>
      <c r="O116" s="71"/>
      <c r="P116" s="72">
        <f t="shared" si="8"/>
        <v>0</v>
      </c>
      <c r="Q116" s="66"/>
    </row>
    <row r="117" spans="1:17" ht="15">
      <c r="A117" s="66"/>
      <c r="B117" s="66"/>
      <c r="C117" s="67"/>
      <c r="D117" s="66"/>
      <c r="E117" s="67"/>
      <c r="F117" s="66"/>
      <c r="G117" s="73">
        <f t="shared" si="10"/>
        <v>3904.8999999999996</v>
      </c>
      <c r="H117" s="50">
        <f t="shared" si="10"/>
        <v>320</v>
      </c>
      <c r="I117" s="50"/>
      <c r="J117" s="50"/>
      <c r="K117" s="66"/>
      <c r="L117" s="50" t="str">
        <f t="shared" si="9"/>
        <v xml:space="preserve"> </v>
      </c>
      <c r="M117" s="66"/>
      <c r="N117" s="71"/>
      <c r="O117" s="71"/>
      <c r="P117" s="72">
        <f t="shared" si="8"/>
        <v>0</v>
      </c>
      <c r="Q117" s="66"/>
    </row>
    <row r="118" spans="1:17" ht="15">
      <c r="A118" s="66"/>
      <c r="B118" s="66"/>
      <c r="C118" s="67"/>
      <c r="D118" s="66"/>
      <c r="E118" s="67"/>
      <c r="F118" s="66"/>
      <c r="G118" s="73">
        <f t="shared" si="10"/>
        <v>3904.8999999999996</v>
      </c>
      <c r="H118" s="50">
        <f t="shared" si="10"/>
        <v>320</v>
      </c>
      <c r="I118" s="50"/>
      <c r="J118" s="50"/>
      <c r="K118" s="66"/>
      <c r="L118" s="50" t="str">
        <f t="shared" si="9"/>
        <v xml:space="preserve"> </v>
      </c>
      <c r="M118" s="66"/>
      <c r="N118" s="71"/>
      <c r="O118" s="71"/>
      <c r="P118" s="72">
        <f t="shared" si="8"/>
        <v>0</v>
      </c>
      <c r="Q118" s="66"/>
    </row>
    <row r="119" spans="1:17" ht="15">
      <c r="A119" s="66"/>
      <c r="B119" s="66"/>
      <c r="C119" s="67"/>
      <c r="D119" s="66"/>
      <c r="E119" s="67"/>
      <c r="F119" s="66"/>
      <c r="G119" s="73">
        <f t="shared" ref="G119:H182" si="11">G118-E119+C119</f>
        <v>3904.8999999999996</v>
      </c>
      <c r="H119" s="50">
        <f t="shared" si="11"/>
        <v>320</v>
      </c>
      <c r="I119" s="50"/>
      <c r="J119" s="50"/>
      <c r="K119" s="66"/>
      <c r="L119" s="50" t="str">
        <f t="shared" si="9"/>
        <v xml:space="preserve"> </v>
      </c>
      <c r="M119" s="66"/>
      <c r="N119" s="71"/>
      <c r="O119" s="71"/>
      <c r="P119" s="72">
        <f t="shared" si="8"/>
        <v>0</v>
      </c>
      <c r="Q119" s="66"/>
    </row>
    <row r="120" spans="1:17" ht="15">
      <c r="A120" s="66"/>
      <c r="B120" s="66"/>
      <c r="C120" s="67"/>
      <c r="D120" s="66"/>
      <c r="E120" s="67"/>
      <c r="F120" s="66"/>
      <c r="G120" s="73">
        <f t="shared" si="11"/>
        <v>3904.8999999999996</v>
      </c>
      <c r="H120" s="50">
        <f t="shared" si="11"/>
        <v>320</v>
      </c>
      <c r="I120" s="50"/>
      <c r="J120" s="50"/>
      <c r="K120" s="66"/>
      <c r="L120" s="50" t="str">
        <f t="shared" si="9"/>
        <v xml:space="preserve"> </v>
      </c>
      <c r="M120" s="66"/>
      <c r="N120" s="71"/>
      <c r="O120" s="71"/>
      <c r="P120" s="72">
        <f t="shared" si="8"/>
        <v>0</v>
      </c>
      <c r="Q120" s="66"/>
    </row>
    <row r="121" spans="1:17" ht="15">
      <c r="A121" s="66"/>
      <c r="B121" s="66"/>
      <c r="C121" s="67"/>
      <c r="D121" s="66"/>
      <c r="E121" s="67"/>
      <c r="F121" s="66"/>
      <c r="G121" s="73">
        <f t="shared" si="11"/>
        <v>3904.8999999999996</v>
      </c>
      <c r="H121" s="50">
        <f t="shared" si="11"/>
        <v>320</v>
      </c>
      <c r="I121" s="50"/>
      <c r="J121" s="50"/>
      <c r="K121" s="66"/>
      <c r="L121" s="50" t="str">
        <f t="shared" si="9"/>
        <v xml:space="preserve"> </v>
      </c>
      <c r="M121" s="66"/>
      <c r="N121" s="71"/>
      <c r="O121" s="71"/>
      <c r="P121" s="72">
        <f t="shared" si="8"/>
        <v>0</v>
      </c>
      <c r="Q121" s="66"/>
    </row>
    <row r="122" spans="1:17" ht="15">
      <c r="A122" s="66"/>
      <c r="B122" s="66"/>
      <c r="C122" s="67"/>
      <c r="D122" s="66"/>
      <c r="E122" s="67"/>
      <c r="F122" s="66"/>
      <c r="G122" s="73">
        <f t="shared" si="11"/>
        <v>3904.8999999999996</v>
      </c>
      <c r="H122" s="50">
        <f t="shared" si="11"/>
        <v>320</v>
      </c>
      <c r="I122" s="50"/>
      <c r="J122" s="50"/>
      <c r="K122" s="66"/>
      <c r="L122" s="50" t="str">
        <f t="shared" si="9"/>
        <v xml:space="preserve"> </v>
      </c>
      <c r="M122" s="66"/>
      <c r="N122" s="71"/>
      <c r="O122" s="71"/>
      <c r="P122" s="72">
        <f t="shared" si="8"/>
        <v>0</v>
      </c>
      <c r="Q122" s="66"/>
    </row>
    <row r="123" spans="1:17" ht="15">
      <c r="A123" s="66"/>
      <c r="B123" s="66"/>
      <c r="C123" s="67"/>
      <c r="D123" s="66"/>
      <c r="E123" s="67"/>
      <c r="F123" s="66"/>
      <c r="G123" s="73">
        <f t="shared" si="11"/>
        <v>3904.8999999999996</v>
      </c>
      <c r="H123" s="50">
        <f t="shared" si="11"/>
        <v>320</v>
      </c>
      <c r="I123" s="50"/>
      <c r="J123" s="50"/>
      <c r="K123" s="66"/>
      <c r="L123" s="50" t="str">
        <f t="shared" si="9"/>
        <v xml:space="preserve"> </v>
      </c>
      <c r="M123" s="66"/>
      <c r="N123" s="71"/>
      <c r="O123" s="71"/>
      <c r="P123" s="72">
        <f t="shared" si="8"/>
        <v>0</v>
      </c>
      <c r="Q123" s="66"/>
    </row>
    <row r="124" spans="1:17" ht="15">
      <c r="A124" s="66"/>
      <c r="B124" s="66"/>
      <c r="C124" s="67"/>
      <c r="D124" s="66"/>
      <c r="E124" s="67"/>
      <c r="F124" s="66"/>
      <c r="G124" s="73">
        <f t="shared" si="11"/>
        <v>3904.8999999999996</v>
      </c>
      <c r="H124" s="50">
        <f t="shared" si="11"/>
        <v>320</v>
      </c>
      <c r="I124" s="50"/>
      <c r="J124" s="50"/>
      <c r="K124" s="66"/>
      <c r="L124" s="50" t="str">
        <f t="shared" si="9"/>
        <v xml:space="preserve"> </v>
      </c>
      <c r="M124" s="66"/>
      <c r="N124" s="71"/>
      <c r="O124" s="71"/>
      <c r="P124" s="72">
        <f t="shared" si="8"/>
        <v>0</v>
      </c>
      <c r="Q124" s="66"/>
    </row>
    <row r="125" spans="1:17" ht="15">
      <c r="A125" s="66"/>
      <c r="B125" s="66"/>
      <c r="C125" s="67"/>
      <c r="D125" s="66"/>
      <c r="E125" s="67"/>
      <c r="F125" s="66"/>
      <c r="G125" s="73">
        <f t="shared" si="11"/>
        <v>3904.8999999999996</v>
      </c>
      <c r="H125" s="50">
        <f t="shared" si="11"/>
        <v>320</v>
      </c>
      <c r="I125" s="50"/>
      <c r="J125" s="50"/>
      <c r="K125" s="66"/>
      <c r="L125" s="50" t="str">
        <f t="shared" si="9"/>
        <v xml:space="preserve"> </v>
      </c>
      <c r="M125" s="66"/>
      <c r="N125" s="71"/>
      <c r="O125" s="71"/>
      <c r="P125" s="72">
        <f t="shared" si="8"/>
        <v>0</v>
      </c>
      <c r="Q125" s="66"/>
    </row>
    <row r="126" spans="1:17" ht="15">
      <c r="A126" s="66"/>
      <c r="B126" s="66"/>
      <c r="C126" s="67"/>
      <c r="D126" s="66"/>
      <c r="E126" s="67"/>
      <c r="F126" s="66"/>
      <c r="G126" s="73">
        <f t="shared" si="11"/>
        <v>3904.8999999999996</v>
      </c>
      <c r="H126" s="50">
        <f t="shared" si="11"/>
        <v>320</v>
      </c>
      <c r="I126" s="50"/>
      <c r="J126" s="50"/>
      <c r="K126" s="66"/>
      <c r="L126" s="50" t="str">
        <f t="shared" si="9"/>
        <v xml:space="preserve"> </v>
      </c>
      <c r="M126" s="66"/>
      <c r="N126" s="71"/>
      <c r="O126" s="71"/>
      <c r="P126" s="72">
        <f t="shared" si="8"/>
        <v>0</v>
      </c>
      <c r="Q126" s="66"/>
    </row>
    <row r="127" spans="1:17" ht="15">
      <c r="A127" s="66"/>
      <c r="B127" s="66"/>
      <c r="C127" s="67"/>
      <c r="D127" s="66"/>
      <c r="E127" s="67"/>
      <c r="F127" s="66"/>
      <c r="G127" s="73">
        <f t="shared" si="11"/>
        <v>3904.8999999999996</v>
      </c>
      <c r="H127" s="50">
        <f t="shared" si="11"/>
        <v>320</v>
      </c>
      <c r="I127" s="50"/>
      <c r="J127" s="50"/>
      <c r="K127" s="66"/>
      <c r="L127" s="50" t="str">
        <f t="shared" si="9"/>
        <v xml:space="preserve"> </v>
      </c>
      <c r="M127" s="66"/>
      <c r="N127" s="71"/>
      <c r="O127" s="71"/>
      <c r="P127" s="72">
        <f t="shared" si="8"/>
        <v>0</v>
      </c>
      <c r="Q127" s="66"/>
    </row>
    <row r="128" spans="1:17" ht="15">
      <c r="A128" s="66"/>
      <c r="B128" s="66"/>
      <c r="C128" s="67"/>
      <c r="D128" s="66"/>
      <c r="E128" s="67"/>
      <c r="F128" s="66"/>
      <c r="G128" s="73">
        <f t="shared" si="11"/>
        <v>3904.8999999999996</v>
      </c>
      <c r="H128" s="50">
        <f t="shared" si="11"/>
        <v>320</v>
      </c>
      <c r="I128" s="50"/>
      <c r="J128" s="50"/>
      <c r="K128" s="66"/>
      <c r="L128" s="50" t="str">
        <f t="shared" si="9"/>
        <v xml:space="preserve"> </v>
      </c>
      <c r="M128" s="66"/>
      <c r="N128" s="71"/>
      <c r="O128" s="71"/>
      <c r="P128" s="72">
        <f t="shared" si="8"/>
        <v>0</v>
      </c>
      <c r="Q128" s="66"/>
    </row>
    <row r="129" spans="1:17" ht="15">
      <c r="A129" s="66"/>
      <c r="B129" s="66"/>
      <c r="C129" s="67"/>
      <c r="D129" s="66"/>
      <c r="E129" s="67"/>
      <c r="F129" s="66"/>
      <c r="G129" s="73">
        <f t="shared" si="11"/>
        <v>3904.8999999999996</v>
      </c>
      <c r="H129" s="50">
        <f t="shared" si="11"/>
        <v>320</v>
      </c>
      <c r="I129" s="50"/>
      <c r="J129" s="50"/>
      <c r="K129" s="66"/>
      <c r="L129" s="50" t="str">
        <f t="shared" si="9"/>
        <v xml:space="preserve"> </v>
      </c>
      <c r="M129" s="66"/>
      <c r="N129" s="71"/>
      <c r="O129" s="71"/>
      <c r="P129" s="72">
        <f t="shared" si="8"/>
        <v>0</v>
      </c>
      <c r="Q129" s="66"/>
    </row>
    <row r="130" spans="1:17" ht="15">
      <c r="A130" s="66"/>
      <c r="B130" s="66"/>
      <c r="C130" s="67"/>
      <c r="D130" s="66"/>
      <c r="E130" s="67"/>
      <c r="F130" s="66"/>
      <c r="G130" s="73">
        <f t="shared" si="11"/>
        <v>3904.8999999999996</v>
      </c>
      <c r="H130" s="50">
        <f t="shared" si="11"/>
        <v>320</v>
      </c>
      <c r="I130" s="50"/>
      <c r="J130" s="50"/>
      <c r="K130" s="66"/>
      <c r="L130" s="50" t="str">
        <f t="shared" si="9"/>
        <v xml:space="preserve"> </v>
      </c>
      <c r="M130" s="66"/>
      <c r="N130" s="71"/>
      <c r="O130" s="71"/>
      <c r="P130" s="72">
        <f t="shared" si="8"/>
        <v>0</v>
      </c>
      <c r="Q130" s="66"/>
    </row>
    <row r="131" spans="1:17" ht="15">
      <c r="A131" s="66"/>
      <c r="B131" s="66"/>
      <c r="C131" s="67"/>
      <c r="D131" s="66"/>
      <c r="E131" s="67"/>
      <c r="F131" s="66"/>
      <c r="G131" s="73">
        <f t="shared" si="11"/>
        <v>3904.8999999999996</v>
      </c>
      <c r="H131" s="50">
        <f t="shared" si="11"/>
        <v>320</v>
      </c>
      <c r="I131" s="50"/>
      <c r="J131" s="50"/>
      <c r="K131" s="66"/>
      <c r="L131" s="50" t="str">
        <f t="shared" si="9"/>
        <v xml:space="preserve"> </v>
      </c>
      <c r="M131" s="66"/>
      <c r="N131" s="71"/>
      <c r="O131" s="71"/>
      <c r="P131" s="72">
        <f t="shared" si="8"/>
        <v>0</v>
      </c>
      <c r="Q131" s="66"/>
    </row>
    <row r="132" spans="1:17" ht="15">
      <c r="A132" s="66"/>
      <c r="B132" s="66"/>
      <c r="C132" s="67"/>
      <c r="D132" s="66"/>
      <c r="E132" s="67"/>
      <c r="F132" s="66"/>
      <c r="G132" s="73">
        <f t="shared" si="11"/>
        <v>3904.8999999999996</v>
      </c>
      <c r="H132" s="50">
        <f t="shared" si="11"/>
        <v>320</v>
      </c>
      <c r="I132" s="50"/>
      <c r="J132" s="50"/>
      <c r="K132" s="66"/>
      <c r="L132" s="50" t="str">
        <f t="shared" si="9"/>
        <v xml:space="preserve"> </v>
      </c>
      <c r="M132" s="66"/>
      <c r="N132" s="71"/>
      <c r="O132" s="71"/>
      <c r="P132" s="72">
        <f t="shared" si="8"/>
        <v>0</v>
      </c>
      <c r="Q132" s="66"/>
    </row>
    <row r="133" spans="1:17" ht="15">
      <c r="A133" s="66"/>
      <c r="B133" s="66"/>
      <c r="C133" s="67"/>
      <c r="D133" s="66"/>
      <c r="E133" s="67"/>
      <c r="F133" s="66"/>
      <c r="G133" s="73">
        <f t="shared" si="11"/>
        <v>3904.8999999999996</v>
      </c>
      <c r="H133" s="50">
        <f t="shared" si="11"/>
        <v>320</v>
      </c>
      <c r="I133" s="50"/>
      <c r="J133" s="50"/>
      <c r="K133" s="66"/>
      <c r="L133" s="50" t="str">
        <f t="shared" si="9"/>
        <v xml:space="preserve"> </v>
      </c>
      <c r="M133" s="66"/>
      <c r="N133" s="71"/>
      <c r="O133" s="71"/>
      <c r="P133" s="72">
        <f t="shared" si="8"/>
        <v>0</v>
      </c>
      <c r="Q133" s="66"/>
    </row>
    <row r="134" spans="1:17" ht="15">
      <c r="A134" s="66"/>
      <c r="B134" s="66"/>
      <c r="C134" s="67"/>
      <c r="D134" s="66"/>
      <c r="E134" s="67"/>
      <c r="F134" s="66"/>
      <c r="G134" s="73">
        <f t="shared" si="11"/>
        <v>3904.8999999999996</v>
      </c>
      <c r="H134" s="50">
        <f t="shared" si="11"/>
        <v>320</v>
      </c>
      <c r="I134" s="50"/>
      <c r="J134" s="50"/>
      <c r="K134" s="66"/>
      <c r="L134" s="50" t="str">
        <f t="shared" si="9"/>
        <v xml:space="preserve"> </v>
      </c>
      <c r="M134" s="66"/>
      <c r="N134" s="71"/>
      <c r="O134" s="71"/>
      <c r="P134" s="72">
        <f t="shared" si="8"/>
        <v>0</v>
      </c>
      <c r="Q134" s="66"/>
    </row>
    <row r="135" spans="1:17" ht="15">
      <c r="A135" s="66"/>
      <c r="B135" s="66"/>
      <c r="C135" s="67"/>
      <c r="D135" s="66"/>
      <c r="E135" s="67"/>
      <c r="F135" s="66"/>
      <c r="G135" s="73">
        <f t="shared" si="11"/>
        <v>3904.8999999999996</v>
      </c>
      <c r="H135" s="50">
        <f t="shared" si="11"/>
        <v>320</v>
      </c>
      <c r="I135" s="50"/>
      <c r="J135" s="50"/>
      <c r="K135" s="66"/>
      <c r="L135" s="50" t="str">
        <f t="shared" si="9"/>
        <v xml:space="preserve"> </v>
      </c>
      <c r="M135" s="66"/>
      <c r="N135" s="71"/>
      <c r="O135" s="71"/>
      <c r="P135" s="72">
        <f t="shared" si="8"/>
        <v>0</v>
      </c>
      <c r="Q135" s="66"/>
    </row>
    <row r="136" spans="1:17" ht="15">
      <c r="A136" s="66"/>
      <c r="B136" s="66"/>
      <c r="C136" s="67"/>
      <c r="D136" s="66"/>
      <c r="E136" s="67"/>
      <c r="F136" s="66"/>
      <c r="G136" s="73">
        <f t="shared" si="11"/>
        <v>3904.8999999999996</v>
      </c>
      <c r="H136" s="50">
        <f t="shared" si="11"/>
        <v>320</v>
      </c>
      <c r="I136" s="50"/>
      <c r="J136" s="50"/>
      <c r="K136" s="66"/>
      <c r="L136" s="50" t="str">
        <f t="shared" si="9"/>
        <v xml:space="preserve"> </v>
      </c>
      <c r="M136" s="66"/>
      <c r="N136" s="71"/>
      <c r="O136" s="71"/>
      <c r="P136" s="72">
        <f t="shared" si="8"/>
        <v>0</v>
      </c>
      <c r="Q136" s="66"/>
    </row>
    <row r="137" spans="1:17" ht="15">
      <c r="A137" s="66"/>
      <c r="B137" s="66"/>
      <c r="C137" s="67"/>
      <c r="D137" s="66"/>
      <c r="E137" s="67"/>
      <c r="F137" s="66"/>
      <c r="G137" s="73">
        <f t="shared" si="11"/>
        <v>3904.8999999999996</v>
      </c>
      <c r="H137" s="50">
        <f t="shared" si="11"/>
        <v>320</v>
      </c>
      <c r="I137" s="50"/>
      <c r="J137" s="50"/>
      <c r="K137" s="66"/>
      <c r="L137" s="50" t="str">
        <f t="shared" si="9"/>
        <v xml:space="preserve"> </v>
      </c>
      <c r="M137" s="66"/>
      <c r="N137" s="71"/>
      <c r="O137" s="71"/>
      <c r="P137" s="72">
        <f t="shared" si="8"/>
        <v>0</v>
      </c>
      <c r="Q137" s="66"/>
    </row>
    <row r="138" spans="1:17" ht="15">
      <c r="A138" s="66"/>
      <c r="B138" s="66"/>
      <c r="C138" s="67"/>
      <c r="D138" s="66"/>
      <c r="E138" s="67"/>
      <c r="F138" s="66"/>
      <c r="G138" s="73">
        <f t="shared" si="11"/>
        <v>3904.8999999999996</v>
      </c>
      <c r="H138" s="50">
        <f t="shared" si="11"/>
        <v>320</v>
      </c>
      <c r="I138" s="50"/>
      <c r="J138" s="50"/>
      <c r="K138" s="66"/>
      <c r="L138" s="50" t="str">
        <f t="shared" si="9"/>
        <v xml:space="preserve"> </v>
      </c>
      <c r="M138" s="66"/>
      <c r="N138" s="71"/>
      <c r="O138" s="71"/>
      <c r="P138" s="72">
        <f t="shared" ref="P138:P201" si="12">O138*G138</f>
        <v>0</v>
      </c>
      <c r="Q138" s="66"/>
    </row>
    <row r="139" spans="1:17" ht="15">
      <c r="A139" s="66"/>
      <c r="B139" s="66"/>
      <c r="C139" s="67"/>
      <c r="D139" s="66"/>
      <c r="E139" s="67"/>
      <c r="F139" s="66"/>
      <c r="G139" s="73">
        <f t="shared" si="11"/>
        <v>3904.8999999999996</v>
      </c>
      <c r="H139" s="50">
        <f t="shared" si="11"/>
        <v>320</v>
      </c>
      <c r="I139" s="50"/>
      <c r="J139" s="50"/>
      <c r="K139" s="66"/>
      <c r="L139" s="50" t="str">
        <f t="shared" si="9"/>
        <v xml:space="preserve"> </v>
      </c>
      <c r="M139" s="66"/>
      <c r="N139" s="71"/>
      <c r="O139" s="71"/>
      <c r="P139" s="72">
        <f t="shared" si="12"/>
        <v>0</v>
      </c>
      <c r="Q139" s="66"/>
    </row>
    <row r="140" spans="1:17" ht="15">
      <c r="A140" s="66"/>
      <c r="B140" s="66"/>
      <c r="C140" s="67"/>
      <c r="D140" s="66"/>
      <c r="E140" s="67"/>
      <c r="F140" s="66"/>
      <c r="G140" s="73">
        <f t="shared" si="11"/>
        <v>3904.8999999999996</v>
      </c>
      <c r="H140" s="50">
        <f t="shared" si="11"/>
        <v>320</v>
      </c>
      <c r="I140" s="50"/>
      <c r="J140" s="50"/>
      <c r="K140" s="66"/>
      <c r="L140" s="50" t="str">
        <f t="shared" ref="L140:L203" si="13">IF(D140&gt;0,D140," ")</f>
        <v xml:space="preserve"> </v>
      </c>
      <c r="M140" s="66"/>
      <c r="N140" s="71"/>
      <c r="O140" s="71"/>
      <c r="P140" s="72">
        <f t="shared" si="12"/>
        <v>0</v>
      </c>
      <c r="Q140" s="66"/>
    </row>
    <row r="141" spans="1:17" ht="15">
      <c r="A141" s="66"/>
      <c r="B141" s="66"/>
      <c r="C141" s="67"/>
      <c r="D141" s="66"/>
      <c r="E141" s="67"/>
      <c r="F141" s="66"/>
      <c r="G141" s="73">
        <f t="shared" si="11"/>
        <v>3904.8999999999996</v>
      </c>
      <c r="H141" s="50">
        <f t="shared" si="11"/>
        <v>320</v>
      </c>
      <c r="I141" s="50"/>
      <c r="J141" s="50"/>
      <c r="K141" s="66"/>
      <c r="L141" s="50" t="str">
        <f t="shared" si="13"/>
        <v xml:space="preserve"> </v>
      </c>
      <c r="M141" s="66"/>
      <c r="N141" s="71"/>
      <c r="O141" s="71"/>
      <c r="P141" s="72">
        <f t="shared" si="12"/>
        <v>0</v>
      </c>
      <c r="Q141" s="66"/>
    </row>
    <row r="142" spans="1:17" ht="15">
      <c r="A142" s="66"/>
      <c r="B142" s="66"/>
      <c r="C142" s="67"/>
      <c r="D142" s="66"/>
      <c r="E142" s="67"/>
      <c r="F142" s="66"/>
      <c r="G142" s="73">
        <f t="shared" si="11"/>
        <v>3904.8999999999996</v>
      </c>
      <c r="H142" s="50">
        <f t="shared" si="11"/>
        <v>320</v>
      </c>
      <c r="I142" s="50"/>
      <c r="J142" s="50"/>
      <c r="K142" s="66"/>
      <c r="L142" s="50" t="str">
        <f t="shared" si="13"/>
        <v xml:space="preserve"> </v>
      </c>
      <c r="M142" s="66"/>
      <c r="N142" s="71"/>
      <c r="O142" s="71"/>
      <c r="P142" s="72">
        <f t="shared" si="12"/>
        <v>0</v>
      </c>
      <c r="Q142" s="66"/>
    </row>
    <row r="143" spans="1:17" ht="15">
      <c r="A143" s="66"/>
      <c r="B143" s="66"/>
      <c r="C143" s="67"/>
      <c r="D143" s="66"/>
      <c r="E143" s="67"/>
      <c r="F143" s="66"/>
      <c r="G143" s="73">
        <f t="shared" si="11"/>
        <v>3904.8999999999996</v>
      </c>
      <c r="H143" s="50">
        <f t="shared" si="11"/>
        <v>320</v>
      </c>
      <c r="I143" s="50"/>
      <c r="J143" s="50"/>
      <c r="K143" s="66"/>
      <c r="L143" s="50" t="str">
        <f t="shared" si="13"/>
        <v xml:space="preserve"> </v>
      </c>
      <c r="M143" s="66"/>
      <c r="N143" s="71"/>
      <c r="O143" s="71"/>
      <c r="P143" s="72">
        <f t="shared" si="12"/>
        <v>0</v>
      </c>
      <c r="Q143" s="66"/>
    </row>
    <row r="144" spans="1:17" ht="15">
      <c r="A144" s="66"/>
      <c r="B144" s="66"/>
      <c r="C144" s="67"/>
      <c r="D144" s="66"/>
      <c r="E144" s="67"/>
      <c r="F144" s="66"/>
      <c r="G144" s="73">
        <f t="shared" si="11"/>
        <v>3904.8999999999996</v>
      </c>
      <c r="H144" s="50">
        <f t="shared" si="11"/>
        <v>320</v>
      </c>
      <c r="I144" s="50"/>
      <c r="J144" s="50"/>
      <c r="K144" s="66"/>
      <c r="L144" s="50" t="str">
        <f t="shared" si="13"/>
        <v xml:space="preserve"> </v>
      </c>
      <c r="M144" s="66"/>
      <c r="N144" s="71"/>
      <c r="O144" s="71"/>
      <c r="P144" s="72">
        <f t="shared" si="12"/>
        <v>0</v>
      </c>
      <c r="Q144" s="66"/>
    </row>
    <row r="145" spans="1:17" ht="15">
      <c r="A145" s="66"/>
      <c r="B145" s="66"/>
      <c r="C145" s="67"/>
      <c r="D145" s="66"/>
      <c r="E145" s="67"/>
      <c r="F145" s="66"/>
      <c r="G145" s="73">
        <f t="shared" si="11"/>
        <v>3904.8999999999996</v>
      </c>
      <c r="H145" s="50">
        <f t="shared" si="11"/>
        <v>320</v>
      </c>
      <c r="I145" s="50"/>
      <c r="J145" s="50"/>
      <c r="K145" s="66"/>
      <c r="L145" s="50" t="str">
        <f t="shared" si="13"/>
        <v xml:space="preserve"> </v>
      </c>
      <c r="M145" s="66"/>
      <c r="N145" s="71"/>
      <c r="O145" s="71"/>
      <c r="P145" s="72">
        <f t="shared" si="12"/>
        <v>0</v>
      </c>
      <c r="Q145" s="66"/>
    </row>
    <row r="146" spans="1:17" ht="15">
      <c r="A146" s="66"/>
      <c r="B146" s="66"/>
      <c r="C146" s="67"/>
      <c r="D146" s="66"/>
      <c r="E146" s="67"/>
      <c r="F146" s="66"/>
      <c r="G146" s="73">
        <f t="shared" si="11"/>
        <v>3904.8999999999996</v>
      </c>
      <c r="H146" s="50">
        <f t="shared" si="11"/>
        <v>320</v>
      </c>
      <c r="I146" s="50"/>
      <c r="J146" s="50"/>
      <c r="K146" s="66"/>
      <c r="L146" s="50" t="str">
        <f t="shared" si="13"/>
        <v xml:space="preserve"> </v>
      </c>
      <c r="M146" s="66"/>
      <c r="N146" s="71"/>
      <c r="O146" s="71"/>
      <c r="P146" s="72">
        <f t="shared" si="12"/>
        <v>0</v>
      </c>
      <c r="Q146" s="66"/>
    </row>
    <row r="147" spans="1:17" ht="15">
      <c r="A147" s="66"/>
      <c r="B147" s="66"/>
      <c r="C147" s="67"/>
      <c r="D147" s="66"/>
      <c r="E147" s="67"/>
      <c r="F147" s="66"/>
      <c r="G147" s="73">
        <f t="shared" si="11"/>
        <v>3904.8999999999996</v>
      </c>
      <c r="H147" s="50">
        <f t="shared" si="11"/>
        <v>320</v>
      </c>
      <c r="I147" s="50"/>
      <c r="J147" s="50"/>
      <c r="K147" s="66"/>
      <c r="L147" s="50" t="str">
        <f t="shared" si="13"/>
        <v xml:space="preserve"> </v>
      </c>
      <c r="M147" s="66"/>
      <c r="N147" s="71"/>
      <c r="O147" s="71"/>
      <c r="P147" s="72">
        <f t="shared" si="12"/>
        <v>0</v>
      </c>
      <c r="Q147" s="66"/>
    </row>
    <row r="148" spans="1:17" ht="15">
      <c r="A148" s="66"/>
      <c r="B148" s="66"/>
      <c r="C148" s="67"/>
      <c r="D148" s="66"/>
      <c r="E148" s="67"/>
      <c r="F148" s="66"/>
      <c r="G148" s="73">
        <f t="shared" si="11"/>
        <v>3904.8999999999996</v>
      </c>
      <c r="H148" s="50">
        <f t="shared" si="11"/>
        <v>320</v>
      </c>
      <c r="I148" s="50"/>
      <c r="J148" s="50"/>
      <c r="K148" s="66"/>
      <c r="L148" s="50" t="str">
        <f t="shared" si="13"/>
        <v xml:space="preserve"> </v>
      </c>
      <c r="M148" s="66"/>
      <c r="N148" s="71"/>
      <c r="O148" s="71"/>
      <c r="P148" s="72">
        <f t="shared" si="12"/>
        <v>0</v>
      </c>
      <c r="Q148" s="66"/>
    </row>
    <row r="149" spans="1:17" ht="15">
      <c r="A149" s="66"/>
      <c r="B149" s="66"/>
      <c r="C149" s="67"/>
      <c r="D149" s="66"/>
      <c r="E149" s="67"/>
      <c r="F149" s="66"/>
      <c r="G149" s="73">
        <f t="shared" si="11"/>
        <v>3904.8999999999996</v>
      </c>
      <c r="H149" s="50">
        <f t="shared" si="11"/>
        <v>320</v>
      </c>
      <c r="I149" s="50"/>
      <c r="J149" s="50"/>
      <c r="K149" s="66"/>
      <c r="L149" s="50" t="str">
        <f t="shared" si="13"/>
        <v xml:space="preserve"> </v>
      </c>
      <c r="M149" s="66"/>
      <c r="N149" s="71"/>
      <c r="O149" s="71"/>
      <c r="P149" s="72">
        <f t="shared" si="12"/>
        <v>0</v>
      </c>
      <c r="Q149" s="66"/>
    </row>
    <row r="150" spans="1:17" ht="15">
      <c r="A150" s="66"/>
      <c r="B150" s="66"/>
      <c r="C150" s="67"/>
      <c r="D150" s="66"/>
      <c r="E150" s="67"/>
      <c r="F150" s="66"/>
      <c r="G150" s="73">
        <f t="shared" si="11"/>
        <v>3904.8999999999996</v>
      </c>
      <c r="H150" s="50">
        <f t="shared" si="11"/>
        <v>320</v>
      </c>
      <c r="I150" s="50"/>
      <c r="J150" s="50"/>
      <c r="K150" s="66"/>
      <c r="L150" s="50" t="str">
        <f t="shared" si="13"/>
        <v xml:space="preserve"> </v>
      </c>
      <c r="M150" s="66"/>
      <c r="N150" s="71"/>
      <c r="O150" s="71"/>
      <c r="P150" s="72">
        <f t="shared" si="12"/>
        <v>0</v>
      </c>
      <c r="Q150" s="66"/>
    </row>
    <row r="151" spans="1:17" ht="15">
      <c r="A151" s="66"/>
      <c r="B151" s="66"/>
      <c r="C151" s="67"/>
      <c r="D151" s="66"/>
      <c r="E151" s="67"/>
      <c r="F151" s="66"/>
      <c r="G151" s="73">
        <f t="shared" si="11"/>
        <v>3904.8999999999996</v>
      </c>
      <c r="H151" s="50">
        <f t="shared" si="11"/>
        <v>320</v>
      </c>
      <c r="I151" s="50"/>
      <c r="J151" s="50"/>
      <c r="K151" s="66"/>
      <c r="L151" s="50" t="str">
        <f t="shared" si="13"/>
        <v xml:space="preserve"> </v>
      </c>
      <c r="M151" s="66"/>
      <c r="N151" s="71"/>
      <c r="O151" s="71"/>
      <c r="P151" s="72">
        <f t="shared" si="12"/>
        <v>0</v>
      </c>
      <c r="Q151" s="66"/>
    </row>
    <row r="152" spans="1:17" ht="15">
      <c r="A152" s="66"/>
      <c r="B152" s="66"/>
      <c r="C152" s="67"/>
      <c r="D152" s="66"/>
      <c r="E152" s="67"/>
      <c r="F152" s="66"/>
      <c r="G152" s="73">
        <f t="shared" si="11"/>
        <v>3904.8999999999996</v>
      </c>
      <c r="H152" s="50">
        <f t="shared" si="11"/>
        <v>320</v>
      </c>
      <c r="I152" s="50"/>
      <c r="J152" s="50"/>
      <c r="K152" s="66"/>
      <c r="L152" s="50" t="str">
        <f t="shared" si="13"/>
        <v xml:space="preserve"> </v>
      </c>
      <c r="M152" s="66"/>
      <c r="N152" s="71"/>
      <c r="O152" s="71"/>
      <c r="P152" s="72">
        <f t="shared" si="12"/>
        <v>0</v>
      </c>
      <c r="Q152" s="66"/>
    </row>
    <row r="153" spans="1:17" ht="15">
      <c r="A153" s="66"/>
      <c r="B153" s="66"/>
      <c r="C153" s="67"/>
      <c r="D153" s="66"/>
      <c r="E153" s="67"/>
      <c r="F153" s="66"/>
      <c r="G153" s="73">
        <f t="shared" si="11"/>
        <v>3904.8999999999996</v>
      </c>
      <c r="H153" s="50">
        <f t="shared" si="11"/>
        <v>320</v>
      </c>
      <c r="I153" s="50"/>
      <c r="J153" s="50"/>
      <c r="K153" s="66"/>
      <c r="L153" s="50" t="str">
        <f t="shared" si="13"/>
        <v xml:space="preserve"> </v>
      </c>
      <c r="M153" s="66"/>
      <c r="N153" s="71"/>
      <c r="O153" s="71"/>
      <c r="P153" s="72">
        <f t="shared" si="12"/>
        <v>0</v>
      </c>
      <c r="Q153" s="66"/>
    </row>
    <row r="154" spans="1:17" ht="15">
      <c r="A154" s="66"/>
      <c r="B154" s="66"/>
      <c r="C154" s="67"/>
      <c r="D154" s="66"/>
      <c r="E154" s="67"/>
      <c r="F154" s="66"/>
      <c r="G154" s="73">
        <f t="shared" si="11"/>
        <v>3904.8999999999996</v>
      </c>
      <c r="H154" s="50">
        <f t="shared" si="11"/>
        <v>320</v>
      </c>
      <c r="I154" s="50"/>
      <c r="J154" s="50"/>
      <c r="K154" s="66"/>
      <c r="L154" s="50" t="str">
        <f t="shared" si="13"/>
        <v xml:space="preserve"> </v>
      </c>
      <c r="M154" s="66"/>
      <c r="N154" s="71"/>
      <c r="O154" s="71"/>
      <c r="P154" s="72">
        <f t="shared" si="12"/>
        <v>0</v>
      </c>
      <c r="Q154" s="66"/>
    </row>
    <row r="155" spans="1:17" ht="15">
      <c r="A155" s="66"/>
      <c r="B155" s="66"/>
      <c r="C155" s="67"/>
      <c r="D155" s="66"/>
      <c r="E155" s="67"/>
      <c r="F155" s="66"/>
      <c r="G155" s="73">
        <f t="shared" si="11"/>
        <v>3904.8999999999996</v>
      </c>
      <c r="H155" s="50">
        <f t="shared" si="11"/>
        <v>320</v>
      </c>
      <c r="I155" s="50"/>
      <c r="J155" s="50"/>
      <c r="K155" s="66"/>
      <c r="L155" s="50" t="str">
        <f t="shared" si="13"/>
        <v xml:space="preserve"> </v>
      </c>
      <c r="M155" s="66"/>
      <c r="N155" s="71"/>
      <c r="O155" s="71"/>
      <c r="P155" s="72">
        <f t="shared" si="12"/>
        <v>0</v>
      </c>
      <c r="Q155" s="66"/>
    </row>
    <row r="156" spans="1:17" ht="15">
      <c r="A156" s="66"/>
      <c r="B156" s="66"/>
      <c r="C156" s="67"/>
      <c r="D156" s="66"/>
      <c r="E156" s="67"/>
      <c r="F156" s="66"/>
      <c r="G156" s="73">
        <f t="shared" si="11"/>
        <v>3904.8999999999996</v>
      </c>
      <c r="H156" s="50">
        <f t="shared" si="11"/>
        <v>320</v>
      </c>
      <c r="I156" s="50"/>
      <c r="J156" s="50"/>
      <c r="K156" s="66"/>
      <c r="L156" s="50" t="str">
        <f t="shared" si="13"/>
        <v xml:space="preserve"> </v>
      </c>
      <c r="M156" s="66"/>
      <c r="N156" s="71"/>
      <c r="O156" s="71"/>
      <c r="P156" s="72">
        <f t="shared" si="12"/>
        <v>0</v>
      </c>
      <c r="Q156" s="66"/>
    </row>
    <row r="157" spans="1:17" ht="15">
      <c r="A157" s="66"/>
      <c r="B157" s="66"/>
      <c r="C157" s="67"/>
      <c r="D157" s="66"/>
      <c r="E157" s="67"/>
      <c r="F157" s="66"/>
      <c r="G157" s="73">
        <f t="shared" si="11"/>
        <v>3904.8999999999996</v>
      </c>
      <c r="H157" s="50">
        <f t="shared" si="11"/>
        <v>320</v>
      </c>
      <c r="I157" s="50"/>
      <c r="J157" s="50"/>
      <c r="K157" s="66"/>
      <c r="L157" s="50" t="str">
        <f t="shared" si="13"/>
        <v xml:space="preserve"> </v>
      </c>
      <c r="M157" s="66"/>
      <c r="N157" s="71"/>
      <c r="O157" s="71"/>
      <c r="P157" s="72">
        <f t="shared" si="12"/>
        <v>0</v>
      </c>
      <c r="Q157" s="66"/>
    </row>
    <row r="158" spans="1:17" ht="15">
      <c r="A158" s="66"/>
      <c r="B158" s="66"/>
      <c r="C158" s="67"/>
      <c r="D158" s="66"/>
      <c r="E158" s="67"/>
      <c r="F158" s="66"/>
      <c r="G158" s="73">
        <f t="shared" si="11"/>
        <v>3904.8999999999996</v>
      </c>
      <c r="H158" s="50">
        <f t="shared" si="11"/>
        <v>320</v>
      </c>
      <c r="I158" s="50"/>
      <c r="J158" s="50"/>
      <c r="K158" s="66"/>
      <c r="L158" s="50" t="str">
        <f t="shared" si="13"/>
        <v xml:space="preserve"> </v>
      </c>
      <c r="M158" s="66"/>
      <c r="N158" s="71"/>
      <c r="O158" s="71"/>
      <c r="P158" s="72">
        <f t="shared" si="12"/>
        <v>0</v>
      </c>
      <c r="Q158" s="66"/>
    </row>
    <row r="159" spans="1:17" ht="15">
      <c r="A159" s="66"/>
      <c r="B159" s="66"/>
      <c r="C159" s="67"/>
      <c r="D159" s="66"/>
      <c r="E159" s="67"/>
      <c r="F159" s="66"/>
      <c r="G159" s="73">
        <f t="shared" si="11"/>
        <v>3904.8999999999996</v>
      </c>
      <c r="H159" s="50">
        <f t="shared" si="11"/>
        <v>320</v>
      </c>
      <c r="I159" s="50"/>
      <c r="J159" s="50"/>
      <c r="K159" s="66"/>
      <c r="L159" s="50" t="str">
        <f t="shared" si="13"/>
        <v xml:space="preserve"> </v>
      </c>
      <c r="M159" s="66"/>
      <c r="N159" s="71"/>
      <c r="O159" s="71"/>
      <c r="P159" s="72">
        <f t="shared" si="12"/>
        <v>0</v>
      </c>
      <c r="Q159" s="66"/>
    </row>
    <row r="160" spans="1:17" ht="15">
      <c r="A160" s="66"/>
      <c r="B160" s="66"/>
      <c r="C160" s="67"/>
      <c r="D160" s="66"/>
      <c r="E160" s="67"/>
      <c r="F160" s="66"/>
      <c r="G160" s="73">
        <f t="shared" si="11"/>
        <v>3904.8999999999996</v>
      </c>
      <c r="H160" s="50">
        <f t="shared" si="11"/>
        <v>320</v>
      </c>
      <c r="I160" s="50"/>
      <c r="J160" s="50"/>
      <c r="K160" s="66"/>
      <c r="L160" s="50" t="str">
        <f t="shared" si="13"/>
        <v xml:space="preserve"> </v>
      </c>
      <c r="M160" s="66"/>
      <c r="N160" s="71"/>
      <c r="O160" s="71"/>
      <c r="P160" s="72">
        <f t="shared" si="12"/>
        <v>0</v>
      </c>
      <c r="Q160" s="66"/>
    </row>
    <row r="161" spans="1:17" ht="15">
      <c r="A161" s="66"/>
      <c r="B161" s="66"/>
      <c r="C161" s="67"/>
      <c r="D161" s="66"/>
      <c r="E161" s="67"/>
      <c r="F161" s="66"/>
      <c r="G161" s="73">
        <f t="shared" si="11"/>
        <v>3904.8999999999996</v>
      </c>
      <c r="H161" s="50">
        <f t="shared" si="11"/>
        <v>320</v>
      </c>
      <c r="I161" s="50"/>
      <c r="J161" s="50"/>
      <c r="K161" s="66"/>
      <c r="L161" s="50" t="str">
        <f t="shared" si="13"/>
        <v xml:space="preserve"> </v>
      </c>
      <c r="M161" s="66"/>
      <c r="N161" s="71"/>
      <c r="O161" s="71"/>
      <c r="P161" s="72">
        <f t="shared" si="12"/>
        <v>0</v>
      </c>
      <c r="Q161" s="66"/>
    </row>
    <row r="162" spans="1:17" ht="15">
      <c r="A162" s="66"/>
      <c r="B162" s="66"/>
      <c r="C162" s="67"/>
      <c r="D162" s="66"/>
      <c r="E162" s="67"/>
      <c r="F162" s="66"/>
      <c r="G162" s="73">
        <f t="shared" si="11"/>
        <v>3904.8999999999996</v>
      </c>
      <c r="H162" s="50">
        <f t="shared" si="11"/>
        <v>320</v>
      </c>
      <c r="I162" s="50"/>
      <c r="J162" s="50"/>
      <c r="K162" s="66"/>
      <c r="L162" s="50" t="str">
        <f t="shared" si="13"/>
        <v xml:space="preserve"> </v>
      </c>
      <c r="M162" s="66"/>
      <c r="N162" s="71"/>
      <c r="O162" s="71"/>
      <c r="P162" s="72">
        <f t="shared" si="12"/>
        <v>0</v>
      </c>
      <c r="Q162" s="66"/>
    </row>
    <row r="163" spans="1:17" ht="15">
      <c r="A163" s="66"/>
      <c r="B163" s="66"/>
      <c r="C163" s="67"/>
      <c r="D163" s="66"/>
      <c r="E163" s="67"/>
      <c r="F163" s="66"/>
      <c r="G163" s="73">
        <f t="shared" si="11"/>
        <v>3904.8999999999996</v>
      </c>
      <c r="H163" s="50">
        <f t="shared" si="11"/>
        <v>320</v>
      </c>
      <c r="I163" s="50"/>
      <c r="J163" s="50"/>
      <c r="K163" s="66"/>
      <c r="L163" s="50" t="str">
        <f t="shared" si="13"/>
        <v xml:space="preserve"> </v>
      </c>
      <c r="M163" s="66"/>
      <c r="N163" s="71"/>
      <c r="O163" s="71"/>
      <c r="P163" s="72">
        <f t="shared" si="12"/>
        <v>0</v>
      </c>
      <c r="Q163" s="66"/>
    </row>
    <row r="164" spans="1:17" ht="15">
      <c r="A164" s="66"/>
      <c r="B164" s="66"/>
      <c r="C164" s="67"/>
      <c r="D164" s="66"/>
      <c r="E164" s="67"/>
      <c r="F164" s="66"/>
      <c r="G164" s="73">
        <f t="shared" si="11"/>
        <v>3904.8999999999996</v>
      </c>
      <c r="H164" s="50">
        <f t="shared" si="11"/>
        <v>320</v>
      </c>
      <c r="I164" s="50"/>
      <c r="J164" s="50"/>
      <c r="K164" s="66"/>
      <c r="L164" s="50" t="str">
        <f t="shared" si="13"/>
        <v xml:space="preserve"> </v>
      </c>
      <c r="M164" s="66"/>
      <c r="N164" s="71"/>
      <c r="O164" s="71"/>
      <c r="P164" s="72">
        <f t="shared" si="12"/>
        <v>0</v>
      </c>
      <c r="Q164" s="66"/>
    </row>
    <row r="165" spans="1:17" ht="15">
      <c r="A165" s="66"/>
      <c r="B165" s="66"/>
      <c r="C165" s="67"/>
      <c r="D165" s="66"/>
      <c r="E165" s="67"/>
      <c r="F165" s="66"/>
      <c r="G165" s="73">
        <f t="shared" si="11"/>
        <v>3904.8999999999996</v>
      </c>
      <c r="H165" s="50">
        <f t="shared" si="11"/>
        <v>320</v>
      </c>
      <c r="I165" s="50"/>
      <c r="J165" s="50"/>
      <c r="K165" s="66"/>
      <c r="L165" s="50" t="str">
        <f t="shared" si="13"/>
        <v xml:space="preserve"> </v>
      </c>
      <c r="M165" s="66"/>
      <c r="N165" s="71"/>
      <c r="O165" s="71"/>
      <c r="P165" s="72">
        <f t="shared" si="12"/>
        <v>0</v>
      </c>
      <c r="Q165" s="66"/>
    </row>
    <row r="166" spans="1:17" ht="15">
      <c r="A166" s="66"/>
      <c r="B166" s="66"/>
      <c r="C166" s="67"/>
      <c r="D166" s="66"/>
      <c r="E166" s="67"/>
      <c r="F166" s="66"/>
      <c r="G166" s="73">
        <f t="shared" si="11"/>
        <v>3904.8999999999996</v>
      </c>
      <c r="H166" s="50">
        <f t="shared" si="11"/>
        <v>320</v>
      </c>
      <c r="I166" s="50"/>
      <c r="J166" s="50"/>
      <c r="K166" s="66"/>
      <c r="L166" s="50" t="str">
        <f t="shared" si="13"/>
        <v xml:space="preserve"> </v>
      </c>
      <c r="M166" s="66"/>
      <c r="N166" s="71"/>
      <c r="O166" s="71"/>
      <c r="P166" s="72">
        <f t="shared" si="12"/>
        <v>0</v>
      </c>
      <c r="Q166" s="66"/>
    </row>
    <row r="167" spans="1:17" ht="15">
      <c r="A167" s="66"/>
      <c r="B167" s="66"/>
      <c r="C167" s="67"/>
      <c r="D167" s="66"/>
      <c r="E167" s="67"/>
      <c r="F167" s="66"/>
      <c r="G167" s="73">
        <f t="shared" si="11"/>
        <v>3904.8999999999996</v>
      </c>
      <c r="H167" s="50">
        <f t="shared" si="11"/>
        <v>320</v>
      </c>
      <c r="I167" s="50"/>
      <c r="J167" s="50"/>
      <c r="K167" s="66"/>
      <c r="L167" s="50" t="str">
        <f t="shared" si="13"/>
        <v xml:space="preserve"> </v>
      </c>
      <c r="M167" s="66"/>
      <c r="N167" s="71"/>
      <c r="O167" s="71"/>
      <c r="P167" s="72">
        <f t="shared" si="12"/>
        <v>0</v>
      </c>
      <c r="Q167" s="66"/>
    </row>
    <row r="168" spans="1:17" ht="15">
      <c r="A168" s="66"/>
      <c r="B168" s="66"/>
      <c r="C168" s="67"/>
      <c r="D168" s="66"/>
      <c r="E168" s="67"/>
      <c r="F168" s="66"/>
      <c r="G168" s="73">
        <f t="shared" si="11"/>
        <v>3904.8999999999996</v>
      </c>
      <c r="H168" s="50">
        <f t="shared" si="11"/>
        <v>320</v>
      </c>
      <c r="I168" s="50"/>
      <c r="J168" s="50"/>
      <c r="K168" s="66"/>
      <c r="L168" s="50" t="str">
        <f t="shared" si="13"/>
        <v xml:space="preserve"> </v>
      </c>
      <c r="M168" s="66"/>
      <c r="N168" s="71"/>
      <c r="O168" s="71"/>
      <c r="P168" s="72">
        <f t="shared" si="12"/>
        <v>0</v>
      </c>
      <c r="Q168" s="66"/>
    </row>
    <row r="169" spans="1:17" ht="15">
      <c r="A169" s="66"/>
      <c r="B169" s="66"/>
      <c r="C169" s="67"/>
      <c r="D169" s="66"/>
      <c r="E169" s="67"/>
      <c r="F169" s="66"/>
      <c r="G169" s="73">
        <f t="shared" si="11"/>
        <v>3904.8999999999996</v>
      </c>
      <c r="H169" s="50">
        <f t="shared" si="11"/>
        <v>320</v>
      </c>
      <c r="I169" s="50"/>
      <c r="J169" s="50"/>
      <c r="K169" s="66"/>
      <c r="L169" s="50" t="str">
        <f t="shared" si="13"/>
        <v xml:space="preserve"> </v>
      </c>
      <c r="M169" s="66"/>
      <c r="N169" s="71"/>
      <c r="O169" s="71"/>
      <c r="P169" s="72">
        <f t="shared" si="12"/>
        <v>0</v>
      </c>
      <c r="Q169" s="66"/>
    </row>
    <row r="170" spans="1:17" ht="15">
      <c r="A170" s="66"/>
      <c r="B170" s="66"/>
      <c r="C170" s="67"/>
      <c r="D170" s="66"/>
      <c r="E170" s="67"/>
      <c r="F170" s="66"/>
      <c r="G170" s="73">
        <f t="shared" si="11"/>
        <v>3904.8999999999996</v>
      </c>
      <c r="H170" s="50">
        <f t="shared" si="11"/>
        <v>320</v>
      </c>
      <c r="I170" s="50"/>
      <c r="J170" s="50"/>
      <c r="K170" s="66"/>
      <c r="L170" s="50" t="str">
        <f t="shared" si="13"/>
        <v xml:space="preserve"> </v>
      </c>
      <c r="M170" s="66"/>
      <c r="N170" s="71"/>
      <c r="O170" s="71"/>
      <c r="P170" s="72">
        <f t="shared" si="12"/>
        <v>0</v>
      </c>
      <c r="Q170" s="66"/>
    </row>
    <row r="171" spans="1:17" ht="15">
      <c r="A171" s="66"/>
      <c r="B171" s="66"/>
      <c r="C171" s="67"/>
      <c r="D171" s="66"/>
      <c r="E171" s="67"/>
      <c r="F171" s="66"/>
      <c r="G171" s="73">
        <f t="shared" si="11"/>
        <v>3904.8999999999996</v>
      </c>
      <c r="H171" s="50">
        <f t="shared" si="11"/>
        <v>320</v>
      </c>
      <c r="I171" s="50"/>
      <c r="J171" s="50"/>
      <c r="K171" s="66"/>
      <c r="L171" s="50" t="str">
        <f t="shared" si="13"/>
        <v xml:space="preserve"> </v>
      </c>
      <c r="M171" s="66"/>
      <c r="N171" s="71"/>
      <c r="O171" s="71"/>
      <c r="P171" s="72">
        <f t="shared" si="12"/>
        <v>0</v>
      </c>
      <c r="Q171" s="66"/>
    </row>
    <row r="172" spans="1:17" ht="15">
      <c r="A172" s="66"/>
      <c r="B172" s="66"/>
      <c r="C172" s="67"/>
      <c r="D172" s="66"/>
      <c r="E172" s="67"/>
      <c r="F172" s="66"/>
      <c r="G172" s="73">
        <f t="shared" si="11"/>
        <v>3904.8999999999996</v>
      </c>
      <c r="H172" s="50">
        <f t="shared" si="11"/>
        <v>320</v>
      </c>
      <c r="I172" s="50"/>
      <c r="J172" s="50"/>
      <c r="K172" s="66"/>
      <c r="L172" s="50" t="str">
        <f t="shared" si="13"/>
        <v xml:space="preserve"> </v>
      </c>
      <c r="M172" s="66"/>
      <c r="N172" s="71"/>
      <c r="O172" s="71"/>
      <c r="P172" s="72">
        <f t="shared" si="12"/>
        <v>0</v>
      </c>
      <c r="Q172" s="66"/>
    </row>
    <row r="173" spans="1:17" ht="15">
      <c r="A173" s="66"/>
      <c r="B173" s="66"/>
      <c r="C173" s="67"/>
      <c r="D173" s="66"/>
      <c r="E173" s="67"/>
      <c r="F173" s="66"/>
      <c r="G173" s="73">
        <f t="shared" si="11"/>
        <v>3904.8999999999996</v>
      </c>
      <c r="H173" s="50">
        <f t="shared" si="11"/>
        <v>320</v>
      </c>
      <c r="I173" s="50"/>
      <c r="J173" s="50"/>
      <c r="K173" s="66"/>
      <c r="L173" s="50" t="str">
        <f t="shared" si="13"/>
        <v xml:space="preserve"> </v>
      </c>
      <c r="M173" s="66"/>
      <c r="N173" s="71"/>
      <c r="O173" s="71"/>
      <c r="P173" s="72">
        <f t="shared" si="12"/>
        <v>0</v>
      </c>
      <c r="Q173" s="66"/>
    </row>
    <row r="174" spans="1:17" ht="15">
      <c r="A174" s="66"/>
      <c r="B174" s="66"/>
      <c r="C174" s="67"/>
      <c r="D174" s="66"/>
      <c r="E174" s="67"/>
      <c r="F174" s="66"/>
      <c r="G174" s="73">
        <f t="shared" si="11"/>
        <v>3904.8999999999996</v>
      </c>
      <c r="H174" s="50">
        <f t="shared" si="11"/>
        <v>320</v>
      </c>
      <c r="I174" s="50"/>
      <c r="J174" s="50"/>
      <c r="K174" s="66"/>
      <c r="L174" s="50" t="str">
        <f t="shared" si="13"/>
        <v xml:space="preserve"> </v>
      </c>
      <c r="M174" s="66"/>
      <c r="N174" s="71"/>
      <c r="O174" s="71"/>
      <c r="P174" s="72">
        <f t="shared" si="12"/>
        <v>0</v>
      </c>
      <c r="Q174" s="66"/>
    </row>
    <row r="175" spans="1:17" ht="15">
      <c r="A175" s="66"/>
      <c r="B175" s="66"/>
      <c r="C175" s="67"/>
      <c r="D175" s="66"/>
      <c r="E175" s="67"/>
      <c r="F175" s="66"/>
      <c r="G175" s="73">
        <f t="shared" si="11"/>
        <v>3904.8999999999996</v>
      </c>
      <c r="H175" s="50">
        <f t="shared" si="11"/>
        <v>320</v>
      </c>
      <c r="I175" s="50"/>
      <c r="J175" s="50"/>
      <c r="K175" s="66"/>
      <c r="L175" s="50" t="str">
        <f t="shared" si="13"/>
        <v xml:space="preserve"> </v>
      </c>
      <c r="M175" s="66"/>
      <c r="N175" s="71"/>
      <c r="O175" s="71"/>
      <c r="P175" s="72">
        <f t="shared" si="12"/>
        <v>0</v>
      </c>
      <c r="Q175" s="66"/>
    </row>
    <row r="176" spans="1:17" ht="15">
      <c r="A176" s="66"/>
      <c r="B176" s="66"/>
      <c r="C176" s="67"/>
      <c r="D176" s="66"/>
      <c r="E176" s="67"/>
      <c r="F176" s="66"/>
      <c r="G176" s="73">
        <f t="shared" si="11"/>
        <v>3904.8999999999996</v>
      </c>
      <c r="H176" s="50">
        <f t="shared" si="11"/>
        <v>320</v>
      </c>
      <c r="I176" s="50"/>
      <c r="J176" s="50"/>
      <c r="K176" s="66"/>
      <c r="L176" s="50" t="str">
        <f t="shared" si="13"/>
        <v xml:space="preserve"> </v>
      </c>
      <c r="M176" s="66"/>
      <c r="N176" s="71"/>
      <c r="O176" s="71"/>
      <c r="P176" s="72">
        <f t="shared" si="12"/>
        <v>0</v>
      </c>
      <c r="Q176" s="66"/>
    </row>
    <row r="177" spans="1:17" ht="15">
      <c r="A177" s="66"/>
      <c r="B177" s="66"/>
      <c r="C177" s="67"/>
      <c r="D177" s="66"/>
      <c r="E177" s="67"/>
      <c r="F177" s="66"/>
      <c r="G177" s="73">
        <f t="shared" si="11"/>
        <v>3904.8999999999996</v>
      </c>
      <c r="H177" s="50">
        <f t="shared" si="11"/>
        <v>320</v>
      </c>
      <c r="I177" s="50"/>
      <c r="J177" s="50"/>
      <c r="K177" s="66"/>
      <c r="L177" s="50" t="str">
        <f t="shared" si="13"/>
        <v xml:space="preserve"> </v>
      </c>
      <c r="M177" s="66"/>
      <c r="N177" s="71"/>
      <c r="O177" s="71"/>
      <c r="P177" s="72">
        <f t="shared" si="12"/>
        <v>0</v>
      </c>
      <c r="Q177" s="66"/>
    </row>
    <row r="178" spans="1:17" ht="15">
      <c r="A178" s="66"/>
      <c r="B178" s="66"/>
      <c r="C178" s="67"/>
      <c r="D178" s="66"/>
      <c r="E178" s="67"/>
      <c r="F178" s="66"/>
      <c r="G178" s="73">
        <f t="shared" si="11"/>
        <v>3904.8999999999996</v>
      </c>
      <c r="H178" s="50">
        <f t="shared" si="11"/>
        <v>320</v>
      </c>
      <c r="I178" s="50"/>
      <c r="J178" s="50"/>
      <c r="K178" s="66"/>
      <c r="L178" s="50" t="str">
        <f t="shared" si="13"/>
        <v xml:space="preserve"> </v>
      </c>
      <c r="M178" s="66"/>
      <c r="N178" s="71"/>
      <c r="O178" s="71"/>
      <c r="P178" s="72">
        <f t="shared" si="12"/>
        <v>0</v>
      </c>
      <c r="Q178" s="66"/>
    </row>
    <row r="179" spans="1:17" ht="15">
      <c r="A179" s="66"/>
      <c r="B179" s="66"/>
      <c r="C179" s="67"/>
      <c r="D179" s="66"/>
      <c r="E179" s="67"/>
      <c r="F179" s="66"/>
      <c r="G179" s="73">
        <f t="shared" si="11"/>
        <v>3904.8999999999996</v>
      </c>
      <c r="H179" s="50">
        <f t="shared" si="11"/>
        <v>320</v>
      </c>
      <c r="I179" s="50"/>
      <c r="J179" s="50"/>
      <c r="K179" s="66"/>
      <c r="L179" s="50" t="str">
        <f t="shared" si="13"/>
        <v xml:space="preserve"> </v>
      </c>
      <c r="M179" s="66"/>
      <c r="N179" s="71"/>
      <c r="O179" s="71"/>
      <c r="P179" s="72">
        <f t="shared" si="12"/>
        <v>0</v>
      </c>
      <c r="Q179" s="66"/>
    </row>
    <row r="180" spans="1:17" ht="15">
      <c r="A180" s="66"/>
      <c r="B180" s="66"/>
      <c r="C180" s="67"/>
      <c r="D180" s="66"/>
      <c r="E180" s="67"/>
      <c r="F180" s="66"/>
      <c r="G180" s="73">
        <f t="shared" si="11"/>
        <v>3904.8999999999996</v>
      </c>
      <c r="H180" s="50">
        <f t="shared" si="11"/>
        <v>320</v>
      </c>
      <c r="I180" s="50"/>
      <c r="J180" s="50"/>
      <c r="K180" s="66"/>
      <c r="L180" s="50" t="str">
        <f t="shared" si="13"/>
        <v xml:space="preserve"> </v>
      </c>
      <c r="M180" s="66"/>
      <c r="N180" s="71"/>
      <c r="O180" s="71"/>
      <c r="P180" s="72">
        <f t="shared" si="12"/>
        <v>0</v>
      </c>
      <c r="Q180" s="66"/>
    </row>
    <row r="181" spans="1:17" ht="15">
      <c r="A181" s="66"/>
      <c r="B181" s="66"/>
      <c r="C181" s="67"/>
      <c r="D181" s="66"/>
      <c r="E181" s="67"/>
      <c r="F181" s="66"/>
      <c r="G181" s="73">
        <f t="shared" si="11"/>
        <v>3904.8999999999996</v>
      </c>
      <c r="H181" s="50">
        <f t="shared" si="11"/>
        <v>320</v>
      </c>
      <c r="I181" s="50"/>
      <c r="J181" s="50"/>
      <c r="K181" s="66"/>
      <c r="L181" s="50" t="str">
        <f t="shared" si="13"/>
        <v xml:space="preserve"> </v>
      </c>
      <c r="M181" s="66"/>
      <c r="N181" s="71"/>
      <c r="O181" s="71"/>
      <c r="P181" s="72">
        <f t="shared" si="12"/>
        <v>0</v>
      </c>
      <c r="Q181" s="66"/>
    </row>
    <row r="182" spans="1:17" ht="15">
      <c r="A182" s="66"/>
      <c r="B182" s="66"/>
      <c r="C182" s="67"/>
      <c r="D182" s="66"/>
      <c r="E182" s="67"/>
      <c r="F182" s="66"/>
      <c r="G182" s="73">
        <f t="shared" si="11"/>
        <v>3904.8999999999996</v>
      </c>
      <c r="H182" s="50">
        <f t="shared" si="11"/>
        <v>320</v>
      </c>
      <c r="I182" s="50"/>
      <c r="J182" s="50"/>
      <c r="K182" s="66"/>
      <c r="L182" s="50" t="str">
        <f t="shared" si="13"/>
        <v xml:space="preserve"> </v>
      </c>
      <c r="M182" s="66"/>
      <c r="N182" s="71"/>
      <c r="O182" s="71"/>
      <c r="P182" s="72">
        <f t="shared" si="12"/>
        <v>0</v>
      </c>
      <c r="Q182" s="66"/>
    </row>
    <row r="183" spans="1:17" ht="15">
      <c r="A183" s="66"/>
      <c r="B183" s="66"/>
      <c r="C183" s="67"/>
      <c r="D183" s="66"/>
      <c r="E183" s="67"/>
      <c r="F183" s="66"/>
      <c r="G183" s="73">
        <f t="shared" ref="G183:H208" si="14">G182-E183+C183</f>
        <v>3904.8999999999996</v>
      </c>
      <c r="H183" s="50">
        <f t="shared" si="14"/>
        <v>320</v>
      </c>
      <c r="I183" s="50"/>
      <c r="J183" s="50"/>
      <c r="K183" s="66"/>
      <c r="L183" s="50" t="str">
        <f t="shared" si="13"/>
        <v xml:space="preserve"> </v>
      </c>
      <c r="M183" s="66"/>
      <c r="N183" s="71"/>
      <c r="O183" s="71"/>
      <c r="P183" s="72">
        <f t="shared" si="12"/>
        <v>0</v>
      </c>
      <c r="Q183" s="66"/>
    </row>
    <row r="184" spans="1:17" ht="15">
      <c r="A184" s="66"/>
      <c r="B184" s="66"/>
      <c r="C184" s="67"/>
      <c r="D184" s="66"/>
      <c r="E184" s="67"/>
      <c r="F184" s="66"/>
      <c r="G184" s="73">
        <f t="shared" si="14"/>
        <v>3904.8999999999996</v>
      </c>
      <c r="H184" s="50">
        <f t="shared" si="14"/>
        <v>320</v>
      </c>
      <c r="I184" s="50"/>
      <c r="J184" s="50"/>
      <c r="K184" s="66"/>
      <c r="L184" s="50" t="str">
        <f t="shared" si="13"/>
        <v xml:space="preserve"> </v>
      </c>
      <c r="M184" s="66"/>
      <c r="N184" s="71"/>
      <c r="O184" s="71"/>
      <c r="P184" s="72">
        <f t="shared" si="12"/>
        <v>0</v>
      </c>
      <c r="Q184" s="66"/>
    </row>
    <row r="185" spans="1:17" ht="15">
      <c r="A185" s="66"/>
      <c r="B185" s="66"/>
      <c r="C185" s="67"/>
      <c r="D185" s="66"/>
      <c r="E185" s="67"/>
      <c r="F185" s="66"/>
      <c r="G185" s="73">
        <f t="shared" si="14"/>
        <v>3904.8999999999996</v>
      </c>
      <c r="H185" s="50">
        <f t="shared" si="14"/>
        <v>320</v>
      </c>
      <c r="I185" s="50"/>
      <c r="J185" s="50"/>
      <c r="K185" s="66"/>
      <c r="L185" s="50" t="str">
        <f t="shared" si="13"/>
        <v xml:space="preserve"> </v>
      </c>
      <c r="M185" s="66"/>
      <c r="N185" s="71"/>
      <c r="O185" s="71"/>
      <c r="P185" s="72">
        <f t="shared" si="12"/>
        <v>0</v>
      </c>
      <c r="Q185" s="66"/>
    </row>
    <row r="186" spans="1:17" ht="15">
      <c r="A186" s="66"/>
      <c r="B186" s="66"/>
      <c r="C186" s="67"/>
      <c r="D186" s="66"/>
      <c r="E186" s="67"/>
      <c r="F186" s="66"/>
      <c r="G186" s="73">
        <f t="shared" si="14"/>
        <v>3904.8999999999996</v>
      </c>
      <c r="H186" s="50">
        <f t="shared" si="14"/>
        <v>320</v>
      </c>
      <c r="I186" s="50"/>
      <c r="J186" s="50"/>
      <c r="K186" s="66"/>
      <c r="L186" s="50" t="str">
        <f t="shared" si="13"/>
        <v xml:space="preserve"> </v>
      </c>
      <c r="M186" s="66"/>
      <c r="N186" s="71"/>
      <c r="O186" s="71"/>
      <c r="P186" s="72">
        <f t="shared" si="12"/>
        <v>0</v>
      </c>
      <c r="Q186" s="66"/>
    </row>
    <row r="187" spans="1:17" ht="15">
      <c r="A187" s="66"/>
      <c r="B187" s="66"/>
      <c r="C187" s="67"/>
      <c r="D187" s="66"/>
      <c r="E187" s="67"/>
      <c r="F187" s="66"/>
      <c r="G187" s="73">
        <f t="shared" si="14"/>
        <v>3904.8999999999996</v>
      </c>
      <c r="H187" s="50">
        <f t="shared" si="14"/>
        <v>320</v>
      </c>
      <c r="I187" s="50"/>
      <c r="J187" s="50"/>
      <c r="K187" s="66"/>
      <c r="L187" s="50" t="str">
        <f t="shared" si="13"/>
        <v xml:space="preserve"> </v>
      </c>
      <c r="M187" s="66"/>
      <c r="N187" s="71"/>
      <c r="O187" s="71"/>
      <c r="P187" s="72">
        <f t="shared" si="12"/>
        <v>0</v>
      </c>
      <c r="Q187" s="66"/>
    </row>
    <row r="188" spans="1:17" ht="15">
      <c r="A188" s="66"/>
      <c r="B188" s="66"/>
      <c r="C188" s="67"/>
      <c r="D188" s="66"/>
      <c r="E188" s="67"/>
      <c r="F188" s="66"/>
      <c r="G188" s="73">
        <f t="shared" si="14"/>
        <v>3904.8999999999996</v>
      </c>
      <c r="H188" s="50">
        <f t="shared" si="14"/>
        <v>320</v>
      </c>
      <c r="I188" s="50"/>
      <c r="J188" s="50"/>
      <c r="K188" s="66"/>
      <c r="L188" s="50" t="str">
        <f t="shared" si="13"/>
        <v xml:space="preserve"> </v>
      </c>
      <c r="M188" s="66"/>
      <c r="N188" s="71"/>
      <c r="O188" s="71"/>
      <c r="P188" s="72">
        <f t="shared" si="12"/>
        <v>0</v>
      </c>
      <c r="Q188" s="66"/>
    </row>
    <row r="189" spans="1:17" ht="15">
      <c r="A189" s="66"/>
      <c r="B189" s="66"/>
      <c r="C189" s="67"/>
      <c r="D189" s="66"/>
      <c r="E189" s="67"/>
      <c r="F189" s="66"/>
      <c r="G189" s="73">
        <f t="shared" si="14"/>
        <v>3904.8999999999996</v>
      </c>
      <c r="H189" s="50">
        <f t="shared" si="14"/>
        <v>320</v>
      </c>
      <c r="I189" s="50"/>
      <c r="J189" s="50"/>
      <c r="K189" s="66"/>
      <c r="L189" s="50" t="str">
        <f t="shared" si="13"/>
        <v xml:space="preserve"> </v>
      </c>
      <c r="M189" s="66"/>
      <c r="N189" s="71"/>
      <c r="O189" s="71"/>
      <c r="P189" s="72">
        <f t="shared" si="12"/>
        <v>0</v>
      </c>
      <c r="Q189" s="66"/>
    </row>
    <row r="190" spans="1:17" ht="15">
      <c r="A190" s="66"/>
      <c r="B190" s="66"/>
      <c r="C190" s="67"/>
      <c r="D190" s="66"/>
      <c r="E190" s="67"/>
      <c r="F190" s="66"/>
      <c r="G190" s="73">
        <f t="shared" si="14"/>
        <v>3904.8999999999996</v>
      </c>
      <c r="H190" s="50">
        <f t="shared" si="14"/>
        <v>320</v>
      </c>
      <c r="I190" s="50"/>
      <c r="J190" s="50"/>
      <c r="K190" s="66"/>
      <c r="L190" s="50" t="str">
        <f t="shared" si="13"/>
        <v xml:space="preserve"> </v>
      </c>
      <c r="M190" s="66"/>
      <c r="N190" s="71"/>
      <c r="O190" s="71"/>
      <c r="P190" s="72">
        <f t="shared" si="12"/>
        <v>0</v>
      </c>
      <c r="Q190" s="66"/>
    </row>
    <row r="191" spans="1:17" ht="15">
      <c r="A191" s="66"/>
      <c r="B191" s="66"/>
      <c r="C191" s="67"/>
      <c r="D191" s="66"/>
      <c r="E191" s="67"/>
      <c r="F191" s="66"/>
      <c r="G191" s="73">
        <f t="shared" si="14"/>
        <v>3904.8999999999996</v>
      </c>
      <c r="H191" s="50">
        <f t="shared" si="14"/>
        <v>320</v>
      </c>
      <c r="I191" s="50"/>
      <c r="J191" s="50"/>
      <c r="K191" s="66"/>
      <c r="L191" s="50" t="str">
        <f t="shared" si="13"/>
        <v xml:space="preserve"> </v>
      </c>
      <c r="M191" s="66"/>
      <c r="N191" s="71"/>
      <c r="O191" s="71"/>
      <c r="P191" s="72">
        <f t="shared" si="12"/>
        <v>0</v>
      </c>
      <c r="Q191" s="66"/>
    </row>
    <row r="192" spans="1:17" ht="15">
      <c r="A192" s="66"/>
      <c r="B192" s="66"/>
      <c r="C192" s="67"/>
      <c r="D192" s="66"/>
      <c r="E192" s="67"/>
      <c r="F192" s="66"/>
      <c r="G192" s="73">
        <f t="shared" si="14"/>
        <v>3904.8999999999996</v>
      </c>
      <c r="H192" s="50">
        <f t="shared" si="14"/>
        <v>320</v>
      </c>
      <c r="I192" s="50"/>
      <c r="J192" s="50"/>
      <c r="K192" s="66"/>
      <c r="L192" s="50" t="str">
        <f t="shared" si="13"/>
        <v xml:space="preserve"> </v>
      </c>
      <c r="M192" s="66"/>
      <c r="N192" s="71"/>
      <c r="O192" s="71"/>
      <c r="P192" s="72">
        <f t="shared" si="12"/>
        <v>0</v>
      </c>
      <c r="Q192" s="66"/>
    </row>
    <row r="193" spans="1:17" ht="15">
      <c r="A193" s="66"/>
      <c r="B193" s="66"/>
      <c r="C193" s="67"/>
      <c r="D193" s="66"/>
      <c r="E193" s="67"/>
      <c r="F193" s="66"/>
      <c r="G193" s="73">
        <f t="shared" si="14"/>
        <v>3904.8999999999996</v>
      </c>
      <c r="H193" s="50">
        <f t="shared" si="14"/>
        <v>320</v>
      </c>
      <c r="I193" s="50"/>
      <c r="J193" s="50"/>
      <c r="K193" s="66"/>
      <c r="L193" s="50" t="str">
        <f t="shared" si="13"/>
        <v xml:space="preserve"> </v>
      </c>
      <c r="M193" s="66"/>
      <c r="N193" s="71"/>
      <c r="O193" s="71"/>
      <c r="P193" s="72">
        <f t="shared" si="12"/>
        <v>0</v>
      </c>
      <c r="Q193" s="66"/>
    </row>
    <row r="194" spans="1:17" ht="15">
      <c r="A194" s="66"/>
      <c r="B194" s="66"/>
      <c r="C194" s="67"/>
      <c r="D194" s="66"/>
      <c r="E194" s="67"/>
      <c r="F194" s="66"/>
      <c r="G194" s="73">
        <f t="shared" si="14"/>
        <v>3904.8999999999996</v>
      </c>
      <c r="H194" s="50">
        <f t="shared" si="14"/>
        <v>320</v>
      </c>
      <c r="I194" s="50"/>
      <c r="J194" s="50"/>
      <c r="K194" s="66"/>
      <c r="L194" s="50" t="str">
        <f t="shared" si="13"/>
        <v xml:space="preserve"> </v>
      </c>
      <c r="M194" s="66"/>
      <c r="N194" s="71"/>
      <c r="O194" s="71"/>
      <c r="P194" s="72">
        <f t="shared" si="12"/>
        <v>0</v>
      </c>
      <c r="Q194" s="66"/>
    </row>
    <row r="195" spans="1:17" ht="15">
      <c r="A195" s="66"/>
      <c r="B195" s="66"/>
      <c r="C195" s="67"/>
      <c r="D195" s="66"/>
      <c r="E195" s="67"/>
      <c r="F195" s="66"/>
      <c r="G195" s="73">
        <f t="shared" si="14"/>
        <v>3904.8999999999996</v>
      </c>
      <c r="H195" s="50">
        <f t="shared" si="14"/>
        <v>320</v>
      </c>
      <c r="I195" s="50"/>
      <c r="J195" s="50"/>
      <c r="K195" s="66"/>
      <c r="L195" s="50" t="str">
        <f t="shared" si="13"/>
        <v xml:space="preserve"> </v>
      </c>
      <c r="M195" s="66"/>
      <c r="N195" s="71"/>
      <c r="O195" s="71"/>
      <c r="P195" s="72">
        <f t="shared" si="12"/>
        <v>0</v>
      </c>
      <c r="Q195" s="66"/>
    </row>
    <row r="196" spans="1:17" ht="15">
      <c r="A196" s="66"/>
      <c r="B196" s="66"/>
      <c r="C196" s="67"/>
      <c r="D196" s="66"/>
      <c r="E196" s="67"/>
      <c r="F196" s="66"/>
      <c r="G196" s="73">
        <f t="shared" si="14"/>
        <v>3904.8999999999996</v>
      </c>
      <c r="H196" s="50">
        <f t="shared" si="14"/>
        <v>320</v>
      </c>
      <c r="I196" s="50"/>
      <c r="J196" s="50"/>
      <c r="K196" s="66"/>
      <c r="L196" s="50" t="str">
        <f t="shared" si="13"/>
        <v xml:space="preserve"> </v>
      </c>
      <c r="M196" s="66"/>
      <c r="N196" s="71"/>
      <c r="O196" s="71"/>
      <c r="P196" s="72">
        <f t="shared" si="12"/>
        <v>0</v>
      </c>
      <c r="Q196" s="66"/>
    </row>
    <row r="197" spans="1:17" ht="15">
      <c r="A197" s="66"/>
      <c r="B197" s="66"/>
      <c r="C197" s="67"/>
      <c r="D197" s="66"/>
      <c r="E197" s="67"/>
      <c r="F197" s="66"/>
      <c r="G197" s="73">
        <f t="shared" si="14"/>
        <v>3904.8999999999996</v>
      </c>
      <c r="H197" s="50">
        <f t="shared" si="14"/>
        <v>320</v>
      </c>
      <c r="I197" s="50"/>
      <c r="J197" s="50"/>
      <c r="K197" s="66"/>
      <c r="L197" s="50" t="str">
        <f t="shared" si="13"/>
        <v xml:space="preserve"> </v>
      </c>
      <c r="M197" s="66"/>
      <c r="N197" s="71"/>
      <c r="O197" s="71"/>
      <c r="P197" s="72">
        <f t="shared" si="12"/>
        <v>0</v>
      </c>
      <c r="Q197" s="66"/>
    </row>
    <row r="198" spans="1:17" ht="15">
      <c r="A198" s="66"/>
      <c r="B198" s="66"/>
      <c r="C198" s="67"/>
      <c r="D198" s="66"/>
      <c r="E198" s="67"/>
      <c r="F198" s="66"/>
      <c r="G198" s="73">
        <f t="shared" si="14"/>
        <v>3904.8999999999996</v>
      </c>
      <c r="H198" s="50">
        <f t="shared" si="14"/>
        <v>320</v>
      </c>
      <c r="I198" s="50"/>
      <c r="J198" s="50"/>
      <c r="K198" s="66"/>
      <c r="L198" s="50" t="str">
        <f t="shared" si="13"/>
        <v xml:space="preserve"> </v>
      </c>
      <c r="M198" s="66"/>
      <c r="N198" s="71"/>
      <c r="O198" s="71"/>
      <c r="P198" s="72">
        <f t="shared" si="12"/>
        <v>0</v>
      </c>
      <c r="Q198" s="66"/>
    </row>
    <row r="199" spans="1:17" ht="15">
      <c r="A199" s="66"/>
      <c r="B199" s="66"/>
      <c r="C199" s="67"/>
      <c r="D199" s="66"/>
      <c r="E199" s="67"/>
      <c r="F199" s="66"/>
      <c r="G199" s="73">
        <f t="shared" si="14"/>
        <v>3904.8999999999996</v>
      </c>
      <c r="H199" s="50">
        <f t="shared" si="14"/>
        <v>320</v>
      </c>
      <c r="I199" s="50"/>
      <c r="J199" s="50"/>
      <c r="K199" s="66"/>
      <c r="L199" s="50" t="str">
        <f t="shared" si="13"/>
        <v xml:space="preserve"> </v>
      </c>
      <c r="M199" s="66"/>
      <c r="N199" s="71"/>
      <c r="O199" s="71"/>
      <c r="P199" s="72">
        <f t="shared" si="12"/>
        <v>0</v>
      </c>
      <c r="Q199" s="66"/>
    </row>
    <row r="200" spans="1:17" ht="15">
      <c r="A200" s="66"/>
      <c r="B200" s="66"/>
      <c r="C200" s="67"/>
      <c r="D200" s="66"/>
      <c r="E200" s="67"/>
      <c r="F200" s="66"/>
      <c r="G200" s="73">
        <f t="shared" si="14"/>
        <v>3904.8999999999996</v>
      </c>
      <c r="H200" s="50">
        <f t="shared" si="14"/>
        <v>320</v>
      </c>
      <c r="I200" s="50"/>
      <c r="J200" s="50"/>
      <c r="K200" s="66"/>
      <c r="L200" s="50" t="str">
        <f t="shared" si="13"/>
        <v xml:space="preserve"> </v>
      </c>
      <c r="M200" s="66"/>
      <c r="N200" s="71"/>
      <c r="O200" s="71"/>
      <c r="P200" s="72">
        <f t="shared" si="12"/>
        <v>0</v>
      </c>
      <c r="Q200" s="66"/>
    </row>
    <row r="201" spans="1:17" ht="15">
      <c r="A201" s="66"/>
      <c r="B201" s="66"/>
      <c r="C201" s="67"/>
      <c r="D201" s="66"/>
      <c r="E201" s="67"/>
      <c r="F201" s="66"/>
      <c r="G201" s="73">
        <f t="shared" si="14"/>
        <v>3904.8999999999996</v>
      </c>
      <c r="H201" s="50">
        <f t="shared" si="14"/>
        <v>320</v>
      </c>
      <c r="I201" s="50"/>
      <c r="J201" s="50"/>
      <c r="K201" s="66"/>
      <c r="L201" s="50" t="str">
        <f t="shared" si="13"/>
        <v xml:space="preserve"> </v>
      </c>
      <c r="M201" s="66"/>
      <c r="N201" s="71"/>
      <c r="O201" s="71"/>
      <c r="P201" s="72">
        <f t="shared" si="12"/>
        <v>0</v>
      </c>
      <c r="Q201" s="66"/>
    </row>
    <row r="202" spans="1:17" ht="15">
      <c r="A202" s="66"/>
      <c r="B202" s="66"/>
      <c r="C202" s="67"/>
      <c r="D202" s="66"/>
      <c r="E202" s="67"/>
      <c r="F202" s="66"/>
      <c r="G202" s="73">
        <f t="shared" si="14"/>
        <v>3904.8999999999996</v>
      </c>
      <c r="H202" s="50">
        <f t="shared" si="14"/>
        <v>320</v>
      </c>
      <c r="I202" s="50"/>
      <c r="J202" s="50"/>
      <c r="K202" s="66"/>
      <c r="L202" s="50" t="str">
        <f t="shared" si="13"/>
        <v xml:space="preserve"> </v>
      </c>
      <c r="M202" s="66"/>
      <c r="N202" s="71"/>
      <c r="O202" s="71"/>
      <c r="P202" s="72">
        <f t="shared" ref="P202:P208" si="15">O202*G202</f>
        <v>0</v>
      </c>
      <c r="Q202" s="66"/>
    </row>
    <row r="203" spans="1:17" ht="15">
      <c r="A203" s="66"/>
      <c r="B203" s="66"/>
      <c r="C203" s="67"/>
      <c r="D203" s="66"/>
      <c r="E203" s="67"/>
      <c r="F203" s="66"/>
      <c r="G203" s="73">
        <f t="shared" si="14"/>
        <v>3904.8999999999996</v>
      </c>
      <c r="H203" s="50">
        <f t="shared" si="14"/>
        <v>320</v>
      </c>
      <c r="I203" s="50"/>
      <c r="J203" s="50"/>
      <c r="K203" s="66"/>
      <c r="L203" s="50" t="str">
        <f t="shared" si="13"/>
        <v xml:space="preserve"> </v>
      </c>
      <c r="M203" s="66"/>
      <c r="N203" s="71"/>
      <c r="O203" s="71"/>
      <c r="P203" s="72">
        <f t="shared" si="15"/>
        <v>0</v>
      </c>
      <c r="Q203" s="66"/>
    </row>
    <row r="204" spans="1:17" ht="15">
      <c r="A204" s="66"/>
      <c r="B204" s="66"/>
      <c r="C204" s="67"/>
      <c r="D204" s="66"/>
      <c r="E204" s="67"/>
      <c r="F204" s="66"/>
      <c r="G204" s="73">
        <f t="shared" si="14"/>
        <v>3904.8999999999996</v>
      </c>
      <c r="H204" s="50">
        <f t="shared" si="14"/>
        <v>320</v>
      </c>
      <c r="I204" s="50"/>
      <c r="J204" s="50"/>
      <c r="K204" s="66"/>
      <c r="L204" s="50" t="str">
        <f>IF(D204&gt;0,D204," ")</f>
        <v xml:space="preserve"> </v>
      </c>
      <c r="M204" s="66"/>
      <c r="N204" s="71"/>
      <c r="O204" s="71"/>
      <c r="P204" s="72">
        <f t="shared" si="15"/>
        <v>0</v>
      </c>
      <c r="Q204" s="66"/>
    </row>
    <row r="205" spans="1:17" ht="15">
      <c r="A205" s="66"/>
      <c r="B205" s="66"/>
      <c r="C205" s="67"/>
      <c r="D205" s="66"/>
      <c r="E205" s="67"/>
      <c r="F205" s="66"/>
      <c r="G205" s="73">
        <f t="shared" si="14"/>
        <v>3904.8999999999996</v>
      </c>
      <c r="H205" s="50">
        <f t="shared" si="14"/>
        <v>320</v>
      </c>
      <c r="I205" s="50"/>
      <c r="J205" s="50"/>
      <c r="K205" s="66"/>
      <c r="L205" s="50" t="str">
        <f>IF(D205&gt;0,D205," ")</f>
        <v xml:space="preserve"> </v>
      </c>
      <c r="M205" s="66"/>
      <c r="N205" s="71"/>
      <c r="O205" s="71"/>
      <c r="P205" s="72">
        <f t="shared" si="15"/>
        <v>0</v>
      </c>
      <c r="Q205" s="66"/>
    </row>
    <row r="206" spans="1:17" ht="15">
      <c r="A206" s="66"/>
      <c r="B206" s="66"/>
      <c r="C206" s="67"/>
      <c r="D206" s="66"/>
      <c r="E206" s="67"/>
      <c r="F206" s="66"/>
      <c r="G206" s="73">
        <f t="shared" si="14"/>
        <v>3904.8999999999996</v>
      </c>
      <c r="H206" s="50">
        <f t="shared" si="14"/>
        <v>320</v>
      </c>
      <c r="I206" s="50"/>
      <c r="J206" s="50"/>
      <c r="K206" s="66"/>
      <c r="L206" s="50" t="str">
        <f>IF(D206&gt;0,D206," ")</f>
        <v xml:space="preserve"> </v>
      </c>
      <c r="M206" s="66"/>
      <c r="N206" s="71"/>
      <c r="O206" s="71"/>
      <c r="P206" s="72">
        <f t="shared" si="15"/>
        <v>0</v>
      </c>
      <c r="Q206" s="66"/>
    </row>
    <row r="207" spans="1:17" ht="15">
      <c r="A207" s="66"/>
      <c r="B207" s="66"/>
      <c r="C207" s="67"/>
      <c r="D207" s="66"/>
      <c r="E207" s="67"/>
      <c r="F207" s="66"/>
      <c r="G207" s="73">
        <f t="shared" si="14"/>
        <v>3904.8999999999996</v>
      </c>
      <c r="H207" s="50">
        <f t="shared" si="14"/>
        <v>320</v>
      </c>
      <c r="I207" s="50"/>
      <c r="J207" s="50"/>
      <c r="K207" s="66"/>
      <c r="L207" s="50" t="str">
        <f>IF(D207&gt;0,D207," ")</f>
        <v xml:space="preserve"> </v>
      </c>
      <c r="M207" s="66"/>
      <c r="N207" s="71"/>
      <c r="O207" s="71"/>
      <c r="P207" s="72">
        <f t="shared" si="15"/>
        <v>0</v>
      </c>
      <c r="Q207" s="66"/>
    </row>
    <row r="208" spans="1:17" ht="15">
      <c r="A208" s="66"/>
      <c r="B208" s="66"/>
      <c r="C208" s="67"/>
      <c r="D208" s="66"/>
      <c r="E208" s="67"/>
      <c r="F208" s="66"/>
      <c r="G208" s="73">
        <f t="shared" si="14"/>
        <v>3904.8999999999996</v>
      </c>
      <c r="H208" s="50">
        <f t="shared" si="14"/>
        <v>320</v>
      </c>
      <c r="I208" s="50"/>
      <c r="J208" s="50"/>
      <c r="K208" s="66"/>
      <c r="L208" s="50" t="str">
        <f>IF(D208&gt;0,D208," ")</f>
        <v xml:space="preserve"> </v>
      </c>
      <c r="M208" s="66"/>
      <c r="N208" s="71"/>
      <c r="O208" s="71"/>
      <c r="P208" s="72">
        <f t="shared" si="15"/>
        <v>0</v>
      </c>
      <c r="Q208" s="66"/>
    </row>
    <row r="209" spans="1:17" ht="15">
      <c r="A209" s="66"/>
      <c r="B209" s="66"/>
      <c r="C209" s="67"/>
      <c r="D209" s="66"/>
      <c r="E209" s="67"/>
      <c r="F209" s="66"/>
      <c r="G209" s="67"/>
      <c r="H209" s="66"/>
      <c r="I209" s="66"/>
      <c r="J209" s="66"/>
      <c r="K209" s="66"/>
      <c r="L209" s="66"/>
      <c r="M209" s="66"/>
      <c r="N209" s="71"/>
      <c r="O209" s="71"/>
      <c r="P209" s="71"/>
      <c r="Q209" s="66"/>
    </row>
    <row r="210" spans="1:17" ht="12" customHeight="1"/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1"/>
  </sheetPr>
  <dimension ref="A2:R209"/>
  <sheetViews>
    <sheetView topLeftCell="A5" zoomScale="148" zoomScaleNormal="148" workbookViewId="0">
      <pane ySplit="4" topLeftCell="A9" activePane="bottomLeft" state="frozen"/>
      <selection activeCell="A5" sqref="A5"/>
      <selection pane="bottomLeft" activeCell="I20" sqref="I19:I20"/>
    </sheetView>
  </sheetViews>
  <sheetFormatPr baseColWidth="10" defaultRowHeight="12.75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11.42578125" customWidth="1"/>
    <col min="11" max="11" width="16.710937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2" t="s">
        <v>24</v>
      </c>
    </row>
    <row r="3" spans="1:18">
      <c r="A3" s="1"/>
    </row>
    <row r="4" spans="1:18">
      <c r="A4" s="1"/>
    </row>
    <row r="5" spans="1:18" ht="18.75" thickBot="1">
      <c r="A5" s="27" t="s">
        <v>0</v>
      </c>
      <c r="B5" s="28"/>
      <c r="C5" s="29" t="s">
        <v>66</v>
      </c>
      <c r="D5" s="30"/>
      <c r="E5" s="29"/>
      <c r="F5" s="31"/>
      <c r="G5" s="479"/>
      <c r="H5" s="27" t="s">
        <v>1</v>
      </c>
      <c r="I5" s="29" t="s">
        <v>34</v>
      </c>
    </row>
    <row r="6" spans="1:18" ht="13.5" thickBot="1">
      <c r="B6" s="5"/>
      <c r="C6" s="6"/>
      <c r="F6" s="5"/>
      <c r="G6" s="6"/>
      <c r="K6" s="1153" t="s">
        <v>22</v>
      </c>
      <c r="L6" s="1154"/>
      <c r="M6" s="1155"/>
    </row>
    <row r="7" spans="1:18">
      <c r="A7" s="1153" t="s">
        <v>2</v>
      </c>
      <c r="B7" s="1155"/>
      <c r="C7" s="1163" t="s">
        <v>3</v>
      </c>
      <c r="D7" s="1164"/>
      <c r="E7" s="1163" t="s">
        <v>4</v>
      </c>
      <c r="F7" s="1164"/>
      <c r="G7" s="1163" t="s">
        <v>5</v>
      </c>
      <c r="H7" s="1164"/>
      <c r="I7" s="12" t="s">
        <v>17</v>
      </c>
      <c r="J7" s="22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>
      <c r="A8" s="23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>
      <c r="A9" s="234" t="s">
        <v>47</v>
      </c>
      <c r="B9" s="312"/>
      <c r="C9" s="374"/>
      <c r="D9" s="312"/>
      <c r="E9" s="372"/>
      <c r="F9" s="312"/>
      <c r="G9" s="519">
        <v>14106.9</v>
      </c>
      <c r="H9" s="520">
        <v>797</v>
      </c>
      <c r="I9" s="312"/>
      <c r="J9" s="213"/>
      <c r="K9" s="8"/>
      <c r="L9" s="9"/>
      <c r="M9" s="9"/>
      <c r="P9" s="11" t="e">
        <f>O9*#REF!</f>
        <v>#REF!</v>
      </c>
      <c r="R9" s="3"/>
    </row>
    <row r="10" spans="1:18" s="228" customFormat="1">
      <c r="B10" s="212">
        <v>1</v>
      </c>
      <c r="C10" s="301"/>
      <c r="E10" s="856">
        <v>849.6</v>
      </c>
      <c r="F10" s="857">
        <v>48</v>
      </c>
      <c r="G10" s="858">
        <f t="shared" ref="G10:H24" si="0">G9-E10+C10</f>
        <v>13257.3</v>
      </c>
      <c r="H10" s="859">
        <f t="shared" si="0"/>
        <v>749</v>
      </c>
      <c r="I10" s="860">
        <v>884</v>
      </c>
      <c r="J10" s="721" t="s">
        <v>168</v>
      </c>
      <c r="K10" s="730"/>
      <c r="N10" s="245"/>
      <c r="O10" s="245"/>
      <c r="P10" s="245" t="e">
        <f>O10*#REF!</f>
        <v>#REF!</v>
      </c>
      <c r="R10" s="245"/>
    </row>
    <row r="11" spans="1:18" s="228" customFormat="1">
      <c r="B11" s="212">
        <v>22</v>
      </c>
      <c r="C11" s="301"/>
      <c r="E11" s="856">
        <v>513.29999999999995</v>
      </c>
      <c r="F11" s="857">
        <v>29</v>
      </c>
      <c r="G11" s="858">
        <f t="shared" si="0"/>
        <v>12744</v>
      </c>
      <c r="H11" s="859">
        <f t="shared" si="0"/>
        <v>720</v>
      </c>
      <c r="I11" s="1008">
        <v>975</v>
      </c>
      <c r="J11" s="721" t="s">
        <v>168</v>
      </c>
      <c r="K11" s="730"/>
      <c r="N11" s="245"/>
      <c r="O11" s="245"/>
      <c r="P11" s="245" t="e">
        <f>O11*#REF!</f>
        <v>#REF!</v>
      </c>
      <c r="R11" s="245"/>
    </row>
    <row r="12" spans="1:18" s="228" customFormat="1">
      <c r="B12" s="212">
        <v>27</v>
      </c>
      <c r="C12" s="301"/>
      <c r="E12" s="372">
        <v>35.4</v>
      </c>
      <c r="F12" s="312">
        <v>2</v>
      </c>
      <c r="G12" s="301">
        <f t="shared" si="0"/>
        <v>12708.6</v>
      </c>
      <c r="H12" s="228">
        <f t="shared" si="0"/>
        <v>718</v>
      </c>
      <c r="I12" s="731">
        <v>5</v>
      </c>
      <c r="J12" s="721" t="s">
        <v>168</v>
      </c>
      <c r="K12" s="730"/>
      <c r="L12" s="228" t="str">
        <f t="shared" ref="L12:L21" si="1">IF(D9&gt;0,D9," ")</f>
        <v xml:space="preserve"> </v>
      </c>
      <c r="N12" s="245"/>
      <c r="O12" s="245"/>
      <c r="P12" s="245">
        <f t="shared" ref="P12:P21" si="2">O12*G9</f>
        <v>0</v>
      </c>
      <c r="R12" s="245"/>
    </row>
    <row r="13" spans="1:18" s="228" customFormat="1">
      <c r="B13" s="312"/>
      <c r="C13" s="301"/>
      <c r="E13" s="372">
        <v>35.4</v>
      </c>
      <c r="F13" s="312">
        <v>2</v>
      </c>
      <c r="G13" s="301">
        <f t="shared" si="0"/>
        <v>12673.2</v>
      </c>
      <c r="H13" s="228">
        <f t="shared" si="0"/>
        <v>716</v>
      </c>
      <c r="I13" s="731">
        <v>13</v>
      </c>
      <c r="J13" s="721" t="s">
        <v>168</v>
      </c>
      <c r="K13" s="730"/>
      <c r="L13" s="228" t="str">
        <f t="shared" si="1"/>
        <v xml:space="preserve"> </v>
      </c>
      <c r="N13" s="245"/>
      <c r="O13" s="244"/>
      <c r="P13" s="245">
        <f t="shared" si="2"/>
        <v>0</v>
      </c>
      <c r="R13" s="245"/>
    </row>
    <row r="14" spans="1:18" s="228" customFormat="1">
      <c r="B14" s="312"/>
      <c r="C14" s="301"/>
      <c r="E14" s="372"/>
      <c r="F14" s="312"/>
      <c r="G14" s="301">
        <f t="shared" si="0"/>
        <v>12673.2</v>
      </c>
      <c r="H14" s="228">
        <f t="shared" si="0"/>
        <v>716</v>
      </c>
      <c r="I14" s="731"/>
      <c r="J14" s="721"/>
      <c r="K14" s="730"/>
      <c r="L14" s="228" t="str">
        <f t="shared" si="1"/>
        <v xml:space="preserve"> </v>
      </c>
      <c r="N14" s="245"/>
      <c r="O14" s="245"/>
      <c r="P14" s="245">
        <f t="shared" si="2"/>
        <v>0</v>
      </c>
      <c r="R14" s="245"/>
    </row>
    <row r="15" spans="1:18" s="228" customFormat="1">
      <c r="B15" s="312"/>
      <c r="C15" s="301"/>
      <c r="E15" s="372"/>
      <c r="F15" s="312"/>
      <c r="G15" s="301">
        <f t="shared" si="0"/>
        <v>12673.2</v>
      </c>
      <c r="H15" s="228">
        <f t="shared" si="0"/>
        <v>716</v>
      </c>
      <c r="I15" s="731"/>
      <c r="J15" s="721"/>
      <c r="K15" s="732"/>
      <c r="L15" s="228" t="str">
        <f t="shared" si="1"/>
        <v xml:space="preserve"> </v>
      </c>
      <c r="N15" s="245"/>
      <c r="O15" s="245"/>
      <c r="P15" s="245">
        <f t="shared" si="2"/>
        <v>0</v>
      </c>
      <c r="R15" s="245"/>
    </row>
    <row r="16" spans="1:18" s="228" customFormat="1">
      <c r="B16" s="312"/>
      <c r="C16" s="301"/>
      <c r="E16" s="301"/>
      <c r="F16" s="312"/>
      <c r="G16" s="301">
        <f t="shared" si="0"/>
        <v>12673.2</v>
      </c>
      <c r="H16" s="228">
        <f t="shared" si="0"/>
        <v>716</v>
      </c>
      <c r="I16" s="731"/>
      <c r="J16" s="721"/>
      <c r="K16" s="732"/>
      <c r="L16" s="228" t="str">
        <f t="shared" si="1"/>
        <v xml:space="preserve"> </v>
      </c>
      <c r="N16" s="245"/>
      <c r="O16" s="245"/>
      <c r="P16" s="245">
        <f t="shared" si="2"/>
        <v>0</v>
      </c>
      <c r="R16" s="245"/>
    </row>
    <row r="17" spans="1:16" s="228" customFormat="1">
      <c r="B17" s="312"/>
      <c r="C17" s="301"/>
      <c r="E17" s="301"/>
      <c r="F17" s="312"/>
      <c r="G17" s="301">
        <f t="shared" si="0"/>
        <v>12673.2</v>
      </c>
      <c r="H17" s="228">
        <f t="shared" si="0"/>
        <v>716</v>
      </c>
      <c r="I17" s="212"/>
      <c r="J17" s="213"/>
      <c r="L17" s="228" t="str">
        <f t="shared" si="1"/>
        <v xml:space="preserve"> </v>
      </c>
      <c r="N17" s="245"/>
      <c r="O17" s="245"/>
      <c r="P17" s="245">
        <f t="shared" si="2"/>
        <v>0</v>
      </c>
    </row>
    <row r="18" spans="1:16" s="228" customFormat="1">
      <c r="B18" s="312"/>
      <c r="C18" s="301"/>
      <c r="E18" s="301"/>
      <c r="F18" s="312"/>
      <c r="G18" s="301">
        <f t="shared" si="0"/>
        <v>12673.2</v>
      </c>
      <c r="H18" s="228">
        <f t="shared" si="0"/>
        <v>716</v>
      </c>
      <c r="I18" s="212"/>
      <c r="J18" s="213"/>
      <c r="L18" s="228" t="str">
        <f t="shared" si="1"/>
        <v xml:space="preserve"> </v>
      </c>
      <c r="N18" s="245"/>
      <c r="O18" s="245"/>
      <c r="P18" s="245">
        <f t="shared" si="2"/>
        <v>0</v>
      </c>
    </row>
    <row r="19" spans="1:16" s="228" customFormat="1">
      <c r="B19" s="312"/>
      <c r="C19" s="301"/>
      <c r="E19" s="301"/>
      <c r="F19" s="312"/>
      <c r="G19" s="301">
        <f t="shared" si="0"/>
        <v>12673.2</v>
      </c>
      <c r="H19" s="228">
        <f t="shared" si="0"/>
        <v>716</v>
      </c>
      <c r="I19" s="212"/>
      <c r="J19" s="213"/>
      <c r="L19" s="228" t="str">
        <f t="shared" si="1"/>
        <v xml:space="preserve"> </v>
      </c>
      <c r="N19" s="245"/>
      <c r="O19" s="245"/>
      <c r="P19" s="245">
        <f t="shared" si="2"/>
        <v>0</v>
      </c>
    </row>
    <row r="20" spans="1:16" s="228" customFormat="1">
      <c r="B20" s="312"/>
      <c r="C20" s="301"/>
      <c r="E20" s="301"/>
      <c r="F20" s="312"/>
      <c r="G20" s="301">
        <f t="shared" si="0"/>
        <v>12673.2</v>
      </c>
      <c r="H20" s="228">
        <f t="shared" si="0"/>
        <v>716</v>
      </c>
      <c r="I20" s="212"/>
      <c r="L20" s="228" t="str">
        <f t="shared" si="1"/>
        <v xml:space="preserve"> </v>
      </c>
      <c r="N20" s="245"/>
      <c r="O20" s="245"/>
      <c r="P20" s="245">
        <f t="shared" si="2"/>
        <v>0</v>
      </c>
    </row>
    <row r="21" spans="1:16" s="228" customFormat="1">
      <c r="B21" s="312"/>
      <c r="C21" s="301"/>
      <c r="E21" s="301"/>
      <c r="F21" s="312"/>
      <c r="G21" s="301">
        <f t="shared" si="0"/>
        <v>12673.2</v>
      </c>
      <c r="H21" s="228">
        <f t="shared" si="0"/>
        <v>716</v>
      </c>
      <c r="I21" s="212"/>
      <c r="J21" s="213"/>
      <c r="L21" s="228" t="str">
        <f t="shared" si="1"/>
        <v xml:space="preserve"> </v>
      </c>
      <c r="N21" s="245"/>
      <c r="O21" s="245"/>
      <c r="P21" s="245">
        <f t="shared" si="2"/>
        <v>0</v>
      </c>
    </row>
    <row r="22" spans="1:16" s="228" customFormat="1">
      <c r="B22" s="312"/>
      <c r="C22" s="301"/>
      <c r="E22" s="301"/>
      <c r="F22" s="312"/>
      <c r="G22" s="301">
        <f t="shared" si="0"/>
        <v>12673.2</v>
      </c>
      <c r="H22" s="228">
        <f t="shared" si="0"/>
        <v>716</v>
      </c>
      <c r="I22" s="212"/>
      <c r="J22" s="213"/>
      <c r="N22" s="245"/>
      <c r="O22" s="245"/>
      <c r="P22" s="245"/>
    </row>
    <row r="23" spans="1:16" s="228" customFormat="1">
      <c r="A23" s="114"/>
      <c r="B23" s="243"/>
      <c r="C23" s="198"/>
      <c r="D23" s="114"/>
      <c r="E23" s="198"/>
      <c r="F23" s="243"/>
      <c r="G23" s="198">
        <f t="shared" si="0"/>
        <v>12673.2</v>
      </c>
      <c r="H23" s="114">
        <f t="shared" si="0"/>
        <v>716</v>
      </c>
      <c r="I23" s="212"/>
      <c r="J23" s="213"/>
      <c r="L23" s="228" t="str">
        <f>IF(D20&gt;0,D20," ")</f>
        <v xml:space="preserve"> </v>
      </c>
      <c r="N23" s="245"/>
      <c r="O23" s="245"/>
      <c r="P23" s="245">
        <f>O23*G20</f>
        <v>0</v>
      </c>
    </row>
    <row r="24" spans="1:16" s="228" customFormat="1">
      <c r="A24" s="114"/>
      <c r="B24" s="243"/>
      <c r="C24" s="198"/>
      <c r="D24" s="114"/>
      <c r="E24" s="198"/>
      <c r="F24" s="114"/>
      <c r="G24" s="198">
        <f t="shared" si="0"/>
        <v>12673.2</v>
      </c>
      <c r="H24" s="114">
        <f t="shared" si="0"/>
        <v>716</v>
      </c>
      <c r="I24" s="212"/>
      <c r="J24" s="213"/>
      <c r="N24" s="245"/>
      <c r="O24" s="245"/>
      <c r="P24" s="245"/>
    </row>
    <row r="25" spans="1:16" s="228" customFormat="1">
      <c r="A25" s="114"/>
      <c r="B25" s="371"/>
      <c r="C25" s="198"/>
      <c r="D25" s="114"/>
      <c r="E25" s="198"/>
      <c r="F25" s="114"/>
      <c r="G25" s="198">
        <f t="shared" ref="G25:G34" si="3">G24-E25+C25</f>
        <v>12673.2</v>
      </c>
      <c r="H25" s="114">
        <f t="shared" ref="G25:H88" si="4">H24-F25+D25</f>
        <v>716</v>
      </c>
      <c r="I25" s="312"/>
      <c r="L25" s="228" t="str">
        <f t="shared" ref="L25:L56" si="5">IF(D22&gt;0,D22," ")</f>
        <v xml:space="preserve"> </v>
      </c>
      <c r="N25" s="245"/>
      <c r="O25" s="245"/>
      <c r="P25" s="245">
        <f t="shared" ref="P25:P56" si="6">O25*G22</f>
        <v>0</v>
      </c>
    </row>
    <row r="26" spans="1:16" s="114" customFormat="1">
      <c r="B26" s="371"/>
      <c r="C26" s="198"/>
      <c r="E26" s="198"/>
      <c r="G26" s="198">
        <f t="shared" si="3"/>
        <v>12673.2</v>
      </c>
      <c r="H26" s="114">
        <f t="shared" si="4"/>
        <v>716</v>
      </c>
      <c r="I26" s="228"/>
      <c r="J26" s="228"/>
      <c r="L26" s="114" t="str">
        <f t="shared" si="5"/>
        <v xml:space="preserve"> </v>
      </c>
      <c r="N26" s="218"/>
      <c r="O26" s="218"/>
      <c r="P26" s="218">
        <f t="shared" si="6"/>
        <v>0</v>
      </c>
    </row>
    <row r="27" spans="1:16" s="114" customFormat="1">
      <c r="B27" s="371"/>
      <c r="C27" s="198"/>
      <c r="E27" s="198"/>
      <c r="G27" s="198">
        <f t="shared" si="3"/>
        <v>12673.2</v>
      </c>
      <c r="H27" s="114">
        <f t="shared" si="4"/>
        <v>716</v>
      </c>
      <c r="I27" s="228"/>
      <c r="J27" s="228"/>
      <c r="L27" s="114" t="str">
        <f t="shared" si="5"/>
        <v xml:space="preserve"> </v>
      </c>
      <c r="N27" s="218"/>
      <c r="O27" s="218"/>
      <c r="P27" s="218">
        <f t="shared" si="6"/>
        <v>0</v>
      </c>
    </row>
    <row r="28" spans="1:16" s="114" customFormat="1">
      <c r="C28" s="198"/>
      <c r="E28" s="198"/>
      <c r="G28" s="198">
        <f t="shared" si="3"/>
        <v>12673.2</v>
      </c>
      <c r="H28" s="114">
        <f t="shared" si="4"/>
        <v>716</v>
      </c>
      <c r="I28" s="228"/>
      <c r="J28" s="228"/>
      <c r="L28" s="114" t="str">
        <f t="shared" si="5"/>
        <v xml:space="preserve"> </v>
      </c>
      <c r="N28" s="218"/>
      <c r="O28" s="218"/>
      <c r="P28" s="218">
        <f t="shared" si="6"/>
        <v>0</v>
      </c>
    </row>
    <row r="29" spans="1:16" s="114" customFormat="1">
      <c r="C29" s="198"/>
      <c r="E29" s="198"/>
      <c r="G29" s="198">
        <f t="shared" si="3"/>
        <v>12673.2</v>
      </c>
      <c r="H29" s="114">
        <f t="shared" si="4"/>
        <v>716</v>
      </c>
      <c r="L29" s="114" t="str">
        <f t="shared" si="5"/>
        <v xml:space="preserve"> </v>
      </c>
      <c r="N29" s="218"/>
      <c r="O29" s="218"/>
      <c r="P29" s="218">
        <f t="shared" si="6"/>
        <v>0</v>
      </c>
    </row>
    <row r="30" spans="1:16" s="114" customFormat="1" ht="11.25" customHeight="1">
      <c r="C30" s="198"/>
      <c r="E30" s="198"/>
      <c r="G30" s="198">
        <f t="shared" si="3"/>
        <v>12673.2</v>
      </c>
      <c r="H30" s="114">
        <f t="shared" si="4"/>
        <v>716</v>
      </c>
      <c r="L30" s="114" t="str">
        <f t="shared" si="5"/>
        <v xml:space="preserve"> </v>
      </c>
      <c r="N30" s="218"/>
      <c r="O30" s="218"/>
      <c r="P30" s="218">
        <f t="shared" si="6"/>
        <v>0</v>
      </c>
    </row>
    <row r="31" spans="1:16" s="114" customFormat="1">
      <c r="C31" s="198"/>
      <c r="E31" s="198"/>
      <c r="G31" s="198">
        <f t="shared" si="3"/>
        <v>12673.2</v>
      </c>
      <c r="H31" s="114">
        <f t="shared" si="4"/>
        <v>716</v>
      </c>
      <c r="L31" s="114" t="str">
        <f t="shared" si="5"/>
        <v xml:space="preserve"> </v>
      </c>
      <c r="N31" s="218"/>
      <c r="O31" s="218"/>
      <c r="P31" s="218">
        <f t="shared" si="6"/>
        <v>0</v>
      </c>
    </row>
    <row r="32" spans="1:16" s="114" customFormat="1">
      <c r="C32" s="198"/>
      <c r="E32" s="198"/>
      <c r="G32" s="198">
        <f t="shared" si="3"/>
        <v>12673.2</v>
      </c>
      <c r="H32" s="114">
        <f t="shared" si="4"/>
        <v>716</v>
      </c>
      <c r="L32" s="114" t="str">
        <f t="shared" si="5"/>
        <v xml:space="preserve"> </v>
      </c>
      <c r="N32" s="218"/>
      <c r="O32" s="218"/>
      <c r="P32" s="218">
        <f t="shared" si="6"/>
        <v>0</v>
      </c>
    </row>
    <row r="33" spans="1:16" s="114" customFormat="1">
      <c r="C33" s="198"/>
      <c r="E33" s="198"/>
      <c r="G33" s="198">
        <f t="shared" si="3"/>
        <v>12673.2</v>
      </c>
      <c r="H33" s="114">
        <f t="shared" si="4"/>
        <v>716</v>
      </c>
      <c r="L33" s="114" t="str">
        <f t="shared" si="5"/>
        <v xml:space="preserve"> </v>
      </c>
      <c r="N33" s="218"/>
      <c r="O33" s="218"/>
      <c r="P33" s="218">
        <f t="shared" si="6"/>
        <v>0</v>
      </c>
    </row>
    <row r="34" spans="1:16" s="114" customFormat="1">
      <c r="C34" s="198"/>
      <c r="E34" s="198"/>
      <c r="G34" s="198">
        <f t="shared" si="3"/>
        <v>12673.2</v>
      </c>
      <c r="H34" s="114">
        <f t="shared" si="4"/>
        <v>716</v>
      </c>
      <c r="L34" s="114" t="str">
        <f t="shared" si="5"/>
        <v xml:space="preserve"> </v>
      </c>
      <c r="N34" s="218"/>
      <c r="O34" s="218"/>
      <c r="P34" s="218">
        <f t="shared" si="6"/>
        <v>0</v>
      </c>
    </row>
    <row r="35" spans="1:16" s="114" customFormat="1">
      <c r="C35" s="198"/>
      <c r="E35" s="198"/>
      <c r="G35" s="198">
        <f t="shared" si="4"/>
        <v>12673.2</v>
      </c>
      <c r="H35" s="114">
        <f t="shared" si="4"/>
        <v>716</v>
      </c>
      <c r="L35" s="114" t="str">
        <f t="shared" si="5"/>
        <v xml:space="preserve"> </v>
      </c>
      <c r="N35" s="218"/>
      <c r="O35" s="218"/>
      <c r="P35" s="218">
        <f t="shared" si="6"/>
        <v>0</v>
      </c>
    </row>
    <row r="36" spans="1:16" s="114" customFormat="1">
      <c r="C36" s="198"/>
      <c r="E36" s="198"/>
      <c r="G36" s="198">
        <f t="shared" si="4"/>
        <v>12673.2</v>
      </c>
      <c r="H36" s="114">
        <f t="shared" si="4"/>
        <v>716</v>
      </c>
      <c r="L36" s="114" t="str">
        <f t="shared" si="5"/>
        <v xml:space="preserve"> </v>
      </c>
      <c r="N36" s="218"/>
      <c r="O36" s="218"/>
      <c r="P36" s="218">
        <f t="shared" si="6"/>
        <v>0</v>
      </c>
    </row>
    <row r="37" spans="1:16" s="114" customFormat="1">
      <c r="C37" s="198"/>
      <c r="E37" s="198"/>
      <c r="G37" s="198">
        <f t="shared" si="4"/>
        <v>12673.2</v>
      </c>
      <c r="H37" s="114">
        <f t="shared" si="4"/>
        <v>716</v>
      </c>
      <c r="L37" s="114" t="str">
        <f t="shared" si="5"/>
        <v xml:space="preserve"> </v>
      </c>
      <c r="N37" s="218"/>
      <c r="O37" s="218"/>
      <c r="P37" s="218">
        <f t="shared" si="6"/>
        <v>0</v>
      </c>
    </row>
    <row r="38" spans="1:16" s="114" customFormat="1">
      <c r="C38" s="198"/>
      <c r="E38" s="198"/>
      <c r="G38" s="198">
        <f t="shared" si="4"/>
        <v>12673.2</v>
      </c>
      <c r="H38" s="114">
        <f t="shared" si="4"/>
        <v>716</v>
      </c>
      <c r="L38" s="114" t="str">
        <f t="shared" si="5"/>
        <v xml:space="preserve"> </v>
      </c>
      <c r="N38" s="218"/>
      <c r="O38" s="218"/>
      <c r="P38" s="218">
        <f t="shared" si="6"/>
        <v>0</v>
      </c>
    </row>
    <row r="39" spans="1:16" s="114" customFormat="1">
      <c r="C39" s="198"/>
      <c r="E39" s="198"/>
      <c r="G39" s="198">
        <f t="shared" si="4"/>
        <v>12673.2</v>
      </c>
      <c r="H39" s="114">
        <f t="shared" si="4"/>
        <v>716</v>
      </c>
      <c r="L39" s="114" t="str">
        <f t="shared" si="5"/>
        <v xml:space="preserve"> </v>
      </c>
      <c r="N39" s="218"/>
      <c r="O39" s="218"/>
      <c r="P39" s="218">
        <f t="shared" si="6"/>
        <v>0</v>
      </c>
    </row>
    <row r="40" spans="1:16" s="114" customFormat="1">
      <c r="A40"/>
      <c r="B40"/>
      <c r="C40" s="2"/>
      <c r="D40"/>
      <c r="E40" s="2"/>
      <c r="F40"/>
      <c r="G40" s="10">
        <f t="shared" si="4"/>
        <v>12673.2</v>
      </c>
      <c r="H40" s="305">
        <f t="shared" si="4"/>
        <v>716</v>
      </c>
      <c r="I40" s="9"/>
      <c r="J40" s="9"/>
      <c r="L40" s="114" t="str">
        <f t="shared" si="5"/>
        <v xml:space="preserve"> </v>
      </c>
      <c r="N40" s="218"/>
      <c r="O40" s="218"/>
      <c r="P40" s="218">
        <f t="shared" si="6"/>
        <v>0</v>
      </c>
    </row>
    <row r="41" spans="1:16" s="114" customFormat="1">
      <c r="A41"/>
      <c r="B41"/>
      <c r="C41" s="2"/>
      <c r="D41"/>
      <c r="E41" s="2"/>
      <c r="F41"/>
      <c r="G41" s="10">
        <f t="shared" si="4"/>
        <v>12673.2</v>
      </c>
      <c r="H41" s="305">
        <f t="shared" si="4"/>
        <v>716</v>
      </c>
      <c r="I41" s="9"/>
      <c r="J41" s="9"/>
      <c r="L41" s="114" t="str">
        <f t="shared" si="5"/>
        <v xml:space="preserve"> </v>
      </c>
      <c r="N41" s="218"/>
      <c r="O41" s="218"/>
      <c r="P41" s="218">
        <f t="shared" si="6"/>
        <v>0</v>
      </c>
    </row>
    <row r="42" spans="1:16" s="114" customFormat="1">
      <c r="A42"/>
      <c r="B42"/>
      <c r="C42" s="2"/>
      <c r="D42"/>
      <c r="E42" s="2"/>
      <c r="F42"/>
      <c r="G42" s="10">
        <f t="shared" si="4"/>
        <v>12673.2</v>
      </c>
      <c r="H42" s="305">
        <f t="shared" si="4"/>
        <v>716</v>
      </c>
      <c r="I42" s="9"/>
      <c r="J42" s="9"/>
      <c r="L42" s="114" t="str">
        <f t="shared" si="5"/>
        <v xml:space="preserve"> </v>
      </c>
      <c r="N42" s="218"/>
      <c r="O42" s="218"/>
      <c r="P42" s="218">
        <f t="shared" si="6"/>
        <v>0</v>
      </c>
    </row>
    <row r="43" spans="1:16">
      <c r="G43" s="10">
        <f t="shared" si="4"/>
        <v>12673.2</v>
      </c>
      <c r="H43" s="305">
        <f t="shared" si="4"/>
        <v>716</v>
      </c>
      <c r="I43" s="9"/>
      <c r="J43" s="9"/>
      <c r="L43" s="9" t="str">
        <f t="shared" si="5"/>
        <v xml:space="preserve"> </v>
      </c>
      <c r="P43" s="11">
        <f t="shared" si="6"/>
        <v>0</v>
      </c>
    </row>
    <row r="44" spans="1:16">
      <c r="G44" s="10">
        <f t="shared" si="4"/>
        <v>12673.2</v>
      </c>
      <c r="H44" s="305">
        <f t="shared" si="4"/>
        <v>716</v>
      </c>
      <c r="I44" s="9"/>
      <c r="J44" s="9"/>
      <c r="L44" s="9" t="str">
        <f t="shared" si="5"/>
        <v xml:space="preserve"> </v>
      </c>
      <c r="P44" s="11">
        <f t="shared" si="6"/>
        <v>0</v>
      </c>
    </row>
    <row r="45" spans="1:16">
      <c r="G45" s="10">
        <f t="shared" si="4"/>
        <v>12673.2</v>
      </c>
      <c r="H45" s="9">
        <f t="shared" si="4"/>
        <v>716</v>
      </c>
      <c r="I45" s="9"/>
      <c r="J45" s="9"/>
      <c r="L45" s="9" t="str">
        <f t="shared" si="5"/>
        <v xml:space="preserve"> </v>
      </c>
      <c r="P45" s="11">
        <f t="shared" si="6"/>
        <v>0</v>
      </c>
    </row>
    <row r="46" spans="1:16">
      <c r="G46" s="10">
        <f t="shared" si="4"/>
        <v>12673.2</v>
      </c>
      <c r="H46" s="9">
        <f t="shared" si="4"/>
        <v>716</v>
      </c>
      <c r="I46" s="9"/>
      <c r="J46" s="9"/>
      <c r="L46" s="9" t="str">
        <f t="shared" si="5"/>
        <v xml:space="preserve"> </v>
      </c>
      <c r="P46" s="11">
        <f t="shared" si="6"/>
        <v>0</v>
      </c>
    </row>
    <row r="47" spans="1:16">
      <c r="G47" s="10">
        <f t="shared" si="4"/>
        <v>12673.2</v>
      </c>
      <c r="H47" s="9">
        <f t="shared" si="4"/>
        <v>716</v>
      </c>
      <c r="I47" s="9"/>
      <c r="J47" s="9"/>
      <c r="L47" s="9" t="str">
        <f t="shared" si="5"/>
        <v xml:space="preserve"> </v>
      </c>
      <c r="P47" s="11">
        <f t="shared" si="6"/>
        <v>0</v>
      </c>
    </row>
    <row r="48" spans="1:16">
      <c r="G48" s="10">
        <f t="shared" si="4"/>
        <v>12673.2</v>
      </c>
      <c r="H48" s="9">
        <f t="shared" si="4"/>
        <v>716</v>
      </c>
      <c r="I48" s="9"/>
      <c r="J48" s="9"/>
      <c r="L48" s="9" t="str">
        <f t="shared" si="5"/>
        <v xml:space="preserve"> </v>
      </c>
      <c r="P48" s="11">
        <f t="shared" si="6"/>
        <v>0</v>
      </c>
    </row>
    <row r="49" spans="7:16">
      <c r="G49" s="10">
        <f t="shared" si="4"/>
        <v>12673.2</v>
      </c>
      <c r="H49" s="9">
        <f t="shared" si="4"/>
        <v>716</v>
      </c>
      <c r="I49" s="9"/>
      <c r="J49" s="9"/>
      <c r="L49" s="9" t="str">
        <f t="shared" si="5"/>
        <v xml:space="preserve"> </v>
      </c>
      <c r="P49" s="11">
        <f t="shared" si="6"/>
        <v>0</v>
      </c>
    </row>
    <row r="50" spans="7:16">
      <c r="G50" s="10">
        <f t="shared" si="4"/>
        <v>12673.2</v>
      </c>
      <c r="H50" s="9">
        <f t="shared" si="4"/>
        <v>716</v>
      </c>
      <c r="I50" s="9"/>
      <c r="J50" s="9"/>
      <c r="L50" s="9" t="str">
        <f t="shared" si="5"/>
        <v xml:space="preserve"> </v>
      </c>
      <c r="P50" s="11">
        <f t="shared" si="6"/>
        <v>0</v>
      </c>
    </row>
    <row r="51" spans="7:16">
      <c r="G51" s="10">
        <f t="shared" si="4"/>
        <v>12673.2</v>
      </c>
      <c r="H51" s="9">
        <f t="shared" si="4"/>
        <v>716</v>
      </c>
      <c r="I51" s="9"/>
      <c r="J51" s="9"/>
      <c r="L51" s="9" t="str">
        <f t="shared" si="5"/>
        <v xml:space="preserve"> </v>
      </c>
      <c r="P51" s="11">
        <f t="shared" si="6"/>
        <v>0</v>
      </c>
    </row>
    <row r="52" spans="7:16">
      <c r="G52" s="10">
        <f t="shared" si="4"/>
        <v>12673.2</v>
      </c>
      <c r="H52" s="9">
        <f t="shared" si="4"/>
        <v>716</v>
      </c>
      <c r="I52" s="9"/>
      <c r="J52" s="9"/>
      <c r="L52" s="9" t="str">
        <f t="shared" si="5"/>
        <v xml:space="preserve"> </v>
      </c>
      <c r="P52" s="11">
        <f t="shared" si="6"/>
        <v>0</v>
      </c>
    </row>
    <row r="53" spans="7:16">
      <c r="G53" s="10">
        <f t="shared" si="4"/>
        <v>12673.2</v>
      </c>
      <c r="H53" s="9">
        <f t="shared" si="4"/>
        <v>716</v>
      </c>
      <c r="I53" s="9"/>
      <c r="J53" s="9"/>
      <c r="L53" s="9" t="str">
        <f t="shared" si="5"/>
        <v xml:space="preserve"> </v>
      </c>
      <c r="P53" s="11">
        <f t="shared" si="6"/>
        <v>0</v>
      </c>
    </row>
    <row r="54" spans="7:16">
      <c r="G54" s="10">
        <f t="shared" si="4"/>
        <v>12673.2</v>
      </c>
      <c r="H54" s="9">
        <f t="shared" si="4"/>
        <v>716</v>
      </c>
      <c r="I54" s="9"/>
      <c r="J54" s="9"/>
      <c r="L54" s="9" t="str">
        <f t="shared" si="5"/>
        <v xml:space="preserve"> </v>
      </c>
      <c r="P54" s="11">
        <f t="shared" si="6"/>
        <v>0</v>
      </c>
    </row>
    <row r="55" spans="7:16">
      <c r="G55" s="10">
        <f t="shared" si="4"/>
        <v>12673.2</v>
      </c>
      <c r="H55" s="9">
        <f t="shared" si="4"/>
        <v>716</v>
      </c>
      <c r="I55" s="9"/>
      <c r="J55" s="9"/>
      <c r="L55" s="9" t="str">
        <f t="shared" si="5"/>
        <v xml:space="preserve"> </v>
      </c>
      <c r="P55" s="11">
        <f t="shared" si="6"/>
        <v>0</v>
      </c>
    </row>
    <row r="56" spans="7:16">
      <c r="G56" s="10">
        <f t="shared" si="4"/>
        <v>12673.2</v>
      </c>
      <c r="H56" s="9">
        <f t="shared" si="4"/>
        <v>716</v>
      </c>
      <c r="I56" s="9"/>
      <c r="J56" s="9"/>
      <c r="L56" s="9" t="str">
        <f t="shared" si="5"/>
        <v xml:space="preserve"> </v>
      </c>
      <c r="P56" s="11">
        <f t="shared" si="6"/>
        <v>0</v>
      </c>
    </row>
    <row r="57" spans="7:16">
      <c r="G57" s="10">
        <f t="shared" si="4"/>
        <v>12673.2</v>
      </c>
      <c r="H57" s="9">
        <f t="shared" si="4"/>
        <v>716</v>
      </c>
      <c r="I57" s="9"/>
      <c r="J57" s="9"/>
      <c r="L57" s="9" t="str">
        <f t="shared" ref="L57:L88" si="7">IF(D54&gt;0,D54," ")</f>
        <v xml:space="preserve"> </v>
      </c>
      <c r="P57" s="11">
        <f t="shared" ref="P57:P88" si="8">O57*G54</f>
        <v>0</v>
      </c>
    </row>
    <row r="58" spans="7:16">
      <c r="G58" s="10">
        <f t="shared" si="4"/>
        <v>12673.2</v>
      </c>
      <c r="H58" s="9">
        <f t="shared" si="4"/>
        <v>716</v>
      </c>
      <c r="I58" s="9"/>
      <c r="J58" s="9"/>
      <c r="L58" s="9" t="str">
        <f t="shared" si="7"/>
        <v xml:space="preserve"> </v>
      </c>
      <c r="P58" s="11">
        <f t="shared" si="8"/>
        <v>0</v>
      </c>
    </row>
    <row r="59" spans="7:16">
      <c r="G59" s="10">
        <f t="shared" si="4"/>
        <v>12673.2</v>
      </c>
      <c r="H59" s="9">
        <f t="shared" si="4"/>
        <v>716</v>
      </c>
      <c r="I59" s="9"/>
      <c r="J59" s="9"/>
      <c r="L59" s="9" t="str">
        <f t="shared" si="7"/>
        <v xml:space="preserve"> </v>
      </c>
      <c r="P59" s="11">
        <f t="shared" si="8"/>
        <v>0</v>
      </c>
    </row>
    <row r="60" spans="7:16">
      <c r="G60" s="10">
        <f t="shared" si="4"/>
        <v>12673.2</v>
      </c>
      <c r="H60" s="9">
        <f t="shared" si="4"/>
        <v>716</v>
      </c>
      <c r="I60" s="9"/>
      <c r="J60" s="9"/>
      <c r="L60" s="9" t="str">
        <f t="shared" si="7"/>
        <v xml:space="preserve"> </v>
      </c>
      <c r="P60" s="11">
        <f t="shared" si="8"/>
        <v>0</v>
      </c>
    </row>
    <row r="61" spans="7:16">
      <c r="G61" s="10">
        <f t="shared" si="4"/>
        <v>12673.2</v>
      </c>
      <c r="H61" s="9">
        <f t="shared" si="4"/>
        <v>716</v>
      </c>
      <c r="I61" s="9"/>
      <c r="J61" s="9"/>
      <c r="L61" s="9" t="str">
        <f t="shared" si="7"/>
        <v xml:space="preserve"> </v>
      </c>
      <c r="P61" s="11">
        <f t="shared" si="8"/>
        <v>0</v>
      </c>
    </row>
    <row r="62" spans="7:16">
      <c r="G62" s="10">
        <f t="shared" si="4"/>
        <v>12673.2</v>
      </c>
      <c r="H62" s="9">
        <f t="shared" si="4"/>
        <v>716</v>
      </c>
      <c r="I62" s="9"/>
      <c r="J62" s="9"/>
      <c r="L62" s="9" t="str">
        <f t="shared" si="7"/>
        <v xml:space="preserve"> </v>
      </c>
      <c r="P62" s="11">
        <f t="shared" si="8"/>
        <v>0</v>
      </c>
    </row>
    <row r="63" spans="7:16">
      <c r="G63" s="10">
        <f t="shared" si="4"/>
        <v>12673.2</v>
      </c>
      <c r="H63" s="9">
        <f t="shared" si="4"/>
        <v>716</v>
      </c>
      <c r="I63" s="9"/>
      <c r="J63" s="9"/>
      <c r="L63" s="9" t="str">
        <f t="shared" si="7"/>
        <v xml:space="preserve"> </v>
      </c>
      <c r="P63" s="11">
        <f t="shared" si="8"/>
        <v>0</v>
      </c>
    </row>
    <row r="64" spans="7:16">
      <c r="G64" s="10">
        <f t="shared" si="4"/>
        <v>12673.2</v>
      </c>
      <c r="H64" s="9">
        <f t="shared" si="4"/>
        <v>716</v>
      </c>
      <c r="I64" s="9"/>
      <c r="J64" s="9"/>
      <c r="L64" s="9" t="str">
        <f t="shared" si="7"/>
        <v xml:space="preserve"> </v>
      </c>
      <c r="P64" s="11">
        <f t="shared" si="8"/>
        <v>0</v>
      </c>
    </row>
    <row r="65" spans="7:16">
      <c r="G65" s="10">
        <f t="shared" si="4"/>
        <v>12673.2</v>
      </c>
      <c r="H65" s="9">
        <f t="shared" si="4"/>
        <v>716</v>
      </c>
      <c r="I65" s="9"/>
      <c r="J65" s="9"/>
      <c r="L65" s="9" t="str">
        <f t="shared" si="7"/>
        <v xml:space="preserve"> </v>
      </c>
      <c r="P65" s="11">
        <f t="shared" si="8"/>
        <v>0</v>
      </c>
    </row>
    <row r="66" spans="7:16">
      <c r="G66" s="10">
        <f t="shared" si="4"/>
        <v>12673.2</v>
      </c>
      <c r="H66" s="9">
        <f t="shared" si="4"/>
        <v>716</v>
      </c>
      <c r="I66" s="9"/>
      <c r="J66" s="9"/>
      <c r="L66" s="9" t="str">
        <f t="shared" si="7"/>
        <v xml:space="preserve"> </v>
      </c>
      <c r="P66" s="11">
        <f t="shared" si="8"/>
        <v>0</v>
      </c>
    </row>
    <row r="67" spans="7:16">
      <c r="G67" s="10">
        <f t="shared" si="4"/>
        <v>12673.2</v>
      </c>
      <c r="H67" s="9">
        <f t="shared" si="4"/>
        <v>716</v>
      </c>
      <c r="I67" s="9"/>
      <c r="J67" s="9"/>
      <c r="L67" s="9" t="str">
        <f t="shared" si="7"/>
        <v xml:space="preserve"> </v>
      </c>
      <c r="P67" s="11">
        <f t="shared" si="8"/>
        <v>0</v>
      </c>
    </row>
    <row r="68" spans="7:16">
      <c r="G68" s="10">
        <f t="shared" si="4"/>
        <v>12673.2</v>
      </c>
      <c r="H68" s="9">
        <f t="shared" si="4"/>
        <v>716</v>
      </c>
      <c r="I68" s="9"/>
      <c r="J68" s="9"/>
      <c r="L68" s="9" t="str">
        <f t="shared" si="7"/>
        <v xml:space="preserve"> </v>
      </c>
      <c r="P68" s="11">
        <f t="shared" si="8"/>
        <v>0</v>
      </c>
    </row>
    <row r="69" spans="7:16">
      <c r="G69" s="10">
        <f t="shared" si="4"/>
        <v>12673.2</v>
      </c>
      <c r="H69" s="9">
        <f t="shared" si="4"/>
        <v>716</v>
      </c>
      <c r="I69" s="9"/>
      <c r="J69" s="9"/>
      <c r="L69" s="9" t="str">
        <f t="shared" si="7"/>
        <v xml:space="preserve"> </v>
      </c>
      <c r="P69" s="11">
        <f t="shared" si="8"/>
        <v>0</v>
      </c>
    </row>
    <row r="70" spans="7:16">
      <c r="G70" s="10">
        <f t="shared" si="4"/>
        <v>12673.2</v>
      </c>
      <c r="H70" s="9">
        <f t="shared" si="4"/>
        <v>716</v>
      </c>
      <c r="I70" s="9"/>
      <c r="J70" s="9"/>
      <c r="L70" s="9" t="str">
        <f t="shared" si="7"/>
        <v xml:space="preserve"> </v>
      </c>
      <c r="P70" s="11">
        <f t="shared" si="8"/>
        <v>0</v>
      </c>
    </row>
    <row r="71" spans="7:16">
      <c r="G71" s="10">
        <f t="shared" si="4"/>
        <v>12673.2</v>
      </c>
      <c r="H71" s="9">
        <f t="shared" si="4"/>
        <v>716</v>
      </c>
      <c r="I71" s="9"/>
      <c r="J71" s="9"/>
      <c r="L71" s="9" t="str">
        <f t="shared" si="7"/>
        <v xml:space="preserve"> </v>
      </c>
      <c r="P71" s="11">
        <f t="shared" si="8"/>
        <v>0</v>
      </c>
    </row>
    <row r="72" spans="7:16">
      <c r="G72" s="10">
        <f t="shared" si="4"/>
        <v>12673.2</v>
      </c>
      <c r="H72" s="9">
        <f t="shared" si="4"/>
        <v>716</v>
      </c>
      <c r="I72" s="9"/>
      <c r="J72" s="9"/>
      <c r="L72" s="9" t="str">
        <f t="shared" si="7"/>
        <v xml:space="preserve"> </v>
      </c>
      <c r="P72" s="11">
        <f t="shared" si="8"/>
        <v>0</v>
      </c>
    </row>
    <row r="73" spans="7:16">
      <c r="G73" s="10">
        <f t="shared" si="4"/>
        <v>12673.2</v>
      </c>
      <c r="H73" s="9">
        <f t="shared" si="4"/>
        <v>716</v>
      </c>
      <c r="I73" s="9"/>
      <c r="J73" s="9"/>
      <c r="L73" s="9" t="str">
        <f t="shared" si="7"/>
        <v xml:space="preserve"> </v>
      </c>
      <c r="P73" s="11">
        <f t="shared" si="8"/>
        <v>0</v>
      </c>
    </row>
    <row r="74" spans="7:16">
      <c r="G74" s="10">
        <f t="shared" si="4"/>
        <v>12673.2</v>
      </c>
      <c r="H74" s="9">
        <f t="shared" si="4"/>
        <v>716</v>
      </c>
      <c r="I74" s="9"/>
      <c r="J74" s="9"/>
      <c r="L74" s="9" t="str">
        <f t="shared" si="7"/>
        <v xml:space="preserve"> </v>
      </c>
      <c r="P74" s="11">
        <f t="shared" si="8"/>
        <v>0</v>
      </c>
    </row>
    <row r="75" spans="7:16">
      <c r="G75" s="10">
        <f t="shared" si="4"/>
        <v>12673.2</v>
      </c>
      <c r="H75" s="9">
        <f t="shared" si="4"/>
        <v>716</v>
      </c>
      <c r="I75" s="9"/>
      <c r="J75" s="9"/>
      <c r="L75" s="9" t="str">
        <f t="shared" si="7"/>
        <v xml:space="preserve"> </v>
      </c>
      <c r="P75" s="11">
        <f t="shared" si="8"/>
        <v>0</v>
      </c>
    </row>
    <row r="76" spans="7:16">
      <c r="G76" s="10">
        <f t="shared" si="4"/>
        <v>12673.2</v>
      </c>
      <c r="H76" s="9">
        <f t="shared" si="4"/>
        <v>716</v>
      </c>
      <c r="I76" s="9"/>
      <c r="J76" s="9"/>
      <c r="L76" s="9" t="str">
        <f t="shared" si="7"/>
        <v xml:space="preserve"> </v>
      </c>
      <c r="P76" s="11">
        <f t="shared" si="8"/>
        <v>0</v>
      </c>
    </row>
    <row r="77" spans="7:16">
      <c r="G77" s="10">
        <f t="shared" si="4"/>
        <v>12673.2</v>
      </c>
      <c r="H77" s="9">
        <f t="shared" si="4"/>
        <v>716</v>
      </c>
      <c r="I77" s="9"/>
      <c r="J77" s="9"/>
      <c r="L77" s="9" t="str">
        <f t="shared" si="7"/>
        <v xml:space="preserve"> </v>
      </c>
      <c r="P77" s="11">
        <f t="shared" si="8"/>
        <v>0</v>
      </c>
    </row>
    <row r="78" spans="7:16">
      <c r="G78" s="10">
        <f t="shared" si="4"/>
        <v>12673.2</v>
      </c>
      <c r="H78" s="9">
        <f t="shared" si="4"/>
        <v>716</v>
      </c>
      <c r="I78" s="9"/>
      <c r="J78" s="9"/>
      <c r="L78" s="9" t="str">
        <f t="shared" si="7"/>
        <v xml:space="preserve"> </v>
      </c>
      <c r="P78" s="11">
        <f t="shared" si="8"/>
        <v>0</v>
      </c>
    </row>
    <row r="79" spans="7:16">
      <c r="G79" s="10">
        <f t="shared" si="4"/>
        <v>12673.2</v>
      </c>
      <c r="H79" s="9">
        <f t="shared" si="4"/>
        <v>716</v>
      </c>
      <c r="I79" s="9"/>
      <c r="J79" s="9"/>
      <c r="L79" s="9" t="str">
        <f t="shared" si="7"/>
        <v xml:space="preserve"> </v>
      </c>
      <c r="P79" s="11">
        <f t="shared" si="8"/>
        <v>0</v>
      </c>
    </row>
    <row r="80" spans="7:16">
      <c r="G80" s="10">
        <f t="shared" si="4"/>
        <v>12673.2</v>
      </c>
      <c r="H80" s="9">
        <f t="shared" si="4"/>
        <v>716</v>
      </c>
      <c r="I80" s="9"/>
      <c r="J80" s="9"/>
      <c r="L80" s="9" t="str">
        <f t="shared" si="7"/>
        <v xml:space="preserve"> </v>
      </c>
      <c r="P80" s="11">
        <f t="shared" si="8"/>
        <v>0</v>
      </c>
    </row>
    <row r="81" spans="7:16">
      <c r="G81" s="10">
        <f t="shared" si="4"/>
        <v>12673.2</v>
      </c>
      <c r="H81" s="9">
        <f t="shared" si="4"/>
        <v>716</v>
      </c>
      <c r="I81" s="9"/>
      <c r="J81" s="9"/>
      <c r="L81" s="9" t="str">
        <f t="shared" si="7"/>
        <v xml:space="preserve"> </v>
      </c>
      <c r="P81" s="11">
        <f t="shared" si="8"/>
        <v>0</v>
      </c>
    </row>
    <row r="82" spans="7:16">
      <c r="G82" s="10">
        <f t="shared" si="4"/>
        <v>12673.2</v>
      </c>
      <c r="H82" s="9">
        <f t="shared" si="4"/>
        <v>716</v>
      </c>
      <c r="I82" s="9"/>
      <c r="J82" s="9"/>
      <c r="L82" s="9" t="str">
        <f t="shared" si="7"/>
        <v xml:space="preserve"> </v>
      </c>
      <c r="P82" s="11">
        <f t="shared" si="8"/>
        <v>0</v>
      </c>
    </row>
    <row r="83" spans="7:16">
      <c r="G83" s="10">
        <f t="shared" si="4"/>
        <v>12673.2</v>
      </c>
      <c r="H83" s="9">
        <f t="shared" si="4"/>
        <v>716</v>
      </c>
      <c r="I83" s="9"/>
      <c r="J83" s="9"/>
      <c r="L83" s="9" t="str">
        <f t="shared" si="7"/>
        <v xml:space="preserve"> </v>
      </c>
      <c r="P83" s="11">
        <f t="shared" si="8"/>
        <v>0</v>
      </c>
    </row>
    <row r="84" spans="7:16">
      <c r="G84" s="10">
        <f t="shared" si="4"/>
        <v>12673.2</v>
      </c>
      <c r="H84" s="9">
        <f t="shared" si="4"/>
        <v>716</v>
      </c>
      <c r="I84" s="9"/>
      <c r="J84" s="9"/>
      <c r="L84" s="9" t="str">
        <f t="shared" si="7"/>
        <v xml:space="preserve"> </v>
      </c>
      <c r="P84" s="11">
        <f t="shared" si="8"/>
        <v>0</v>
      </c>
    </row>
    <row r="85" spans="7:16">
      <c r="G85" s="10">
        <f t="shared" si="4"/>
        <v>12673.2</v>
      </c>
      <c r="H85" s="9">
        <f t="shared" si="4"/>
        <v>716</v>
      </c>
      <c r="I85" s="9"/>
      <c r="J85" s="9"/>
      <c r="L85" s="9" t="str">
        <f t="shared" si="7"/>
        <v xml:space="preserve"> </v>
      </c>
      <c r="P85" s="11">
        <f t="shared" si="8"/>
        <v>0</v>
      </c>
    </row>
    <row r="86" spans="7:16">
      <c r="G86" s="10">
        <f t="shared" si="4"/>
        <v>12673.2</v>
      </c>
      <c r="H86" s="9">
        <f t="shared" si="4"/>
        <v>716</v>
      </c>
      <c r="I86" s="9"/>
      <c r="J86" s="9"/>
      <c r="L86" s="9" t="str">
        <f t="shared" si="7"/>
        <v xml:space="preserve"> </v>
      </c>
      <c r="P86" s="11">
        <f t="shared" si="8"/>
        <v>0</v>
      </c>
    </row>
    <row r="87" spans="7:16">
      <c r="G87" s="10">
        <f t="shared" si="4"/>
        <v>12673.2</v>
      </c>
      <c r="H87" s="9">
        <f t="shared" si="4"/>
        <v>716</v>
      </c>
      <c r="I87" s="9"/>
      <c r="J87" s="9"/>
      <c r="L87" s="9" t="str">
        <f t="shared" si="7"/>
        <v xml:space="preserve"> </v>
      </c>
      <c r="P87" s="11">
        <f t="shared" si="8"/>
        <v>0</v>
      </c>
    </row>
    <row r="88" spans="7:16">
      <c r="G88" s="10">
        <f t="shared" si="4"/>
        <v>12673.2</v>
      </c>
      <c r="H88" s="9">
        <f t="shared" si="4"/>
        <v>716</v>
      </c>
      <c r="I88" s="9"/>
      <c r="J88" s="9"/>
      <c r="L88" s="9" t="str">
        <f t="shared" si="7"/>
        <v xml:space="preserve"> </v>
      </c>
      <c r="P88" s="11">
        <f t="shared" si="8"/>
        <v>0</v>
      </c>
    </row>
    <row r="89" spans="7:16">
      <c r="G89" s="10">
        <f t="shared" ref="G89:H116" si="9">G88-E89+C89</f>
        <v>12673.2</v>
      </c>
      <c r="H89" s="9">
        <f t="shared" si="9"/>
        <v>716</v>
      </c>
      <c r="I89" s="9"/>
      <c r="J89" s="9"/>
      <c r="L89" s="9" t="str">
        <f t="shared" ref="L89:L120" si="10">IF(D86&gt;0,D86," ")</f>
        <v xml:space="preserve"> </v>
      </c>
      <c r="P89" s="11">
        <f t="shared" ref="P89:P120" si="11">O89*G86</f>
        <v>0</v>
      </c>
    </row>
    <row r="90" spans="7:16">
      <c r="G90" s="10">
        <f t="shared" si="9"/>
        <v>12673.2</v>
      </c>
      <c r="H90" s="9">
        <f t="shared" si="9"/>
        <v>716</v>
      </c>
      <c r="I90" s="9"/>
      <c r="J90" s="9"/>
      <c r="L90" s="9" t="str">
        <f t="shared" si="10"/>
        <v xml:space="preserve"> </v>
      </c>
      <c r="P90" s="11">
        <f t="shared" si="11"/>
        <v>0</v>
      </c>
    </row>
    <row r="91" spans="7:16">
      <c r="G91" s="10">
        <f t="shared" si="9"/>
        <v>12673.2</v>
      </c>
      <c r="H91" s="9">
        <f t="shared" si="9"/>
        <v>716</v>
      </c>
      <c r="I91" s="9"/>
      <c r="J91" s="9"/>
      <c r="L91" s="9" t="str">
        <f t="shared" si="10"/>
        <v xml:space="preserve"> </v>
      </c>
      <c r="P91" s="11">
        <f t="shared" si="11"/>
        <v>0</v>
      </c>
    </row>
    <row r="92" spans="7:16">
      <c r="G92" s="10">
        <f t="shared" si="9"/>
        <v>12673.2</v>
      </c>
      <c r="H92" s="9">
        <f t="shared" si="9"/>
        <v>716</v>
      </c>
      <c r="I92" s="9"/>
      <c r="J92" s="9"/>
      <c r="L92" s="9" t="str">
        <f t="shared" si="10"/>
        <v xml:space="preserve"> </v>
      </c>
      <c r="P92" s="11">
        <f t="shared" si="11"/>
        <v>0</v>
      </c>
    </row>
    <row r="93" spans="7:16">
      <c r="G93" s="10">
        <f t="shared" si="9"/>
        <v>12673.2</v>
      </c>
      <c r="H93" s="9">
        <f t="shared" si="9"/>
        <v>716</v>
      </c>
      <c r="I93" s="9"/>
      <c r="J93" s="9"/>
      <c r="L93" s="9" t="str">
        <f t="shared" si="10"/>
        <v xml:space="preserve"> </v>
      </c>
      <c r="P93" s="11">
        <f t="shared" si="11"/>
        <v>0</v>
      </c>
    </row>
    <row r="94" spans="7:16">
      <c r="G94" s="10">
        <f t="shared" si="9"/>
        <v>12673.2</v>
      </c>
      <c r="H94" s="9">
        <f t="shared" si="9"/>
        <v>716</v>
      </c>
      <c r="I94" s="9"/>
      <c r="J94" s="9"/>
      <c r="L94" s="9" t="str">
        <f t="shared" si="10"/>
        <v xml:space="preserve"> </v>
      </c>
      <c r="P94" s="11">
        <f t="shared" si="11"/>
        <v>0</v>
      </c>
    </row>
    <row r="95" spans="7:16">
      <c r="G95" s="10">
        <f t="shared" si="9"/>
        <v>12673.2</v>
      </c>
      <c r="H95" s="9">
        <f t="shared" si="9"/>
        <v>716</v>
      </c>
      <c r="I95" s="9"/>
      <c r="J95" s="9"/>
      <c r="L95" s="9" t="str">
        <f t="shared" si="10"/>
        <v xml:space="preserve"> </v>
      </c>
      <c r="P95" s="11">
        <f t="shared" si="11"/>
        <v>0</v>
      </c>
    </row>
    <row r="96" spans="7:16">
      <c r="G96" s="10">
        <f t="shared" si="9"/>
        <v>12673.2</v>
      </c>
      <c r="H96" s="9">
        <f t="shared" si="9"/>
        <v>716</v>
      </c>
      <c r="I96" s="9"/>
      <c r="J96" s="9"/>
      <c r="L96" s="9" t="str">
        <f t="shared" si="10"/>
        <v xml:space="preserve"> </v>
      </c>
      <c r="P96" s="11">
        <f t="shared" si="11"/>
        <v>0</v>
      </c>
    </row>
    <row r="97" spans="7:16">
      <c r="G97" s="10">
        <f t="shared" si="9"/>
        <v>12673.2</v>
      </c>
      <c r="H97" s="9">
        <f t="shared" si="9"/>
        <v>716</v>
      </c>
      <c r="I97" s="9"/>
      <c r="J97" s="9"/>
      <c r="L97" s="9" t="str">
        <f t="shared" si="10"/>
        <v xml:space="preserve"> </v>
      </c>
      <c r="P97" s="11">
        <f t="shared" si="11"/>
        <v>0</v>
      </c>
    </row>
    <row r="98" spans="7:16">
      <c r="G98" s="10">
        <f t="shared" si="9"/>
        <v>12673.2</v>
      </c>
      <c r="H98" s="9">
        <f t="shared" si="9"/>
        <v>716</v>
      </c>
      <c r="I98" s="9"/>
      <c r="J98" s="9"/>
      <c r="L98" s="9" t="str">
        <f t="shared" si="10"/>
        <v xml:space="preserve"> </v>
      </c>
      <c r="P98" s="11">
        <f t="shared" si="11"/>
        <v>0</v>
      </c>
    </row>
    <row r="99" spans="7:16">
      <c r="G99" s="10">
        <f t="shared" si="9"/>
        <v>12673.2</v>
      </c>
      <c r="H99" s="9">
        <f t="shared" si="9"/>
        <v>716</v>
      </c>
      <c r="I99" s="9"/>
      <c r="J99" s="9"/>
      <c r="L99" s="9" t="str">
        <f t="shared" si="10"/>
        <v xml:space="preserve"> </v>
      </c>
      <c r="P99" s="11">
        <f t="shared" si="11"/>
        <v>0</v>
      </c>
    </row>
    <row r="100" spans="7:16">
      <c r="G100" s="10">
        <f t="shared" si="9"/>
        <v>12673.2</v>
      </c>
      <c r="H100" s="9">
        <f t="shared" si="9"/>
        <v>716</v>
      </c>
      <c r="I100" s="9"/>
      <c r="J100" s="9"/>
      <c r="L100" s="9" t="str">
        <f t="shared" si="10"/>
        <v xml:space="preserve"> </v>
      </c>
      <c r="P100" s="11">
        <f t="shared" si="11"/>
        <v>0</v>
      </c>
    </row>
    <row r="101" spans="7:16">
      <c r="G101" s="10">
        <f t="shared" si="9"/>
        <v>12673.2</v>
      </c>
      <c r="H101" s="9">
        <f t="shared" si="9"/>
        <v>716</v>
      </c>
      <c r="I101" s="9"/>
      <c r="J101" s="9"/>
      <c r="L101" s="9" t="str">
        <f t="shared" si="10"/>
        <v xml:space="preserve"> </v>
      </c>
      <c r="P101" s="11">
        <f t="shared" si="11"/>
        <v>0</v>
      </c>
    </row>
    <row r="102" spans="7:16">
      <c r="G102" s="10">
        <f t="shared" si="9"/>
        <v>12673.2</v>
      </c>
      <c r="H102" s="9">
        <f t="shared" si="9"/>
        <v>716</v>
      </c>
      <c r="I102" s="9"/>
      <c r="J102" s="9"/>
      <c r="L102" s="9" t="str">
        <f t="shared" si="10"/>
        <v xml:space="preserve"> </v>
      </c>
      <c r="P102" s="11">
        <f t="shared" si="11"/>
        <v>0</v>
      </c>
    </row>
    <row r="103" spans="7:16">
      <c r="G103" s="10">
        <f t="shared" si="9"/>
        <v>12673.2</v>
      </c>
      <c r="H103" s="9">
        <f t="shared" si="9"/>
        <v>716</v>
      </c>
      <c r="I103" s="9"/>
      <c r="J103" s="9"/>
      <c r="L103" s="9" t="str">
        <f t="shared" si="10"/>
        <v xml:space="preserve"> </v>
      </c>
      <c r="P103" s="11">
        <f t="shared" si="11"/>
        <v>0</v>
      </c>
    </row>
    <row r="104" spans="7:16">
      <c r="G104" s="10">
        <f t="shared" si="9"/>
        <v>12673.2</v>
      </c>
      <c r="H104" s="9">
        <f t="shared" si="9"/>
        <v>716</v>
      </c>
      <c r="I104" s="9"/>
      <c r="J104" s="9"/>
      <c r="L104" s="9" t="str">
        <f t="shared" si="10"/>
        <v xml:space="preserve"> </v>
      </c>
      <c r="P104" s="11">
        <f t="shared" si="11"/>
        <v>0</v>
      </c>
    </row>
    <row r="105" spans="7:16">
      <c r="G105" s="10">
        <f t="shared" si="9"/>
        <v>12673.2</v>
      </c>
      <c r="H105" s="9">
        <f t="shared" si="9"/>
        <v>716</v>
      </c>
      <c r="I105" s="9"/>
      <c r="J105" s="9"/>
      <c r="L105" s="9" t="str">
        <f t="shared" si="10"/>
        <v xml:space="preserve"> </v>
      </c>
      <c r="P105" s="11">
        <f t="shared" si="11"/>
        <v>0</v>
      </c>
    </row>
    <row r="106" spans="7:16">
      <c r="G106" s="10">
        <f t="shared" si="9"/>
        <v>12673.2</v>
      </c>
      <c r="H106" s="9">
        <f t="shared" si="9"/>
        <v>716</v>
      </c>
      <c r="I106" s="9"/>
      <c r="J106" s="9"/>
      <c r="L106" s="9" t="str">
        <f t="shared" si="10"/>
        <v xml:space="preserve"> </v>
      </c>
      <c r="P106" s="11">
        <f t="shared" si="11"/>
        <v>0</v>
      </c>
    </row>
    <row r="107" spans="7:16">
      <c r="G107" s="10">
        <f t="shared" si="9"/>
        <v>12673.2</v>
      </c>
      <c r="H107" s="9">
        <f t="shared" si="9"/>
        <v>716</v>
      </c>
      <c r="I107" s="9"/>
      <c r="J107" s="9"/>
      <c r="L107" s="9" t="str">
        <f t="shared" si="10"/>
        <v xml:space="preserve"> </v>
      </c>
      <c r="P107" s="11">
        <f t="shared" si="11"/>
        <v>0</v>
      </c>
    </row>
    <row r="108" spans="7:16">
      <c r="G108" s="10">
        <f t="shared" si="9"/>
        <v>12673.2</v>
      </c>
      <c r="H108" s="9">
        <f t="shared" si="9"/>
        <v>716</v>
      </c>
      <c r="I108" s="9"/>
      <c r="J108" s="9"/>
      <c r="L108" s="9" t="str">
        <f t="shared" si="10"/>
        <v xml:space="preserve"> </v>
      </c>
      <c r="P108" s="11">
        <f t="shared" si="11"/>
        <v>0</v>
      </c>
    </row>
    <row r="109" spans="7:16">
      <c r="G109" s="10">
        <f t="shared" si="9"/>
        <v>12673.2</v>
      </c>
      <c r="H109" s="9">
        <f t="shared" si="9"/>
        <v>716</v>
      </c>
      <c r="I109" s="9"/>
      <c r="J109" s="9"/>
      <c r="L109" s="9" t="str">
        <f t="shared" si="10"/>
        <v xml:space="preserve"> </v>
      </c>
      <c r="P109" s="11">
        <f t="shared" si="11"/>
        <v>0</v>
      </c>
    </row>
    <row r="110" spans="7:16">
      <c r="G110" s="10">
        <f t="shared" si="9"/>
        <v>12673.2</v>
      </c>
      <c r="H110" s="9">
        <f t="shared" si="9"/>
        <v>716</v>
      </c>
      <c r="I110" s="9"/>
      <c r="J110" s="9"/>
      <c r="L110" s="9" t="str">
        <f t="shared" si="10"/>
        <v xml:space="preserve"> </v>
      </c>
      <c r="P110" s="11">
        <f t="shared" si="11"/>
        <v>0</v>
      </c>
    </row>
    <row r="111" spans="7:16">
      <c r="G111" s="10">
        <f t="shared" si="9"/>
        <v>12673.2</v>
      </c>
      <c r="H111" s="9">
        <f t="shared" si="9"/>
        <v>716</v>
      </c>
      <c r="I111" s="9"/>
      <c r="J111" s="9"/>
      <c r="L111" s="9" t="str">
        <f t="shared" si="10"/>
        <v xml:space="preserve"> </v>
      </c>
      <c r="P111" s="11">
        <f t="shared" si="11"/>
        <v>0</v>
      </c>
    </row>
    <row r="112" spans="7:16">
      <c r="G112" s="10">
        <f t="shared" si="9"/>
        <v>12673.2</v>
      </c>
      <c r="H112" s="9">
        <f t="shared" si="9"/>
        <v>716</v>
      </c>
      <c r="I112" s="9"/>
      <c r="J112" s="9"/>
      <c r="L112" s="9" t="str">
        <f t="shared" si="10"/>
        <v xml:space="preserve"> </v>
      </c>
      <c r="P112" s="11">
        <f t="shared" si="11"/>
        <v>0</v>
      </c>
    </row>
    <row r="113" spans="7:16">
      <c r="G113" s="10">
        <f t="shared" si="9"/>
        <v>12673.2</v>
      </c>
      <c r="H113" s="9">
        <f t="shared" si="9"/>
        <v>716</v>
      </c>
      <c r="I113" s="9"/>
      <c r="J113" s="9"/>
      <c r="L113" s="9" t="str">
        <f t="shared" si="10"/>
        <v xml:space="preserve"> </v>
      </c>
      <c r="P113" s="11">
        <f t="shared" si="11"/>
        <v>0</v>
      </c>
    </row>
    <row r="114" spans="7:16">
      <c r="G114" s="10">
        <f t="shared" si="9"/>
        <v>12673.2</v>
      </c>
      <c r="H114" s="9">
        <f t="shared" si="9"/>
        <v>716</v>
      </c>
      <c r="I114" s="9"/>
      <c r="J114" s="9"/>
      <c r="L114" s="9" t="str">
        <f t="shared" si="10"/>
        <v xml:space="preserve"> </v>
      </c>
      <c r="P114" s="11">
        <f t="shared" si="11"/>
        <v>0</v>
      </c>
    </row>
    <row r="115" spans="7:16">
      <c r="G115" s="10">
        <f t="shared" si="9"/>
        <v>12673.2</v>
      </c>
      <c r="H115" s="9">
        <f t="shared" si="9"/>
        <v>716</v>
      </c>
      <c r="I115" s="9"/>
      <c r="J115" s="9"/>
      <c r="L115" s="9" t="str">
        <f t="shared" si="10"/>
        <v xml:space="preserve"> </v>
      </c>
      <c r="P115" s="11">
        <f t="shared" si="11"/>
        <v>0</v>
      </c>
    </row>
    <row r="116" spans="7:16">
      <c r="G116" s="10">
        <f t="shared" si="9"/>
        <v>12673.2</v>
      </c>
      <c r="H116" s="9">
        <f t="shared" si="9"/>
        <v>716</v>
      </c>
      <c r="I116" s="9"/>
      <c r="J116" s="9"/>
      <c r="L116" s="9" t="str">
        <f t="shared" si="10"/>
        <v xml:space="preserve"> </v>
      </c>
      <c r="P116" s="11">
        <f t="shared" si="11"/>
        <v>0</v>
      </c>
    </row>
    <row r="117" spans="7:16">
      <c r="G117" s="10">
        <f t="shared" ref="G117:H180" si="12">G116-E117+C117</f>
        <v>12673.2</v>
      </c>
      <c r="H117" s="9">
        <f t="shared" si="12"/>
        <v>716</v>
      </c>
      <c r="I117" s="9"/>
      <c r="J117" s="9"/>
      <c r="L117" s="9" t="str">
        <f t="shared" si="10"/>
        <v xml:space="preserve"> </v>
      </c>
      <c r="P117" s="11">
        <f t="shared" si="11"/>
        <v>0</v>
      </c>
    </row>
    <row r="118" spans="7:16">
      <c r="G118" s="10">
        <f t="shared" si="12"/>
        <v>12673.2</v>
      </c>
      <c r="H118" s="9">
        <f t="shared" si="12"/>
        <v>716</v>
      </c>
      <c r="I118" s="9"/>
      <c r="J118" s="9"/>
      <c r="L118" s="9" t="str">
        <f t="shared" si="10"/>
        <v xml:space="preserve"> </v>
      </c>
      <c r="P118" s="11">
        <f t="shared" si="11"/>
        <v>0</v>
      </c>
    </row>
    <row r="119" spans="7:16">
      <c r="G119" s="10">
        <f t="shared" si="12"/>
        <v>12673.2</v>
      </c>
      <c r="H119" s="9">
        <f t="shared" si="12"/>
        <v>716</v>
      </c>
      <c r="I119" s="9"/>
      <c r="J119" s="9"/>
      <c r="L119" s="9" t="str">
        <f t="shared" si="10"/>
        <v xml:space="preserve"> </v>
      </c>
      <c r="P119" s="11">
        <f t="shared" si="11"/>
        <v>0</v>
      </c>
    </row>
    <row r="120" spans="7:16">
      <c r="G120" s="10">
        <f t="shared" si="12"/>
        <v>12673.2</v>
      </c>
      <c r="H120" s="9">
        <f t="shared" si="12"/>
        <v>716</v>
      </c>
      <c r="I120" s="9"/>
      <c r="J120" s="9"/>
      <c r="L120" s="9" t="str">
        <f t="shared" si="10"/>
        <v xml:space="preserve"> </v>
      </c>
      <c r="P120" s="11">
        <f t="shared" si="11"/>
        <v>0</v>
      </c>
    </row>
    <row r="121" spans="7:16">
      <c r="G121" s="10">
        <f t="shared" si="12"/>
        <v>12673.2</v>
      </c>
      <c r="H121" s="9">
        <f t="shared" si="12"/>
        <v>716</v>
      </c>
      <c r="I121" s="9"/>
      <c r="J121" s="9"/>
      <c r="L121" s="9" t="str">
        <f t="shared" ref="L121:L152" si="13">IF(D118&gt;0,D118," ")</f>
        <v xml:space="preserve"> </v>
      </c>
      <c r="P121" s="11">
        <f t="shared" ref="P121:P152" si="14">O121*G118</f>
        <v>0</v>
      </c>
    </row>
    <row r="122" spans="7:16">
      <c r="G122" s="10">
        <f t="shared" si="12"/>
        <v>12673.2</v>
      </c>
      <c r="H122" s="9">
        <f t="shared" si="12"/>
        <v>716</v>
      </c>
      <c r="I122" s="9"/>
      <c r="J122" s="9"/>
      <c r="L122" s="9" t="str">
        <f t="shared" si="13"/>
        <v xml:space="preserve"> </v>
      </c>
      <c r="P122" s="11">
        <f t="shared" si="14"/>
        <v>0</v>
      </c>
    </row>
    <row r="123" spans="7:16">
      <c r="G123" s="10">
        <f t="shared" si="12"/>
        <v>12673.2</v>
      </c>
      <c r="H123" s="9">
        <f t="shared" si="12"/>
        <v>716</v>
      </c>
      <c r="I123" s="9"/>
      <c r="J123" s="9"/>
      <c r="L123" s="9" t="str">
        <f t="shared" si="13"/>
        <v xml:space="preserve"> </v>
      </c>
      <c r="P123" s="11">
        <f t="shared" si="14"/>
        <v>0</v>
      </c>
    </row>
    <row r="124" spans="7:16">
      <c r="G124" s="10">
        <f t="shared" si="12"/>
        <v>12673.2</v>
      </c>
      <c r="H124" s="9">
        <f t="shared" si="12"/>
        <v>716</v>
      </c>
      <c r="I124" s="9"/>
      <c r="J124" s="9"/>
      <c r="L124" s="9" t="str">
        <f t="shared" si="13"/>
        <v xml:space="preserve"> </v>
      </c>
      <c r="P124" s="11">
        <f t="shared" si="14"/>
        <v>0</v>
      </c>
    </row>
    <row r="125" spans="7:16">
      <c r="G125" s="10">
        <f t="shared" si="12"/>
        <v>12673.2</v>
      </c>
      <c r="H125" s="9">
        <f t="shared" si="12"/>
        <v>716</v>
      </c>
      <c r="I125" s="9"/>
      <c r="J125" s="9"/>
      <c r="L125" s="9" t="str">
        <f t="shared" si="13"/>
        <v xml:space="preserve"> </v>
      </c>
      <c r="P125" s="11">
        <f t="shared" si="14"/>
        <v>0</v>
      </c>
    </row>
    <row r="126" spans="7:16">
      <c r="G126" s="10">
        <f t="shared" si="12"/>
        <v>12673.2</v>
      </c>
      <c r="H126" s="9">
        <f t="shared" si="12"/>
        <v>716</v>
      </c>
      <c r="I126" s="9"/>
      <c r="J126" s="9"/>
      <c r="L126" s="9" t="str">
        <f t="shared" si="13"/>
        <v xml:space="preserve"> </v>
      </c>
      <c r="P126" s="11">
        <f t="shared" si="14"/>
        <v>0</v>
      </c>
    </row>
    <row r="127" spans="7:16">
      <c r="G127" s="10">
        <f t="shared" si="12"/>
        <v>12673.2</v>
      </c>
      <c r="H127" s="9">
        <f t="shared" si="12"/>
        <v>716</v>
      </c>
      <c r="I127" s="9"/>
      <c r="J127" s="9"/>
      <c r="L127" s="9" t="str">
        <f t="shared" si="13"/>
        <v xml:space="preserve"> </v>
      </c>
      <c r="P127" s="11">
        <f t="shared" si="14"/>
        <v>0</v>
      </c>
    </row>
    <row r="128" spans="7:16">
      <c r="G128" s="10">
        <f t="shared" si="12"/>
        <v>12673.2</v>
      </c>
      <c r="H128" s="9">
        <f t="shared" si="12"/>
        <v>716</v>
      </c>
      <c r="I128" s="9"/>
      <c r="J128" s="9"/>
      <c r="L128" s="9" t="str">
        <f t="shared" si="13"/>
        <v xml:space="preserve"> </v>
      </c>
      <c r="P128" s="11">
        <f t="shared" si="14"/>
        <v>0</v>
      </c>
    </row>
    <row r="129" spans="7:16">
      <c r="G129" s="10">
        <f t="shared" si="12"/>
        <v>12673.2</v>
      </c>
      <c r="H129" s="9">
        <f t="shared" si="12"/>
        <v>716</v>
      </c>
      <c r="I129" s="9"/>
      <c r="J129" s="9"/>
      <c r="L129" s="9" t="str">
        <f t="shared" si="13"/>
        <v xml:space="preserve"> </v>
      </c>
      <c r="P129" s="11">
        <f t="shared" si="14"/>
        <v>0</v>
      </c>
    </row>
    <row r="130" spans="7:16">
      <c r="G130" s="10">
        <f t="shared" si="12"/>
        <v>12673.2</v>
      </c>
      <c r="H130" s="9">
        <f t="shared" si="12"/>
        <v>716</v>
      </c>
      <c r="I130" s="9"/>
      <c r="J130" s="9"/>
      <c r="L130" s="9" t="str">
        <f t="shared" si="13"/>
        <v xml:space="preserve"> </v>
      </c>
      <c r="P130" s="11">
        <f t="shared" si="14"/>
        <v>0</v>
      </c>
    </row>
    <row r="131" spans="7:16">
      <c r="G131" s="10">
        <f t="shared" si="12"/>
        <v>12673.2</v>
      </c>
      <c r="H131" s="9">
        <f t="shared" si="12"/>
        <v>716</v>
      </c>
      <c r="I131" s="9"/>
      <c r="J131" s="9"/>
      <c r="L131" s="9" t="str">
        <f t="shared" si="13"/>
        <v xml:space="preserve"> </v>
      </c>
      <c r="P131" s="11">
        <f t="shared" si="14"/>
        <v>0</v>
      </c>
    </row>
    <row r="132" spans="7:16">
      <c r="G132" s="10">
        <f t="shared" si="12"/>
        <v>12673.2</v>
      </c>
      <c r="H132" s="9">
        <f t="shared" si="12"/>
        <v>716</v>
      </c>
      <c r="I132" s="9"/>
      <c r="J132" s="9"/>
      <c r="L132" s="9" t="str">
        <f t="shared" si="13"/>
        <v xml:space="preserve"> </v>
      </c>
      <c r="P132" s="11">
        <f t="shared" si="14"/>
        <v>0</v>
      </c>
    </row>
    <row r="133" spans="7:16">
      <c r="G133" s="10">
        <f t="shared" si="12"/>
        <v>12673.2</v>
      </c>
      <c r="H133" s="9">
        <f t="shared" si="12"/>
        <v>716</v>
      </c>
      <c r="I133" s="9"/>
      <c r="J133" s="9"/>
      <c r="L133" s="9" t="str">
        <f t="shared" si="13"/>
        <v xml:space="preserve"> </v>
      </c>
      <c r="P133" s="11">
        <f t="shared" si="14"/>
        <v>0</v>
      </c>
    </row>
    <row r="134" spans="7:16">
      <c r="G134" s="10">
        <f t="shared" si="12"/>
        <v>12673.2</v>
      </c>
      <c r="H134" s="9">
        <f t="shared" si="12"/>
        <v>716</v>
      </c>
      <c r="I134" s="9"/>
      <c r="J134" s="9"/>
      <c r="L134" s="9" t="str">
        <f t="shared" si="13"/>
        <v xml:space="preserve"> </v>
      </c>
      <c r="P134" s="11">
        <f t="shared" si="14"/>
        <v>0</v>
      </c>
    </row>
    <row r="135" spans="7:16">
      <c r="G135" s="10">
        <f t="shared" si="12"/>
        <v>12673.2</v>
      </c>
      <c r="H135" s="9">
        <f t="shared" si="12"/>
        <v>716</v>
      </c>
      <c r="I135" s="9"/>
      <c r="J135" s="9"/>
      <c r="L135" s="9" t="str">
        <f t="shared" si="13"/>
        <v xml:space="preserve"> </v>
      </c>
      <c r="P135" s="11">
        <f t="shared" si="14"/>
        <v>0</v>
      </c>
    </row>
    <row r="136" spans="7:16">
      <c r="G136" s="10">
        <f t="shared" si="12"/>
        <v>12673.2</v>
      </c>
      <c r="H136" s="9">
        <f t="shared" si="12"/>
        <v>716</v>
      </c>
      <c r="I136" s="9"/>
      <c r="J136" s="9"/>
      <c r="L136" s="9" t="str">
        <f t="shared" si="13"/>
        <v xml:space="preserve"> </v>
      </c>
      <c r="P136" s="11">
        <f t="shared" si="14"/>
        <v>0</v>
      </c>
    </row>
    <row r="137" spans="7:16">
      <c r="G137" s="10">
        <f t="shared" si="12"/>
        <v>12673.2</v>
      </c>
      <c r="H137" s="9">
        <f t="shared" si="12"/>
        <v>716</v>
      </c>
      <c r="I137" s="9"/>
      <c r="J137" s="9"/>
      <c r="L137" s="9" t="str">
        <f t="shared" si="13"/>
        <v xml:space="preserve"> </v>
      </c>
      <c r="P137" s="11">
        <f t="shared" si="14"/>
        <v>0</v>
      </c>
    </row>
    <row r="138" spans="7:16">
      <c r="G138" s="10">
        <f t="shared" si="12"/>
        <v>12673.2</v>
      </c>
      <c r="H138" s="9">
        <f t="shared" si="12"/>
        <v>716</v>
      </c>
      <c r="I138" s="9"/>
      <c r="J138" s="9"/>
      <c r="L138" s="9" t="str">
        <f t="shared" si="13"/>
        <v xml:space="preserve"> </v>
      </c>
      <c r="P138" s="11">
        <f t="shared" si="14"/>
        <v>0</v>
      </c>
    </row>
    <row r="139" spans="7:16">
      <c r="G139" s="10">
        <f t="shared" si="12"/>
        <v>12673.2</v>
      </c>
      <c r="H139" s="9">
        <f t="shared" si="12"/>
        <v>716</v>
      </c>
      <c r="I139" s="9"/>
      <c r="J139" s="9"/>
      <c r="L139" s="9" t="str">
        <f t="shared" si="13"/>
        <v xml:space="preserve"> </v>
      </c>
      <c r="P139" s="11">
        <f t="shared" si="14"/>
        <v>0</v>
      </c>
    </row>
    <row r="140" spans="7:16">
      <c r="G140" s="10">
        <f t="shared" si="12"/>
        <v>12673.2</v>
      </c>
      <c r="H140" s="9">
        <f t="shared" si="12"/>
        <v>716</v>
      </c>
      <c r="I140" s="9"/>
      <c r="J140" s="9"/>
      <c r="L140" s="9" t="str">
        <f t="shared" si="13"/>
        <v xml:space="preserve"> </v>
      </c>
      <c r="P140" s="11">
        <f t="shared" si="14"/>
        <v>0</v>
      </c>
    </row>
    <row r="141" spans="7:16">
      <c r="G141" s="10">
        <f t="shared" si="12"/>
        <v>12673.2</v>
      </c>
      <c r="H141" s="9">
        <f t="shared" si="12"/>
        <v>716</v>
      </c>
      <c r="I141" s="9"/>
      <c r="J141" s="9"/>
      <c r="L141" s="9" t="str">
        <f t="shared" si="13"/>
        <v xml:space="preserve"> </v>
      </c>
      <c r="P141" s="11">
        <f t="shared" si="14"/>
        <v>0</v>
      </c>
    </row>
    <row r="142" spans="7:16">
      <c r="G142" s="10">
        <f t="shared" si="12"/>
        <v>12673.2</v>
      </c>
      <c r="H142" s="9">
        <f t="shared" si="12"/>
        <v>716</v>
      </c>
      <c r="I142" s="9"/>
      <c r="J142" s="9"/>
      <c r="L142" s="9" t="str">
        <f t="shared" si="13"/>
        <v xml:space="preserve"> </v>
      </c>
      <c r="P142" s="11">
        <f t="shared" si="14"/>
        <v>0</v>
      </c>
    </row>
    <row r="143" spans="7:16">
      <c r="G143" s="10">
        <f t="shared" si="12"/>
        <v>12673.2</v>
      </c>
      <c r="H143" s="9">
        <f t="shared" si="12"/>
        <v>716</v>
      </c>
      <c r="I143" s="9"/>
      <c r="J143" s="9"/>
      <c r="L143" s="9" t="str">
        <f t="shared" si="13"/>
        <v xml:space="preserve"> </v>
      </c>
      <c r="P143" s="11">
        <f t="shared" si="14"/>
        <v>0</v>
      </c>
    </row>
    <row r="144" spans="7:16">
      <c r="G144" s="10">
        <f t="shared" si="12"/>
        <v>12673.2</v>
      </c>
      <c r="H144" s="9">
        <f t="shared" si="12"/>
        <v>716</v>
      </c>
      <c r="I144" s="9"/>
      <c r="J144" s="9"/>
      <c r="L144" s="9" t="str">
        <f t="shared" si="13"/>
        <v xml:space="preserve"> </v>
      </c>
      <c r="P144" s="11">
        <f t="shared" si="14"/>
        <v>0</v>
      </c>
    </row>
    <row r="145" spans="7:16">
      <c r="G145" s="10">
        <f t="shared" si="12"/>
        <v>12673.2</v>
      </c>
      <c r="H145" s="9">
        <f t="shared" si="12"/>
        <v>716</v>
      </c>
      <c r="I145" s="9"/>
      <c r="J145" s="9"/>
      <c r="L145" s="9" t="str">
        <f t="shared" si="13"/>
        <v xml:space="preserve"> </v>
      </c>
      <c r="P145" s="11">
        <f t="shared" si="14"/>
        <v>0</v>
      </c>
    </row>
    <row r="146" spans="7:16">
      <c r="G146" s="10">
        <f t="shared" si="12"/>
        <v>12673.2</v>
      </c>
      <c r="H146" s="9">
        <f t="shared" si="12"/>
        <v>716</v>
      </c>
      <c r="I146" s="9"/>
      <c r="J146" s="9"/>
      <c r="L146" s="9" t="str">
        <f t="shared" si="13"/>
        <v xml:space="preserve"> </v>
      </c>
      <c r="P146" s="11">
        <f t="shared" si="14"/>
        <v>0</v>
      </c>
    </row>
    <row r="147" spans="7:16">
      <c r="G147" s="10">
        <f t="shared" si="12"/>
        <v>12673.2</v>
      </c>
      <c r="H147" s="9">
        <f t="shared" si="12"/>
        <v>716</v>
      </c>
      <c r="I147" s="9"/>
      <c r="J147" s="9"/>
      <c r="L147" s="9" t="str">
        <f t="shared" si="13"/>
        <v xml:space="preserve"> </v>
      </c>
      <c r="P147" s="11">
        <f t="shared" si="14"/>
        <v>0</v>
      </c>
    </row>
    <row r="148" spans="7:16">
      <c r="G148" s="10">
        <f t="shared" si="12"/>
        <v>12673.2</v>
      </c>
      <c r="H148" s="9">
        <f t="shared" si="12"/>
        <v>716</v>
      </c>
      <c r="I148" s="9"/>
      <c r="J148" s="9"/>
      <c r="L148" s="9" t="str">
        <f t="shared" si="13"/>
        <v xml:space="preserve"> </v>
      </c>
      <c r="P148" s="11">
        <f t="shared" si="14"/>
        <v>0</v>
      </c>
    </row>
    <row r="149" spans="7:16">
      <c r="G149" s="10">
        <f t="shared" si="12"/>
        <v>12673.2</v>
      </c>
      <c r="H149" s="9">
        <f t="shared" si="12"/>
        <v>716</v>
      </c>
      <c r="I149" s="9"/>
      <c r="J149" s="9"/>
      <c r="L149" s="9" t="str">
        <f t="shared" si="13"/>
        <v xml:space="preserve"> </v>
      </c>
      <c r="P149" s="11">
        <f t="shared" si="14"/>
        <v>0</v>
      </c>
    </row>
    <row r="150" spans="7:16">
      <c r="G150" s="10">
        <f t="shared" si="12"/>
        <v>12673.2</v>
      </c>
      <c r="H150" s="9">
        <f t="shared" si="12"/>
        <v>716</v>
      </c>
      <c r="I150" s="9"/>
      <c r="J150" s="9"/>
      <c r="L150" s="9" t="str">
        <f t="shared" si="13"/>
        <v xml:space="preserve"> </v>
      </c>
      <c r="P150" s="11">
        <f t="shared" si="14"/>
        <v>0</v>
      </c>
    </row>
    <row r="151" spans="7:16">
      <c r="G151" s="10">
        <f t="shared" si="12"/>
        <v>12673.2</v>
      </c>
      <c r="H151" s="9">
        <f t="shared" si="12"/>
        <v>716</v>
      </c>
      <c r="I151" s="9"/>
      <c r="J151" s="9"/>
      <c r="L151" s="9" t="str">
        <f t="shared" si="13"/>
        <v xml:space="preserve"> </v>
      </c>
      <c r="P151" s="11">
        <f t="shared" si="14"/>
        <v>0</v>
      </c>
    </row>
    <row r="152" spans="7:16">
      <c r="G152" s="10">
        <f t="shared" si="12"/>
        <v>12673.2</v>
      </c>
      <c r="H152" s="9">
        <f t="shared" si="12"/>
        <v>716</v>
      </c>
      <c r="I152" s="9"/>
      <c r="J152" s="9"/>
      <c r="L152" s="9" t="str">
        <f t="shared" si="13"/>
        <v xml:space="preserve"> </v>
      </c>
      <c r="P152" s="11">
        <f t="shared" si="14"/>
        <v>0</v>
      </c>
    </row>
    <row r="153" spans="7:16">
      <c r="G153" s="10">
        <f t="shared" si="12"/>
        <v>12673.2</v>
      </c>
      <c r="H153" s="9">
        <f t="shared" si="12"/>
        <v>716</v>
      </c>
      <c r="I153" s="9"/>
      <c r="J153" s="9"/>
      <c r="L153" s="9" t="str">
        <f t="shared" ref="L153:L184" si="15">IF(D150&gt;0,D150," ")</f>
        <v xml:space="preserve"> </v>
      </c>
      <c r="P153" s="11">
        <f t="shared" ref="P153:P184" si="16">O153*G150</f>
        <v>0</v>
      </c>
    </row>
    <row r="154" spans="7:16">
      <c r="G154" s="10">
        <f t="shared" si="12"/>
        <v>12673.2</v>
      </c>
      <c r="H154" s="9">
        <f t="shared" si="12"/>
        <v>716</v>
      </c>
      <c r="I154" s="9"/>
      <c r="J154" s="9"/>
      <c r="L154" s="9" t="str">
        <f t="shared" si="15"/>
        <v xml:space="preserve"> </v>
      </c>
      <c r="P154" s="11">
        <f t="shared" si="16"/>
        <v>0</v>
      </c>
    </row>
    <row r="155" spans="7:16">
      <c r="G155" s="10">
        <f t="shared" si="12"/>
        <v>12673.2</v>
      </c>
      <c r="H155" s="9">
        <f t="shared" si="12"/>
        <v>716</v>
      </c>
      <c r="I155" s="9"/>
      <c r="J155" s="9"/>
      <c r="L155" s="9" t="str">
        <f t="shared" si="15"/>
        <v xml:space="preserve"> </v>
      </c>
      <c r="P155" s="11">
        <f t="shared" si="16"/>
        <v>0</v>
      </c>
    </row>
    <row r="156" spans="7:16">
      <c r="G156" s="10">
        <f t="shared" si="12"/>
        <v>12673.2</v>
      </c>
      <c r="H156" s="9">
        <f t="shared" si="12"/>
        <v>716</v>
      </c>
      <c r="I156" s="9"/>
      <c r="J156" s="9"/>
      <c r="L156" s="9" t="str">
        <f t="shared" si="15"/>
        <v xml:space="preserve"> </v>
      </c>
      <c r="P156" s="11">
        <f t="shared" si="16"/>
        <v>0</v>
      </c>
    </row>
    <row r="157" spans="7:16">
      <c r="G157" s="10">
        <f t="shared" si="12"/>
        <v>12673.2</v>
      </c>
      <c r="H157" s="9">
        <f t="shared" si="12"/>
        <v>716</v>
      </c>
      <c r="I157" s="9"/>
      <c r="J157" s="9"/>
      <c r="L157" s="9" t="str">
        <f t="shared" si="15"/>
        <v xml:space="preserve"> </v>
      </c>
      <c r="P157" s="11">
        <f t="shared" si="16"/>
        <v>0</v>
      </c>
    </row>
    <row r="158" spans="7:16">
      <c r="G158" s="10">
        <f t="shared" si="12"/>
        <v>12673.2</v>
      </c>
      <c r="H158" s="9">
        <f t="shared" si="12"/>
        <v>716</v>
      </c>
      <c r="I158" s="9"/>
      <c r="J158" s="9"/>
      <c r="L158" s="9" t="str">
        <f t="shared" si="15"/>
        <v xml:space="preserve"> </v>
      </c>
      <c r="P158" s="11">
        <f t="shared" si="16"/>
        <v>0</v>
      </c>
    </row>
    <row r="159" spans="7:16">
      <c r="G159" s="10">
        <f t="shared" si="12"/>
        <v>12673.2</v>
      </c>
      <c r="H159" s="9">
        <f t="shared" si="12"/>
        <v>716</v>
      </c>
      <c r="I159" s="9"/>
      <c r="J159" s="9"/>
      <c r="L159" s="9" t="str">
        <f t="shared" si="15"/>
        <v xml:space="preserve"> </v>
      </c>
      <c r="P159" s="11">
        <f t="shared" si="16"/>
        <v>0</v>
      </c>
    </row>
    <row r="160" spans="7:16">
      <c r="G160" s="10">
        <f t="shared" si="12"/>
        <v>12673.2</v>
      </c>
      <c r="H160" s="9">
        <f t="shared" si="12"/>
        <v>716</v>
      </c>
      <c r="I160" s="9"/>
      <c r="J160" s="9"/>
      <c r="L160" s="9" t="str">
        <f t="shared" si="15"/>
        <v xml:space="preserve"> </v>
      </c>
      <c r="P160" s="11">
        <f t="shared" si="16"/>
        <v>0</v>
      </c>
    </row>
    <row r="161" spans="7:16">
      <c r="G161" s="10">
        <f t="shared" si="12"/>
        <v>12673.2</v>
      </c>
      <c r="H161" s="9">
        <f t="shared" si="12"/>
        <v>716</v>
      </c>
      <c r="I161" s="9"/>
      <c r="J161" s="9"/>
      <c r="L161" s="9" t="str">
        <f t="shared" si="15"/>
        <v xml:space="preserve"> </v>
      </c>
      <c r="P161" s="11">
        <f t="shared" si="16"/>
        <v>0</v>
      </c>
    </row>
    <row r="162" spans="7:16">
      <c r="G162" s="10">
        <f t="shared" si="12"/>
        <v>12673.2</v>
      </c>
      <c r="H162" s="9">
        <f t="shared" si="12"/>
        <v>716</v>
      </c>
      <c r="I162" s="9"/>
      <c r="J162" s="9"/>
      <c r="L162" s="9" t="str">
        <f t="shared" si="15"/>
        <v xml:space="preserve"> </v>
      </c>
      <c r="P162" s="11">
        <f t="shared" si="16"/>
        <v>0</v>
      </c>
    </row>
    <row r="163" spans="7:16">
      <c r="G163" s="10">
        <f t="shared" si="12"/>
        <v>12673.2</v>
      </c>
      <c r="H163" s="9">
        <f t="shared" si="12"/>
        <v>716</v>
      </c>
      <c r="I163" s="9"/>
      <c r="J163" s="9"/>
      <c r="L163" s="9" t="str">
        <f t="shared" si="15"/>
        <v xml:space="preserve"> </v>
      </c>
      <c r="P163" s="11">
        <f t="shared" si="16"/>
        <v>0</v>
      </c>
    </row>
    <row r="164" spans="7:16">
      <c r="G164" s="10">
        <f t="shared" si="12"/>
        <v>12673.2</v>
      </c>
      <c r="H164" s="9">
        <f t="shared" si="12"/>
        <v>716</v>
      </c>
      <c r="I164" s="9"/>
      <c r="J164" s="9"/>
      <c r="L164" s="9" t="str">
        <f t="shared" si="15"/>
        <v xml:space="preserve"> </v>
      </c>
      <c r="P164" s="11">
        <f t="shared" si="16"/>
        <v>0</v>
      </c>
    </row>
    <row r="165" spans="7:16">
      <c r="G165" s="10">
        <f t="shared" si="12"/>
        <v>12673.2</v>
      </c>
      <c r="H165" s="9">
        <f t="shared" si="12"/>
        <v>716</v>
      </c>
      <c r="I165" s="9"/>
      <c r="J165" s="9"/>
      <c r="L165" s="9" t="str">
        <f t="shared" si="15"/>
        <v xml:space="preserve"> </v>
      </c>
      <c r="P165" s="11">
        <f t="shared" si="16"/>
        <v>0</v>
      </c>
    </row>
    <row r="166" spans="7:16">
      <c r="G166" s="10">
        <f t="shared" si="12"/>
        <v>12673.2</v>
      </c>
      <c r="H166" s="9">
        <f t="shared" si="12"/>
        <v>716</v>
      </c>
      <c r="I166" s="9"/>
      <c r="J166" s="9"/>
      <c r="L166" s="9" t="str">
        <f t="shared" si="15"/>
        <v xml:space="preserve"> </v>
      </c>
      <c r="P166" s="11">
        <f t="shared" si="16"/>
        <v>0</v>
      </c>
    </row>
    <row r="167" spans="7:16">
      <c r="G167" s="10">
        <f t="shared" si="12"/>
        <v>12673.2</v>
      </c>
      <c r="H167" s="9">
        <f t="shared" si="12"/>
        <v>716</v>
      </c>
      <c r="I167" s="9"/>
      <c r="J167" s="9"/>
      <c r="L167" s="9" t="str">
        <f t="shared" si="15"/>
        <v xml:space="preserve"> </v>
      </c>
      <c r="P167" s="11">
        <f t="shared" si="16"/>
        <v>0</v>
      </c>
    </row>
    <row r="168" spans="7:16">
      <c r="G168" s="10">
        <f t="shared" si="12"/>
        <v>12673.2</v>
      </c>
      <c r="H168" s="9">
        <f t="shared" si="12"/>
        <v>716</v>
      </c>
      <c r="I168" s="9"/>
      <c r="J168" s="9"/>
      <c r="L168" s="9" t="str">
        <f t="shared" si="15"/>
        <v xml:space="preserve"> </v>
      </c>
      <c r="P168" s="11">
        <f t="shared" si="16"/>
        <v>0</v>
      </c>
    </row>
    <row r="169" spans="7:16">
      <c r="G169" s="10">
        <f t="shared" si="12"/>
        <v>12673.2</v>
      </c>
      <c r="H169" s="9">
        <f t="shared" si="12"/>
        <v>716</v>
      </c>
      <c r="I169" s="9"/>
      <c r="J169" s="9"/>
      <c r="L169" s="9" t="str">
        <f t="shared" si="15"/>
        <v xml:space="preserve"> </v>
      </c>
      <c r="P169" s="11">
        <f t="shared" si="16"/>
        <v>0</v>
      </c>
    </row>
    <row r="170" spans="7:16">
      <c r="G170" s="10">
        <f t="shared" si="12"/>
        <v>12673.2</v>
      </c>
      <c r="H170" s="9">
        <f t="shared" si="12"/>
        <v>716</v>
      </c>
      <c r="I170" s="9"/>
      <c r="J170" s="9"/>
      <c r="L170" s="9" t="str">
        <f t="shared" si="15"/>
        <v xml:space="preserve"> </v>
      </c>
      <c r="P170" s="11">
        <f t="shared" si="16"/>
        <v>0</v>
      </c>
    </row>
    <row r="171" spans="7:16">
      <c r="G171" s="10">
        <f t="shared" si="12"/>
        <v>12673.2</v>
      </c>
      <c r="H171" s="9">
        <f t="shared" si="12"/>
        <v>716</v>
      </c>
      <c r="I171" s="9"/>
      <c r="J171" s="9"/>
      <c r="L171" s="9" t="str">
        <f t="shared" si="15"/>
        <v xml:space="preserve"> </v>
      </c>
      <c r="P171" s="11">
        <f t="shared" si="16"/>
        <v>0</v>
      </c>
    </row>
    <row r="172" spans="7:16">
      <c r="G172" s="10">
        <f t="shared" si="12"/>
        <v>12673.2</v>
      </c>
      <c r="H172" s="9">
        <f t="shared" si="12"/>
        <v>716</v>
      </c>
      <c r="I172" s="9"/>
      <c r="J172" s="9"/>
      <c r="L172" s="9" t="str">
        <f t="shared" si="15"/>
        <v xml:space="preserve"> </v>
      </c>
      <c r="P172" s="11">
        <f t="shared" si="16"/>
        <v>0</v>
      </c>
    </row>
    <row r="173" spans="7:16">
      <c r="G173" s="10">
        <f t="shared" si="12"/>
        <v>12673.2</v>
      </c>
      <c r="H173" s="9">
        <f t="shared" si="12"/>
        <v>716</v>
      </c>
      <c r="I173" s="9"/>
      <c r="J173" s="9"/>
      <c r="L173" s="9" t="str">
        <f t="shared" si="15"/>
        <v xml:space="preserve"> </v>
      </c>
      <c r="P173" s="11">
        <f t="shared" si="16"/>
        <v>0</v>
      </c>
    </row>
    <row r="174" spans="7:16">
      <c r="G174" s="10">
        <f t="shared" si="12"/>
        <v>12673.2</v>
      </c>
      <c r="H174" s="9">
        <f t="shared" si="12"/>
        <v>716</v>
      </c>
      <c r="I174" s="9"/>
      <c r="J174" s="9"/>
      <c r="L174" s="9" t="str">
        <f t="shared" si="15"/>
        <v xml:space="preserve"> </v>
      </c>
      <c r="P174" s="11">
        <f t="shared" si="16"/>
        <v>0</v>
      </c>
    </row>
    <row r="175" spans="7:16">
      <c r="G175" s="10">
        <f t="shared" si="12"/>
        <v>12673.2</v>
      </c>
      <c r="H175" s="9">
        <f t="shared" si="12"/>
        <v>716</v>
      </c>
      <c r="I175" s="9"/>
      <c r="J175" s="9"/>
      <c r="L175" s="9" t="str">
        <f t="shared" si="15"/>
        <v xml:space="preserve"> </v>
      </c>
      <c r="P175" s="11">
        <f t="shared" si="16"/>
        <v>0</v>
      </c>
    </row>
    <row r="176" spans="7:16">
      <c r="G176" s="10">
        <f t="shared" si="12"/>
        <v>12673.2</v>
      </c>
      <c r="H176" s="9">
        <f t="shared" si="12"/>
        <v>716</v>
      </c>
      <c r="I176" s="9"/>
      <c r="J176" s="9"/>
      <c r="L176" s="9" t="str">
        <f t="shared" si="15"/>
        <v xml:space="preserve"> </v>
      </c>
      <c r="P176" s="11">
        <f t="shared" si="16"/>
        <v>0</v>
      </c>
    </row>
    <row r="177" spans="7:16">
      <c r="G177" s="10">
        <f t="shared" si="12"/>
        <v>12673.2</v>
      </c>
      <c r="H177" s="9">
        <f t="shared" si="12"/>
        <v>716</v>
      </c>
      <c r="I177" s="9"/>
      <c r="J177" s="9"/>
      <c r="L177" s="9" t="str">
        <f t="shared" si="15"/>
        <v xml:space="preserve"> </v>
      </c>
      <c r="P177" s="11">
        <f t="shared" si="16"/>
        <v>0</v>
      </c>
    </row>
    <row r="178" spans="7:16">
      <c r="G178" s="10">
        <f t="shared" si="12"/>
        <v>12673.2</v>
      </c>
      <c r="H178" s="9">
        <f t="shared" si="12"/>
        <v>716</v>
      </c>
      <c r="I178" s="9"/>
      <c r="J178" s="9"/>
      <c r="L178" s="9" t="str">
        <f t="shared" si="15"/>
        <v xml:space="preserve"> </v>
      </c>
      <c r="P178" s="11">
        <f t="shared" si="16"/>
        <v>0</v>
      </c>
    </row>
    <row r="179" spans="7:16">
      <c r="G179" s="10">
        <f t="shared" si="12"/>
        <v>12673.2</v>
      </c>
      <c r="H179" s="9">
        <f t="shared" si="12"/>
        <v>716</v>
      </c>
      <c r="I179" s="9"/>
      <c r="J179" s="9"/>
      <c r="L179" s="9" t="str">
        <f t="shared" si="15"/>
        <v xml:space="preserve"> </v>
      </c>
      <c r="P179" s="11">
        <f t="shared" si="16"/>
        <v>0</v>
      </c>
    </row>
    <row r="180" spans="7:16">
      <c r="G180" s="10">
        <f t="shared" si="12"/>
        <v>12673.2</v>
      </c>
      <c r="H180" s="9">
        <f t="shared" si="12"/>
        <v>716</v>
      </c>
      <c r="I180" s="9"/>
      <c r="J180" s="9"/>
      <c r="L180" s="9" t="str">
        <f t="shared" si="15"/>
        <v xml:space="preserve"> </v>
      </c>
      <c r="P180" s="11">
        <f t="shared" si="16"/>
        <v>0</v>
      </c>
    </row>
    <row r="181" spans="7:16">
      <c r="G181" s="10">
        <f t="shared" ref="G181:H206" si="17">G180-E181+C181</f>
        <v>12673.2</v>
      </c>
      <c r="H181" s="9">
        <f t="shared" si="17"/>
        <v>716</v>
      </c>
      <c r="I181" s="9"/>
      <c r="J181" s="9"/>
      <c r="L181" s="9" t="str">
        <f t="shared" si="15"/>
        <v xml:space="preserve"> </v>
      </c>
      <c r="P181" s="11">
        <f t="shared" si="16"/>
        <v>0</v>
      </c>
    </row>
    <row r="182" spans="7:16">
      <c r="G182" s="10">
        <f t="shared" si="17"/>
        <v>12673.2</v>
      </c>
      <c r="H182" s="9">
        <f t="shared" si="17"/>
        <v>716</v>
      </c>
      <c r="I182" s="9"/>
      <c r="J182" s="9"/>
      <c r="L182" s="9" t="str">
        <f t="shared" si="15"/>
        <v xml:space="preserve"> </v>
      </c>
      <c r="P182" s="11">
        <f t="shared" si="16"/>
        <v>0</v>
      </c>
    </row>
    <row r="183" spans="7:16">
      <c r="G183" s="10">
        <f t="shared" si="17"/>
        <v>12673.2</v>
      </c>
      <c r="H183" s="9">
        <f t="shared" si="17"/>
        <v>716</v>
      </c>
      <c r="I183" s="9"/>
      <c r="J183" s="9"/>
      <c r="L183" s="9" t="str">
        <f t="shared" si="15"/>
        <v xml:space="preserve"> </v>
      </c>
      <c r="P183" s="11">
        <f t="shared" si="16"/>
        <v>0</v>
      </c>
    </row>
    <row r="184" spans="7:16">
      <c r="G184" s="10">
        <f t="shared" si="17"/>
        <v>12673.2</v>
      </c>
      <c r="H184" s="9">
        <f t="shared" si="17"/>
        <v>716</v>
      </c>
      <c r="I184" s="9"/>
      <c r="J184" s="9"/>
      <c r="L184" s="9" t="str">
        <f t="shared" si="15"/>
        <v xml:space="preserve"> </v>
      </c>
      <c r="P184" s="11">
        <f t="shared" si="16"/>
        <v>0</v>
      </c>
    </row>
    <row r="185" spans="7:16">
      <c r="G185" s="10">
        <f t="shared" si="17"/>
        <v>12673.2</v>
      </c>
      <c r="H185" s="9">
        <f t="shared" si="17"/>
        <v>716</v>
      </c>
      <c r="I185" s="9"/>
      <c r="J185" s="9"/>
      <c r="L185" s="9" t="str">
        <f t="shared" ref="L185:L209" si="18">IF(D182&gt;0,D182," ")</f>
        <v xml:space="preserve"> </v>
      </c>
      <c r="P185" s="11">
        <f t="shared" ref="P185:P209" si="19">O185*G182</f>
        <v>0</v>
      </c>
    </row>
    <row r="186" spans="7:16">
      <c r="G186" s="10">
        <f t="shared" si="17"/>
        <v>12673.2</v>
      </c>
      <c r="H186" s="9">
        <f t="shared" si="17"/>
        <v>716</v>
      </c>
      <c r="I186" s="9"/>
      <c r="J186" s="9"/>
      <c r="L186" s="9" t="str">
        <f t="shared" si="18"/>
        <v xml:space="preserve"> </v>
      </c>
      <c r="P186" s="11">
        <f t="shared" si="19"/>
        <v>0</v>
      </c>
    </row>
    <row r="187" spans="7:16">
      <c r="G187" s="10">
        <f t="shared" si="17"/>
        <v>12673.2</v>
      </c>
      <c r="H187" s="9">
        <f t="shared" si="17"/>
        <v>716</v>
      </c>
      <c r="I187" s="9"/>
      <c r="J187" s="9"/>
      <c r="L187" s="9" t="str">
        <f t="shared" si="18"/>
        <v xml:space="preserve"> </v>
      </c>
      <c r="P187" s="11">
        <f t="shared" si="19"/>
        <v>0</v>
      </c>
    </row>
    <row r="188" spans="7:16">
      <c r="G188" s="10">
        <f t="shared" si="17"/>
        <v>12673.2</v>
      </c>
      <c r="H188" s="9">
        <f t="shared" si="17"/>
        <v>716</v>
      </c>
      <c r="I188" s="9"/>
      <c r="J188" s="9"/>
      <c r="L188" s="9" t="str">
        <f t="shared" si="18"/>
        <v xml:space="preserve"> </v>
      </c>
      <c r="P188" s="11">
        <f t="shared" si="19"/>
        <v>0</v>
      </c>
    </row>
    <row r="189" spans="7:16">
      <c r="G189" s="10">
        <f t="shared" si="17"/>
        <v>12673.2</v>
      </c>
      <c r="H189" s="9">
        <f t="shared" si="17"/>
        <v>716</v>
      </c>
      <c r="I189" s="9"/>
      <c r="J189" s="9"/>
      <c r="L189" s="9" t="str">
        <f t="shared" si="18"/>
        <v xml:space="preserve"> </v>
      </c>
      <c r="P189" s="11">
        <f t="shared" si="19"/>
        <v>0</v>
      </c>
    </row>
    <row r="190" spans="7:16">
      <c r="G190" s="10">
        <f t="shared" si="17"/>
        <v>12673.2</v>
      </c>
      <c r="H190" s="9">
        <f t="shared" si="17"/>
        <v>716</v>
      </c>
      <c r="I190" s="9"/>
      <c r="J190" s="9"/>
      <c r="L190" s="9" t="str">
        <f t="shared" si="18"/>
        <v xml:space="preserve"> </v>
      </c>
      <c r="P190" s="11">
        <f t="shared" si="19"/>
        <v>0</v>
      </c>
    </row>
    <row r="191" spans="7:16">
      <c r="G191" s="10">
        <f t="shared" si="17"/>
        <v>12673.2</v>
      </c>
      <c r="H191" s="9">
        <f t="shared" si="17"/>
        <v>716</v>
      </c>
      <c r="I191" s="9"/>
      <c r="J191" s="9"/>
      <c r="L191" s="9" t="str">
        <f t="shared" si="18"/>
        <v xml:space="preserve"> </v>
      </c>
      <c r="P191" s="11">
        <f t="shared" si="19"/>
        <v>0</v>
      </c>
    </row>
    <row r="192" spans="7:16">
      <c r="G192" s="10">
        <f t="shared" si="17"/>
        <v>12673.2</v>
      </c>
      <c r="H192" s="9">
        <f t="shared" si="17"/>
        <v>716</v>
      </c>
      <c r="I192" s="9"/>
      <c r="J192" s="9"/>
      <c r="L192" s="9" t="str">
        <f t="shared" si="18"/>
        <v xml:space="preserve"> </v>
      </c>
      <c r="P192" s="11">
        <f t="shared" si="19"/>
        <v>0</v>
      </c>
    </row>
    <row r="193" spans="7:16">
      <c r="G193" s="10">
        <f t="shared" si="17"/>
        <v>12673.2</v>
      </c>
      <c r="H193" s="9">
        <f t="shared" si="17"/>
        <v>716</v>
      </c>
      <c r="I193" s="9"/>
      <c r="J193" s="9"/>
      <c r="L193" s="9" t="str">
        <f t="shared" si="18"/>
        <v xml:space="preserve"> </v>
      </c>
      <c r="P193" s="11">
        <f t="shared" si="19"/>
        <v>0</v>
      </c>
    </row>
    <row r="194" spans="7:16">
      <c r="G194" s="10">
        <f t="shared" si="17"/>
        <v>12673.2</v>
      </c>
      <c r="H194" s="9">
        <f t="shared" si="17"/>
        <v>716</v>
      </c>
      <c r="I194" s="9"/>
      <c r="J194" s="9"/>
      <c r="L194" s="9" t="str">
        <f t="shared" si="18"/>
        <v xml:space="preserve"> </v>
      </c>
      <c r="P194" s="11">
        <f t="shared" si="19"/>
        <v>0</v>
      </c>
    </row>
    <row r="195" spans="7:16">
      <c r="G195" s="10">
        <f t="shared" si="17"/>
        <v>12673.2</v>
      </c>
      <c r="H195" s="9">
        <f t="shared" si="17"/>
        <v>716</v>
      </c>
      <c r="I195" s="9"/>
      <c r="J195" s="9"/>
      <c r="L195" s="9" t="str">
        <f t="shared" si="18"/>
        <v xml:space="preserve"> </v>
      </c>
      <c r="P195" s="11">
        <f t="shared" si="19"/>
        <v>0</v>
      </c>
    </row>
    <row r="196" spans="7:16">
      <c r="G196" s="10">
        <f t="shared" si="17"/>
        <v>12673.2</v>
      </c>
      <c r="H196" s="9">
        <f t="shared" si="17"/>
        <v>716</v>
      </c>
      <c r="I196" s="9"/>
      <c r="J196" s="9"/>
      <c r="L196" s="9" t="str">
        <f t="shared" si="18"/>
        <v xml:space="preserve"> </v>
      </c>
      <c r="P196" s="11">
        <f t="shared" si="19"/>
        <v>0</v>
      </c>
    </row>
    <row r="197" spans="7:16">
      <c r="G197" s="10">
        <f t="shared" si="17"/>
        <v>12673.2</v>
      </c>
      <c r="H197" s="9">
        <f t="shared" si="17"/>
        <v>716</v>
      </c>
      <c r="I197" s="9"/>
      <c r="J197" s="9"/>
      <c r="L197" s="9" t="str">
        <f t="shared" si="18"/>
        <v xml:space="preserve"> </v>
      </c>
      <c r="P197" s="11">
        <f t="shared" si="19"/>
        <v>0</v>
      </c>
    </row>
    <row r="198" spans="7:16">
      <c r="G198" s="10">
        <f t="shared" si="17"/>
        <v>12673.2</v>
      </c>
      <c r="H198" s="9">
        <f t="shared" si="17"/>
        <v>716</v>
      </c>
      <c r="I198" s="9"/>
      <c r="J198" s="9"/>
      <c r="L198" s="9" t="str">
        <f t="shared" si="18"/>
        <v xml:space="preserve"> </v>
      </c>
      <c r="P198" s="11">
        <f t="shared" si="19"/>
        <v>0</v>
      </c>
    </row>
    <row r="199" spans="7:16">
      <c r="G199" s="10">
        <f t="shared" si="17"/>
        <v>12673.2</v>
      </c>
      <c r="H199" s="9">
        <f t="shared" si="17"/>
        <v>716</v>
      </c>
      <c r="I199" s="9"/>
      <c r="J199" s="9"/>
      <c r="L199" s="9" t="str">
        <f t="shared" si="18"/>
        <v xml:space="preserve"> </v>
      </c>
      <c r="P199" s="11">
        <f t="shared" si="19"/>
        <v>0</v>
      </c>
    </row>
    <row r="200" spans="7:16">
      <c r="G200" s="10">
        <f t="shared" si="17"/>
        <v>12673.2</v>
      </c>
      <c r="H200" s="9">
        <f t="shared" si="17"/>
        <v>716</v>
      </c>
      <c r="I200" s="9"/>
      <c r="J200" s="9"/>
      <c r="L200" s="9" t="str">
        <f t="shared" si="18"/>
        <v xml:space="preserve"> </v>
      </c>
      <c r="P200" s="11">
        <f t="shared" si="19"/>
        <v>0</v>
      </c>
    </row>
    <row r="201" spans="7:16">
      <c r="G201" s="10">
        <f t="shared" si="17"/>
        <v>12673.2</v>
      </c>
      <c r="H201" s="9">
        <f t="shared" si="17"/>
        <v>716</v>
      </c>
      <c r="I201" s="9"/>
      <c r="J201" s="9"/>
      <c r="L201" s="9" t="str">
        <f t="shared" si="18"/>
        <v xml:space="preserve"> </v>
      </c>
      <c r="P201" s="11">
        <f t="shared" si="19"/>
        <v>0</v>
      </c>
    </row>
    <row r="202" spans="7:16">
      <c r="G202" s="10">
        <f t="shared" si="17"/>
        <v>12673.2</v>
      </c>
      <c r="H202" s="9">
        <f t="shared" si="17"/>
        <v>716</v>
      </c>
      <c r="I202" s="9"/>
      <c r="J202" s="9"/>
      <c r="L202" s="9" t="str">
        <f t="shared" si="18"/>
        <v xml:space="preserve"> </v>
      </c>
      <c r="P202" s="11">
        <f t="shared" si="19"/>
        <v>0</v>
      </c>
    </row>
    <row r="203" spans="7:16">
      <c r="G203" s="10">
        <f t="shared" si="17"/>
        <v>12673.2</v>
      </c>
      <c r="H203" s="9">
        <f t="shared" si="17"/>
        <v>716</v>
      </c>
      <c r="I203" s="9"/>
      <c r="J203" s="9"/>
      <c r="L203" s="9" t="str">
        <f t="shared" si="18"/>
        <v xml:space="preserve"> </v>
      </c>
      <c r="P203" s="11">
        <f t="shared" si="19"/>
        <v>0</v>
      </c>
    </row>
    <row r="204" spans="7:16">
      <c r="G204" s="10">
        <f t="shared" si="17"/>
        <v>12673.2</v>
      </c>
      <c r="H204" s="9">
        <f t="shared" si="17"/>
        <v>716</v>
      </c>
      <c r="I204" s="9"/>
      <c r="J204" s="9"/>
      <c r="L204" s="9" t="str">
        <f t="shared" si="18"/>
        <v xml:space="preserve"> </v>
      </c>
      <c r="P204" s="11">
        <f t="shared" si="19"/>
        <v>0</v>
      </c>
    </row>
    <row r="205" spans="7:16">
      <c r="G205" s="10">
        <f t="shared" si="17"/>
        <v>12673.2</v>
      </c>
      <c r="H205" s="9">
        <f t="shared" si="17"/>
        <v>716</v>
      </c>
      <c r="I205" s="9"/>
      <c r="J205" s="9"/>
      <c r="L205" s="9" t="str">
        <f t="shared" si="18"/>
        <v xml:space="preserve"> </v>
      </c>
      <c r="P205" s="11">
        <f t="shared" si="19"/>
        <v>0</v>
      </c>
    </row>
    <row r="206" spans="7:16">
      <c r="G206" s="10">
        <f t="shared" si="17"/>
        <v>12673.2</v>
      </c>
      <c r="H206" s="9">
        <f t="shared" si="17"/>
        <v>716</v>
      </c>
      <c r="I206" s="9"/>
      <c r="J206" s="9"/>
      <c r="L206" s="9" t="str">
        <f t="shared" si="18"/>
        <v xml:space="preserve"> </v>
      </c>
      <c r="P206" s="11">
        <f t="shared" si="19"/>
        <v>0</v>
      </c>
    </row>
    <row r="207" spans="7:16">
      <c r="L207" s="9" t="str">
        <f t="shared" si="18"/>
        <v xml:space="preserve"> </v>
      </c>
      <c r="P207" s="11">
        <f t="shared" si="19"/>
        <v>0</v>
      </c>
    </row>
    <row r="208" spans="7:16">
      <c r="L208" s="9" t="str">
        <f t="shared" si="18"/>
        <v xml:space="preserve"> </v>
      </c>
      <c r="P208" s="11">
        <f t="shared" si="19"/>
        <v>0</v>
      </c>
    </row>
    <row r="209" spans="12:16">
      <c r="L209" s="9" t="str">
        <f t="shared" si="18"/>
        <v xml:space="preserve"> </v>
      </c>
      <c r="P209" s="11">
        <f t="shared" si="19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663300"/>
  </sheetPr>
  <dimension ref="A2:R213"/>
  <sheetViews>
    <sheetView topLeftCell="A5" zoomScale="110" zoomScaleNormal="110" workbookViewId="0">
      <pane ySplit="5" topLeftCell="A10" activePane="bottomLeft" state="frozen"/>
      <selection activeCell="J13" sqref="J13"/>
      <selection pane="bottomLeft" activeCell="H10" sqref="H10"/>
    </sheetView>
  </sheetViews>
  <sheetFormatPr baseColWidth="10" defaultRowHeight="18"/>
  <cols>
    <col min="1" max="1" width="7.85546875" style="28" customWidth="1"/>
    <col min="2" max="2" width="9.140625" style="28" customWidth="1"/>
    <col min="3" max="3" width="12.28515625" style="83" customWidth="1"/>
    <col min="4" max="4" width="6.7109375" style="28" customWidth="1"/>
    <col min="5" max="5" width="11.85546875" style="83" customWidth="1"/>
    <col min="6" max="6" width="4.85546875" style="28" customWidth="1"/>
    <col min="7" max="7" width="17.7109375" style="83" customWidth="1"/>
    <col min="8" max="8" width="8.42578125" style="28" customWidth="1"/>
    <col min="9" max="9" width="10.140625" style="28" bestFit="1" customWidth="1"/>
    <col min="10" max="10" width="26.85546875" style="28" customWidth="1"/>
    <col min="11" max="11" width="13.28515625" style="28" customWidth="1"/>
    <col min="12" max="12" width="6.28515625" style="28" bestFit="1" customWidth="1"/>
    <col min="13" max="13" width="12.42578125" style="28" customWidth="1"/>
    <col min="14" max="14" width="11.42578125" style="76"/>
    <col min="15" max="15" width="14.28515625" style="76" bestFit="1" customWidth="1"/>
    <col min="16" max="16" width="14.140625" style="76" bestFit="1" customWidth="1"/>
    <col min="17" max="16384" width="11.42578125" style="28"/>
  </cols>
  <sheetData>
    <row r="2" spans="1:18" ht="18.75">
      <c r="C2" s="111" t="s">
        <v>24</v>
      </c>
    </row>
    <row r="3" spans="1:18" ht="18.75">
      <c r="A3" s="112"/>
    </row>
    <row r="4" spans="1:18" ht="18.75">
      <c r="A4" s="112"/>
    </row>
    <row r="5" spans="1:18" ht="18.75">
      <c r="A5" s="112"/>
    </row>
    <row r="6" spans="1:18" ht="18.75" thickBot="1">
      <c r="A6" s="27" t="s">
        <v>0</v>
      </c>
      <c r="C6" s="29" t="s">
        <v>56</v>
      </c>
      <c r="D6" s="30"/>
      <c r="E6" s="29"/>
      <c r="F6" s="30"/>
      <c r="G6" s="29"/>
      <c r="H6" s="27" t="s">
        <v>1</v>
      </c>
      <c r="I6" s="29" t="s">
        <v>28</v>
      </c>
    </row>
    <row r="7" spans="1:18" ht="18.75" thickBot="1">
      <c r="B7" s="27"/>
      <c r="C7" s="82"/>
      <c r="F7" s="27"/>
      <c r="G7" s="82"/>
      <c r="K7" s="1171" t="s">
        <v>22</v>
      </c>
      <c r="L7" s="1172"/>
      <c r="M7" s="1173"/>
    </row>
    <row r="8" spans="1:18">
      <c r="A8" s="1171" t="s">
        <v>2</v>
      </c>
      <c r="B8" s="1173"/>
      <c r="C8" s="1174" t="s">
        <v>3</v>
      </c>
      <c r="D8" s="1175"/>
      <c r="E8" s="1174" t="s">
        <v>4</v>
      </c>
      <c r="F8" s="1175"/>
      <c r="G8" s="1174" t="s">
        <v>5</v>
      </c>
      <c r="H8" s="1175"/>
      <c r="I8" s="85" t="s">
        <v>17</v>
      </c>
      <c r="J8" s="84" t="s">
        <v>9</v>
      </c>
      <c r="K8" s="86" t="s">
        <v>6</v>
      </c>
      <c r="L8" s="87" t="s">
        <v>21</v>
      </c>
      <c r="M8" s="88"/>
      <c r="N8" s="89" t="s">
        <v>10</v>
      </c>
      <c r="O8" s="90" t="s">
        <v>11</v>
      </c>
      <c r="P8" s="89" t="s">
        <v>10</v>
      </c>
      <c r="Q8" s="101"/>
      <c r="R8" s="113"/>
    </row>
    <row r="9" spans="1:18" ht="18.75" thickBot="1">
      <c r="A9" s="91" t="s">
        <v>19</v>
      </c>
      <c r="B9" s="92" t="s">
        <v>20</v>
      </c>
      <c r="C9" s="93" t="s">
        <v>12</v>
      </c>
      <c r="D9" s="94" t="s">
        <v>7</v>
      </c>
      <c r="E9" s="95" t="s">
        <v>12</v>
      </c>
      <c r="F9" s="96" t="s">
        <v>7</v>
      </c>
      <c r="G9" s="95" t="s">
        <v>12</v>
      </c>
      <c r="H9" s="96" t="s">
        <v>7</v>
      </c>
      <c r="I9" s="96" t="s">
        <v>18</v>
      </c>
      <c r="J9" s="96"/>
      <c r="K9" s="96" t="s">
        <v>13</v>
      </c>
      <c r="L9" s="96" t="s">
        <v>7</v>
      </c>
      <c r="M9" s="96" t="s">
        <v>8</v>
      </c>
      <c r="N9" s="97" t="s">
        <v>14</v>
      </c>
      <c r="O9" s="97" t="s">
        <v>15</v>
      </c>
      <c r="P9" s="97" t="s">
        <v>16</v>
      </c>
    </row>
    <row r="10" spans="1:18">
      <c r="A10" s="206" t="s">
        <v>55</v>
      </c>
      <c r="B10" s="376"/>
      <c r="C10" s="207"/>
      <c r="D10" s="204"/>
      <c r="E10" s="207"/>
      <c r="F10" s="204"/>
      <c r="G10" s="521">
        <v>0</v>
      </c>
      <c r="H10" s="522">
        <v>0</v>
      </c>
      <c r="I10" s="377"/>
      <c r="J10" s="204"/>
      <c r="K10" s="378"/>
      <c r="L10" s="49"/>
      <c r="P10" s="247">
        <f t="shared" ref="P10:P24" si="0">O10*G5</f>
        <v>0</v>
      </c>
      <c r="R10" s="76"/>
    </row>
    <row r="11" spans="1:18" s="206" customFormat="1">
      <c r="B11" s="376"/>
      <c r="C11" s="205"/>
      <c r="E11" s="205"/>
      <c r="G11" s="205">
        <f t="shared" ref="G11:G48" si="1">G10-E11+C11</f>
        <v>0</v>
      </c>
      <c r="H11" s="206">
        <f t="shared" ref="H11:H48" si="2">H10-F11+D11</f>
        <v>0</v>
      </c>
      <c r="J11" s="204"/>
      <c r="L11" s="204"/>
      <c r="M11" s="204"/>
      <c r="N11" s="379"/>
      <c r="O11" s="247"/>
      <c r="P11" s="247">
        <f t="shared" si="0"/>
        <v>0</v>
      </c>
      <c r="R11" s="247"/>
    </row>
    <row r="12" spans="1:18" s="206" customFormat="1">
      <c r="B12" s="204"/>
      <c r="C12" s="205"/>
      <c r="E12" s="205"/>
      <c r="G12" s="205">
        <f t="shared" si="1"/>
        <v>0</v>
      </c>
      <c r="H12" s="206">
        <f t="shared" si="2"/>
        <v>0</v>
      </c>
      <c r="J12" s="204"/>
      <c r="L12" s="204"/>
      <c r="M12" s="380"/>
      <c r="N12" s="379"/>
      <c r="O12" s="247"/>
      <c r="P12" s="247">
        <f t="shared" si="0"/>
        <v>0</v>
      </c>
      <c r="R12" s="247"/>
    </row>
    <row r="13" spans="1:18" s="206" customFormat="1">
      <c r="B13" s="204"/>
      <c r="C13" s="205"/>
      <c r="E13" s="205"/>
      <c r="G13" s="205">
        <f t="shared" si="1"/>
        <v>0</v>
      </c>
      <c r="H13" s="206">
        <f t="shared" si="2"/>
        <v>0</v>
      </c>
      <c r="J13" s="204"/>
      <c r="L13" s="204"/>
      <c r="M13" s="204"/>
      <c r="N13" s="379"/>
      <c r="O13" s="247"/>
      <c r="P13" s="247">
        <f>O13*G10</f>
        <v>0</v>
      </c>
      <c r="R13" s="247"/>
    </row>
    <row r="14" spans="1:18" s="206" customFormat="1">
      <c r="B14" s="204"/>
      <c r="C14" s="207"/>
      <c r="E14" s="205"/>
      <c r="G14" s="205">
        <f t="shared" si="1"/>
        <v>0</v>
      </c>
      <c r="H14" s="206">
        <f t="shared" si="2"/>
        <v>0</v>
      </c>
      <c r="J14" s="204"/>
      <c r="L14" s="204"/>
      <c r="M14" s="204"/>
      <c r="N14" s="379"/>
      <c r="O14" s="311"/>
      <c r="P14" s="247">
        <f>O14*G10</f>
        <v>0</v>
      </c>
      <c r="R14" s="247"/>
    </row>
    <row r="15" spans="1:18" s="206" customFormat="1">
      <c r="B15" s="204"/>
      <c r="C15" s="207"/>
      <c r="E15" s="205"/>
      <c r="G15" s="205">
        <f t="shared" si="1"/>
        <v>0</v>
      </c>
      <c r="H15" s="206">
        <f t="shared" si="2"/>
        <v>0</v>
      </c>
      <c r="J15" s="204"/>
      <c r="L15" s="204"/>
      <c r="M15" s="204"/>
      <c r="N15" s="379"/>
      <c r="O15" s="247"/>
      <c r="P15" s="247">
        <f t="shared" si="0"/>
        <v>0</v>
      </c>
      <c r="R15" s="247"/>
    </row>
    <row r="16" spans="1:18" s="206" customFormat="1">
      <c r="B16" s="204"/>
      <c r="C16" s="205"/>
      <c r="E16" s="205"/>
      <c r="G16" s="205">
        <f t="shared" si="1"/>
        <v>0</v>
      </c>
      <c r="H16" s="206">
        <f t="shared" si="2"/>
        <v>0</v>
      </c>
      <c r="J16" s="204"/>
      <c r="N16" s="267"/>
      <c r="O16" s="247"/>
      <c r="P16" s="247">
        <f t="shared" si="0"/>
        <v>0</v>
      </c>
      <c r="R16" s="247"/>
    </row>
    <row r="17" spans="1:18" s="206" customFormat="1">
      <c r="B17" s="204"/>
      <c r="C17" s="205"/>
      <c r="E17" s="205"/>
      <c r="G17" s="205">
        <f t="shared" si="1"/>
        <v>0</v>
      </c>
      <c r="H17" s="206">
        <f t="shared" si="2"/>
        <v>0</v>
      </c>
      <c r="J17" s="204"/>
      <c r="N17" s="267"/>
      <c r="O17" s="247"/>
      <c r="P17" s="247">
        <f t="shared" si="0"/>
        <v>0</v>
      </c>
      <c r="R17" s="247"/>
    </row>
    <row r="18" spans="1:18" s="206" customFormat="1">
      <c r="B18" s="204"/>
      <c r="C18" s="205"/>
      <c r="E18" s="205"/>
      <c r="G18" s="205">
        <f t="shared" si="1"/>
        <v>0</v>
      </c>
      <c r="H18" s="206">
        <f t="shared" si="2"/>
        <v>0</v>
      </c>
      <c r="J18" s="204"/>
      <c r="N18" s="267"/>
      <c r="O18" s="247"/>
      <c r="P18" s="247">
        <f t="shared" si="0"/>
        <v>0</v>
      </c>
    </row>
    <row r="19" spans="1:18" s="206" customFormat="1">
      <c r="B19" s="204"/>
      <c r="C19" s="205"/>
      <c r="E19" s="205"/>
      <c r="G19" s="205">
        <f t="shared" si="1"/>
        <v>0</v>
      </c>
      <c r="H19" s="206">
        <f t="shared" si="2"/>
        <v>0</v>
      </c>
      <c r="J19" s="204"/>
      <c r="N19" s="267"/>
      <c r="O19" s="247"/>
      <c r="P19" s="247">
        <f t="shared" si="0"/>
        <v>0</v>
      </c>
    </row>
    <row r="20" spans="1:18" s="206" customFormat="1">
      <c r="A20" s="49"/>
      <c r="B20" s="100"/>
      <c r="C20" s="99"/>
      <c r="D20" s="49"/>
      <c r="E20" s="99"/>
      <c r="G20" s="205">
        <f t="shared" si="1"/>
        <v>0</v>
      </c>
      <c r="H20" s="206">
        <f t="shared" si="2"/>
        <v>0</v>
      </c>
      <c r="J20" s="100"/>
      <c r="K20" s="28"/>
      <c r="N20" s="267"/>
      <c r="O20" s="247"/>
      <c r="P20" s="247">
        <f t="shared" si="0"/>
        <v>0</v>
      </c>
    </row>
    <row r="21" spans="1:18" s="206" customFormat="1">
      <c r="A21" s="49"/>
      <c r="B21" s="100"/>
      <c r="C21" s="99"/>
      <c r="D21" s="49"/>
      <c r="E21" s="99"/>
      <c r="G21" s="205">
        <f t="shared" si="1"/>
        <v>0</v>
      </c>
      <c r="H21" s="206">
        <f t="shared" si="2"/>
        <v>0</v>
      </c>
      <c r="J21" s="100"/>
      <c r="K21" s="28"/>
      <c r="L21" s="206" t="str">
        <f t="shared" ref="L21:L50" si="3">IF(D16&gt;0,D16," ")</f>
        <v xml:space="preserve"> </v>
      </c>
      <c r="N21" s="267"/>
      <c r="O21" s="247"/>
      <c r="P21" s="247">
        <f t="shared" si="0"/>
        <v>0</v>
      </c>
    </row>
    <row r="22" spans="1:18" s="206" customFormat="1">
      <c r="A22" s="49"/>
      <c r="B22" s="49"/>
      <c r="C22" s="99"/>
      <c r="D22" s="49"/>
      <c r="E22" s="99"/>
      <c r="G22" s="205">
        <f>G21-E22+C22</f>
        <v>0</v>
      </c>
      <c r="H22" s="206">
        <f>H21-F22+D22</f>
        <v>0</v>
      </c>
      <c r="J22" s="100"/>
      <c r="K22" s="28"/>
      <c r="L22" s="206" t="str">
        <f t="shared" si="3"/>
        <v xml:space="preserve"> </v>
      </c>
      <c r="N22" s="267"/>
      <c r="O22" s="247"/>
      <c r="P22" s="247">
        <f t="shared" si="0"/>
        <v>0</v>
      </c>
    </row>
    <row r="23" spans="1:18" s="206" customFormat="1">
      <c r="A23" s="49"/>
      <c r="B23" s="49"/>
      <c r="C23" s="99"/>
      <c r="D23" s="49"/>
      <c r="E23" s="99"/>
      <c r="G23" s="205">
        <f t="shared" si="1"/>
        <v>0</v>
      </c>
      <c r="H23" s="206">
        <f t="shared" si="2"/>
        <v>0</v>
      </c>
      <c r="J23" s="100"/>
      <c r="K23" s="28"/>
      <c r="L23" s="206" t="str">
        <f t="shared" si="3"/>
        <v xml:space="preserve"> </v>
      </c>
      <c r="N23" s="267"/>
      <c r="O23" s="247"/>
      <c r="P23" s="247">
        <f t="shared" si="0"/>
        <v>0</v>
      </c>
    </row>
    <row r="24" spans="1:18" s="206" customFormat="1">
      <c r="A24" s="49"/>
      <c r="B24" s="49"/>
      <c r="C24" s="99"/>
      <c r="D24" s="49"/>
      <c r="E24" s="99"/>
      <c r="G24" s="205">
        <f t="shared" si="1"/>
        <v>0</v>
      </c>
      <c r="H24" s="206">
        <f t="shared" si="2"/>
        <v>0</v>
      </c>
      <c r="J24" s="100"/>
      <c r="K24" s="28"/>
      <c r="L24" s="206" t="str">
        <f t="shared" si="3"/>
        <v xml:space="preserve"> </v>
      </c>
      <c r="N24" s="267"/>
      <c r="O24" s="247"/>
      <c r="P24" s="247">
        <f t="shared" si="0"/>
        <v>0</v>
      </c>
    </row>
    <row r="25" spans="1:18">
      <c r="A25" s="49"/>
      <c r="B25" s="49"/>
      <c r="C25" s="99"/>
      <c r="D25" s="49"/>
      <c r="E25" s="99"/>
      <c r="F25" s="206"/>
      <c r="G25" s="205">
        <f t="shared" si="1"/>
        <v>0</v>
      </c>
      <c r="H25" s="206">
        <f t="shared" si="2"/>
        <v>0</v>
      </c>
      <c r="I25" s="206"/>
      <c r="J25" s="100"/>
      <c r="L25" s="49" t="str">
        <f t="shared" si="3"/>
        <v xml:space="preserve"> </v>
      </c>
      <c r="N25" s="141"/>
      <c r="P25" s="98">
        <f t="shared" ref="P25:P60" si="4">O25*G20</f>
        <v>0</v>
      </c>
    </row>
    <row r="26" spans="1:18">
      <c r="A26" s="49"/>
      <c r="B26" s="49"/>
      <c r="C26" s="99"/>
      <c r="D26" s="49"/>
      <c r="E26" s="99"/>
      <c r="F26" s="49"/>
      <c r="G26" s="99">
        <f t="shared" si="1"/>
        <v>0</v>
      </c>
      <c r="H26" s="49">
        <f t="shared" si="2"/>
        <v>0</v>
      </c>
      <c r="I26" s="49"/>
      <c r="J26" s="100"/>
      <c r="L26" s="49" t="str">
        <f t="shared" si="3"/>
        <v xml:space="preserve"> </v>
      </c>
      <c r="N26" s="141"/>
      <c r="P26" s="98">
        <f t="shared" si="4"/>
        <v>0</v>
      </c>
    </row>
    <row r="27" spans="1:18">
      <c r="A27" s="49"/>
      <c r="B27" s="49"/>
      <c r="C27" s="99"/>
      <c r="D27" s="49"/>
      <c r="E27" s="99"/>
      <c r="F27" s="49"/>
      <c r="G27" s="99">
        <f t="shared" si="1"/>
        <v>0</v>
      </c>
      <c r="H27" s="49">
        <f t="shared" si="2"/>
        <v>0</v>
      </c>
      <c r="I27" s="49"/>
      <c r="J27" s="100"/>
      <c r="L27" s="49" t="str">
        <f t="shared" si="3"/>
        <v xml:space="preserve"> </v>
      </c>
      <c r="N27" s="141"/>
      <c r="P27" s="98">
        <f t="shared" si="4"/>
        <v>0</v>
      </c>
    </row>
    <row r="28" spans="1:18">
      <c r="A28" s="49"/>
      <c r="B28" s="49"/>
      <c r="C28" s="99"/>
      <c r="D28" s="49"/>
      <c r="E28" s="99"/>
      <c r="F28" s="49"/>
      <c r="G28" s="99">
        <f t="shared" si="1"/>
        <v>0</v>
      </c>
      <c r="H28" s="49">
        <f t="shared" si="2"/>
        <v>0</v>
      </c>
      <c r="I28" s="49"/>
      <c r="J28" s="100"/>
      <c r="K28" s="49"/>
      <c r="L28" s="49" t="str">
        <f t="shared" si="3"/>
        <v xml:space="preserve"> </v>
      </c>
      <c r="N28" s="141"/>
      <c r="P28" s="98">
        <f t="shared" si="4"/>
        <v>0</v>
      </c>
    </row>
    <row r="29" spans="1:18">
      <c r="A29" s="49"/>
      <c r="B29" s="49"/>
      <c r="C29" s="99"/>
      <c r="D29" s="49"/>
      <c r="E29" s="99"/>
      <c r="F29" s="49"/>
      <c r="G29" s="99">
        <f t="shared" si="1"/>
        <v>0</v>
      </c>
      <c r="H29" s="49">
        <f t="shared" si="2"/>
        <v>0</v>
      </c>
      <c r="I29" s="49"/>
      <c r="J29" s="100"/>
      <c r="L29" s="49" t="str">
        <f t="shared" si="3"/>
        <v xml:space="preserve"> </v>
      </c>
      <c r="N29" s="141"/>
      <c r="P29" s="98">
        <f t="shared" si="4"/>
        <v>0</v>
      </c>
    </row>
    <row r="30" spans="1:18">
      <c r="A30" s="49"/>
      <c r="B30" s="49"/>
      <c r="C30" s="99"/>
      <c r="D30" s="49"/>
      <c r="E30" s="99"/>
      <c r="F30" s="49"/>
      <c r="G30" s="99">
        <f t="shared" si="1"/>
        <v>0</v>
      </c>
      <c r="H30" s="49">
        <f t="shared" si="2"/>
        <v>0</v>
      </c>
      <c r="I30" s="49"/>
      <c r="J30" s="100"/>
      <c r="L30" s="49" t="str">
        <f t="shared" si="3"/>
        <v xml:space="preserve"> </v>
      </c>
      <c r="N30" s="141"/>
      <c r="P30" s="98">
        <f t="shared" si="4"/>
        <v>0</v>
      </c>
    </row>
    <row r="31" spans="1:18">
      <c r="A31" s="49"/>
      <c r="B31" s="49"/>
      <c r="C31" s="99"/>
      <c r="D31" s="49"/>
      <c r="E31" s="99"/>
      <c r="F31" s="49"/>
      <c r="G31" s="99">
        <f t="shared" si="1"/>
        <v>0</v>
      </c>
      <c r="H31" s="49">
        <f t="shared" si="2"/>
        <v>0</v>
      </c>
      <c r="I31" s="49"/>
      <c r="J31" s="100"/>
      <c r="L31" s="49" t="str">
        <f t="shared" si="3"/>
        <v xml:space="preserve"> </v>
      </c>
      <c r="N31" s="141"/>
      <c r="P31" s="98">
        <f t="shared" si="4"/>
        <v>0</v>
      </c>
    </row>
    <row r="32" spans="1:18">
      <c r="A32" s="49"/>
      <c r="B32" s="49"/>
      <c r="C32" s="99"/>
      <c r="D32" s="49"/>
      <c r="E32" s="99"/>
      <c r="F32" s="49"/>
      <c r="G32" s="99">
        <f t="shared" si="1"/>
        <v>0</v>
      </c>
      <c r="H32" s="49">
        <f t="shared" si="2"/>
        <v>0</v>
      </c>
      <c r="I32" s="49"/>
      <c r="J32" s="100"/>
      <c r="L32" s="49" t="str">
        <f t="shared" si="3"/>
        <v xml:space="preserve"> </v>
      </c>
      <c r="N32" s="141"/>
      <c r="P32" s="98">
        <f t="shared" si="4"/>
        <v>0</v>
      </c>
    </row>
    <row r="33" spans="1:16">
      <c r="A33" s="49"/>
      <c r="B33" s="49"/>
      <c r="C33" s="99"/>
      <c r="D33" s="49"/>
      <c r="E33" s="99"/>
      <c r="F33" s="49"/>
      <c r="G33" s="99">
        <f t="shared" si="1"/>
        <v>0</v>
      </c>
      <c r="H33" s="49">
        <f t="shared" si="2"/>
        <v>0</v>
      </c>
      <c r="I33" s="49"/>
      <c r="J33" s="100"/>
      <c r="L33" s="49" t="str">
        <f t="shared" si="3"/>
        <v xml:space="preserve"> </v>
      </c>
      <c r="N33" s="141"/>
      <c r="P33" s="98">
        <f t="shared" si="4"/>
        <v>0</v>
      </c>
    </row>
    <row r="34" spans="1:16">
      <c r="A34" s="49"/>
      <c r="B34" s="49"/>
      <c r="C34" s="99"/>
      <c r="D34" s="49"/>
      <c r="E34" s="99"/>
      <c r="F34" s="49"/>
      <c r="G34" s="99">
        <f t="shared" si="1"/>
        <v>0</v>
      </c>
      <c r="H34" s="49">
        <f t="shared" si="2"/>
        <v>0</v>
      </c>
      <c r="I34" s="49"/>
      <c r="J34" s="100"/>
      <c r="L34" s="49" t="str">
        <f t="shared" si="3"/>
        <v xml:space="preserve"> </v>
      </c>
      <c r="N34" s="141"/>
      <c r="P34" s="98">
        <f t="shared" si="4"/>
        <v>0</v>
      </c>
    </row>
    <row r="35" spans="1:16">
      <c r="A35" s="49"/>
      <c r="B35" s="49"/>
      <c r="C35" s="99"/>
      <c r="D35" s="49"/>
      <c r="E35" s="99"/>
      <c r="F35" s="49"/>
      <c r="G35" s="99">
        <f t="shared" si="1"/>
        <v>0</v>
      </c>
      <c r="H35" s="49">
        <f t="shared" si="2"/>
        <v>0</v>
      </c>
      <c r="I35" s="49"/>
      <c r="J35" s="100"/>
      <c r="L35" s="49" t="str">
        <f t="shared" si="3"/>
        <v xml:space="preserve"> </v>
      </c>
      <c r="N35" s="141"/>
      <c r="P35" s="98">
        <f t="shared" si="4"/>
        <v>0</v>
      </c>
    </row>
    <row r="36" spans="1:16">
      <c r="A36" s="49"/>
      <c r="B36" s="49"/>
      <c r="C36" s="99"/>
      <c r="D36" s="49"/>
      <c r="E36" s="99"/>
      <c r="F36" s="49"/>
      <c r="G36" s="99">
        <f t="shared" si="1"/>
        <v>0</v>
      </c>
      <c r="H36" s="49">
        <f t="shared" si="2"/>
        <v>0</v>
      </c>
      <c r="I36" s="49"/>
      <c r="J36" s="49"/>
      <c r="L36" s="49" t="str">
        <f t="shared" si="3"/>
        <v xml:space="preserve"> </v>
      </c>
      <c r="N36" s="141"/>
      <c r="P36" s="98">
        <f t="shared" si="4"/>
        <v>0</v>
      </c>
    </row>
    <row r="37" spans="1:16">
      <c r="A37" s="49"/>
      <c r="B37" s="49"/>
      <c r="C37" s="99"/>
      <c r="D37" s="49"/>
      <c r="E37" s="99"/>
      <c r="F37" s="49"/>
      <c r="G37" s="99">
        <f t="shared" si="1"/>
        <v>0</v>
      </c>
      <c r="H37" s="49">
        <f t="shared" si="2"/>
        <v>0</v>
      </c>
      <c r="I37" s="49"/>
      <c r="J37" s="49"/>
      <c r="L37" s="49" t="str">
        <f t="shared" si="3"/>
        <v xml:space="preserve"> </v>
      </c>
      <c r="N37" s="141"/>
      <c r="P37" s="98">
        <f t="shared" si="4"/>
        <v>0</v>
      </c>
    </row>
    <row r="38" spans="1:16">
      <c r="A38" s="49"/>
      <c r="B38" s="49"/>
      <c r="C38" s="99"/>
      <c r="D38" s="49"/>
      <c r="E38" s="99"/>
      <c r="F38" s="49"/>
      <c r="G38" s="99">
        <f t="shared" si="1"/>
        <v>0</v>
      </c>
      <c r="H38" s="49">
        <f t="shared" si="2"/>
        <v>0</v>
      </c>
      <c r="I38" s="49"/>
      <c r="J38" s="49"/>
      <c r="L38" s="49" t="str">
        <f t="shared" si="3"/>
        <v xml:space="preserve"> </v>
      </c>
      <c r="P38" s="98">
        <f t="shared" si="4"/>
        <v>0</v>
      </c>
    </row>
    <row r="39" spans="1:16">
      <c r="A39" s="49"/>
      <c r="B39" s="49"/>
      <c r="C39" s="99"/>
      <c r="D39" s="49"/>
      <c r="E39" s="99"/>
      <c r="F39" s="49"/>
      <c r="G39" s="99">
        <f t="shared" si="1"/>
        <v>0</v>
      </c>
      <c r="H39" s="49">
        <f t="shared" si="2"/>
        <v>0</v>
      </c>
      <c r="I39" s="49"/>
      <c r="J39" s="49"/>
      <c r="L39" s="49" t="str">
        <f t="shared" si="3"/>
        <v xml:space="preserve"> </v>
      </c>
      <c r="P39" s="98">
        <f t="shared" si="4"/>
        <v>0</v>
      </c>
    </row>
    <row r="40" spans="1:16">
      <c r="A40" s="49"/>
      <c r="B40" s="49"/>
      <c r="C40" s="99"/>
      <c r="D40" s="49"/>
      <c r="E40" s="99"/>
      <c r="F40" s="49"/>
      <c r="G40" s="99">
        <f t="shared" si="1"/>
        <v>0</v>
      </c>
      <c r="H40" s="49">
        <f t="shared" si="2"/>
        <v>0</v>
      </c>
      <c r="I40" s="49"/>
      <c r="J40" s="49"/>
      <c r="L40" s="49" t="str">
        <f t="shared" si="3"/>
        <v xml:space="preserve"> </v>
      </c>
      <c r="P40" s="98">
        <f t="shared" si="4"/>
        <v>0</v>
      </c>
    </row>
    <row r="41" spans="1:16">
      <c r="A41" s="49"/>
      <c r="B41" s="49"/>
      <c r="C41" s="99"/>
      <c r="D41" s="49"/>
      <c r="E41" s="99"/>
      <c r="F41" s="49"/>
      <c r="G41" s="99">
        <f t="shared" si="1"/>
        <v>0</v>
      </c>
      <c r="H41" s="49">
        <f t="shared" si="2"/>
        <v>0</v>
      </c>
      <c r="I41" s="49"/>
      <c r="J41" s="49"/>
      <c r="L41" s="49" t="str">
        <f t="shared" si="3"/>
        <v xml:space="preserve"> </v>
      </c>
      <c r="P41" s="98">
        <f t="shared" si="4"/>
        <v>0</v>
      </c>
    </row>
    <row r="42" spans="1:16">
      <c r="A42" s="49"/>
      <c r="B42" s="49"/>
      <c r="C42" s="99"/>
      <c r="D42" s="49"/>
      <c r="E42" s="99"/>
      <c r="F42" s="49"/>
      <c r="G42" s="99">
        <f t="shared" si="1"/>
        <v>0</v>
      </c>
      <c r="H42" s="49">
        <f t="shared" si="2"/>
        <v>0</v>
      </c>
      <c r="I42" s="49"/>
      <c r="J42" s="49"/>
      <c r="L42" s="49" t="str">
        <f t="shared" si="3"/>
        <v xml:space="preserve"> </v>
      </c>
      <c r="P42" s="98">
        <f t="shared" si="4"/>
        <v>0</v>
      </c>
    </row>
    <row r="43" spans="1:16">
      <c r="A43" s="49"/>
      <c r="B43" s="49"/>
      <c r="C43" s="99"/>
      <c r="D43" s="49"/>
      <c r="E43" s="99"/>
      <c r="F43" s="49"/>
      <c r="G43" s="99">
        <f t="shared" si="1"/>
        <v>0</v>
      </c>
      <c r="H43" s="49">
        <f t="shared" si="2"/>
        <v>0</v>
      </c>
      <c r="I43" s="49"/>
      <c r="J43" s="49"/>
      <c r="L43" s="49" t="str">
        <f t="shared" si="3"/>
        <v xml:space="preserve"> </v>
      </c>
      <c r="P43" s="98">
        <f t="shared" si="4"/>
        <v>0</v>
      </c>
    </row>
    <row r="44" spans="1:16">
      <c r="A44" s="49"/>
      <c r="B44" s="49"/>
      <c r="C44" s="99"/>
      <c r="D44" s="49"/>
      <c r="E44" s="99"/>
      <c r="F44" s="49"/>
      <c r="G44" s="99">
        <f t="shared" si="1"/>
        <v>0</v>
      </c>
      <c r="H44" s="49">
        <f t="shared" si="2"/>
        <v>0</v>
      </c>
      <c r="I44" s="49"/>
      <c r="J44" s="49"/>
      <c r="L44" s="49" t="str">
        <f t="shared" si="3"/>
        <v xml:space="preserve"> </v>
      </c>
      <c r="P44" s="98">
        <f t="shared" si="4"/>
        <v>0</v>
      </c>
    </row>
    <row r="45" spans="1:16">
      <c r="A45" s="49"/>
      <c r="B45" s="49"/>
      <c r="C45" s="99"/>
      <c r="D45" s="49"/>
      <c r="E45" s="99"/>
      <c r="F45" s="49"/>
      <c r="G45" s="99">
        <f t="shared" si="1"/>
        <v>0</v>
      </c>
      <c r="H45" s="49">
        <f t="shared" si="2"/>
        <v>0</v>
      </c>
      <c r="I45" s="49"/>
      <c r="J45" s="49"/>
      <c r="L45" s="49" t="str">
        <f t="shared" si="3"/>
        <v xml:space="preserve"> </v>
      </c>
      <c r="P45" s="98">
        <f t="shared" si="4"/>
        <v>0</v>
      </c>
    </row>
    <row r="46" spans="1:16">
      <c r="A46" s="49"/>
      <c r="B46" s="49"/>
      <c r="C46" s="99"/>
      <c r="D46" s="49"/>
      <c r="E46" s="99"/>
      <c r="F46" s="49"/>
      <c r="G46" s="99">
        <f t="shared" si="1"/>
        <v>0</v>
      </c>
      <c r="H46" s="49">
        <f t="shared" si="2"/>
        <v>0</v>
      </c>
      <c r="I46" s="49"/>
      <c r="J46" s="49"/>
      <c r="K46" s="49"/>
      <c r="L46" s="49" t="str">
        <f t="shared" si="3"/>
        <v xml:space="preserve"> </v>
      </c>
      <c r="P46" s="98">
        <f t="shared" si="4"/>
        <v>0</v>
      </c>
    </row>
    <row r="47" spans="1:16">
      <c r="A47" s="49"/>
      <c r="B47" s="49"/>
      <c r="C47" s="99"/>
      <c r="D47" s="49"/>
      <c r="E47" s="99"/>
      <c r="F47" s="49"/>
      <c r="G47" s="99">
        <f t="shared" si="1"/>
        <v>0</v>
      </c>
      <c r="H47" s="49">
        <f t="shared" si="2"/>
        <v>0</v>
      </c>
      <c r="I47" s="49"/>
      <c r="J47" s="49"/>
      <c r="L47" s="49" t="str">
        <f t="shared" si="3"/>
        <v xml:space="preserve"> </v>
      </c>
      <c r="P47" s="98">
        <f t="shared" si="4"/>
        <v>0</v>
      </c>
    </row>
    <row r="48" spans="1:16">
      <c r="A48" s="49"/>
      <c r="B48" s="49"/>
      <c r="C48" s="99"/>
      <c r="D48" s="49"/>
      <c r="E48" s="99"/>
      <c r="F48" s="49"/>
      <c r="G48" s="99">
        <f t="shared" si="1"/>
        <v>0</v>
      </c>
      <c r="H48" s="49">
        <f t="shared" si="2"/>
        <v>0</v>
      </c>
      <c r="I48" s="49"/>
      <c r="J48" s="49"/>
      <c r="L48" s="49" t="str">
        <f t="shared" si="3"/>
        <v xml:space="preserve"> </v>
      </c>
      <c r="P48" s="98">
        <f t="shared" si="4"/>
        <v>0</v>
      </c>
    </row>
    <row r="49" spans="7:16">
      <c r="G49" s="99">
        <f t="shared" ref="G49:H90" si="5">G48-E49+C49</f>
        <v>0</v>
      </c>
      <c r="H49" s="49">
        <f t="shared" si="5"/>
        <v>0</v>
      </c>
      <c r="I49" s="49"/>
      <c r="J49" s="49"/>
      <c r="L49" s="49" t="str">
        <f t="shared" si="3"/>
        <v xml:space="preserve"> </v>
      </c>
      <c r="P49" s="98">
        <f t="shared" si="4"/>
        <v>0</v>
      </c>
    </row>
    <row r="50" spans="7:16">
      <c r="G50" s="99">
        <f t="shared" si="5"/>
        <v>0</v>
      </c>
      <c r="H50" s="49">
        <f t="shared" si="5"/>
        <v>0</v>
      </c>
      <c r="I50" s="49"/>
      <c r="J50" s="49"/>
      <c r="L50" s="49" t="str">
        <f t="shared" si="3"/>
        <v xml:space="preserve"> </v>
      </c>
      <c r="P50" s="98">
        <f t="shared" si="4"/>
        <v>0</v>
      </c>
    </row>
    <row r="51" spans="7:16">
      <c r="G51" s="99">
        <f t="shared" si="5"/>
        <v>0</v>
      </c>
      <c r="H51" s="49">
        <f t="shared" si="5"/>
        <v>0</v>
      </c>
      <c r="I51" s="49"/>
      <c r="J51" s="49"/>
      <c r="L51" s="49"/>
      <c r="P51" s="98">
        <f t="shared" si="4"/>
        <v>0</v>
      </c>
    </row>
    <row r="52" spans="7:16">
      <c r="G52" s="99">
        <f t="shared" si="5"/>
        <v>0</v>
      </c>
      <c r="H52" s="49">
        <f t="shared" si="5"/>
        <v>0</v>
      </c>
      <c r="I52" s="49"/>
      <c r="J52" s="49"/>
      <c r="L52" s="49" t="str">
        <f t="shared" ref="L52:L83" si="6">IF(D47&gt;0,D47," ")</f>
        <v xml:space="preserve"> </v>
      </c>
      <c r="P52" s="98">
        <f t="shared" si="4"/>
        <v>0</v>
      </c>
    </row>
    <row r="53" spans="7:16">
      <c r="G53" s="99">
        <f t="shared" si="5"/>
        <v>0</v>
      </c>
      <c r="H53" s="49">
        <f t="shared" si="5"/>
        <v>0</v>
      </c>
      <c r="I53" s="49"/>
      <c r="J53" s="49"/>
      <c r="L53" s="49" t="str">
        <f t="shared" si="6"/>
        <v xml:space="preserve"> </v>
      </c>
      <c r="P53" s="98">
        <f t="shared" si="4"/>
        <v>0</v>
      </c>
    </row>
    <row r="54" spans="7:16">
      <c r="G54" s="99">
        <f t="shared" si="5"/>
        <v>0</v>
      </c>
      <c r="H54" s="49">
        <f t="shared" si="5"/>
        <v>0</v>
      </c>
      <c r="I54" s="49"/>
      <c r="J54" s="49"/>
      <c r="L54" s="49" t="str">
        <f t="shared" si="6"/>
        <v xml:space="preserve"> </v>
      </c>
      <c r="P54" s="98">
        <f t="shared" si="4"/>
        <v>0</v>
      </c>
    </row>
    <row r="55" spans="7:16">
      <c r="G55" s="99">
        <f t="shared" si="5"/>
        <v>0</v>
      </c>
      <c r="H55" s="49">
        <f t="shared" si="5"/>
        <v>0</v>
      </c>
      <c r="I55" s="49"/>
      <c r="J55" s="49"/>
      <c r="L55" s="49" t="str">
        <f t="shared" si="6"/>
        <v xml:space="preserve"> </v>
      </c>
      <c r="P55" s="98">
        <f t="shared" si="4"/>
        <v>0</v>
      </c>
    </row>
    <row r="56" spans="7:16">
      <c r="G56" s="99">
        <f t="shared" si="5"/>
        <v>0</v>
      </c>
      <c r="H56" s="49">
        <f t="shared" si="5"/>
        <v>0</v>
      </c>
      <c r="I56" s="49"/>
      <c r="J56" s="49"/>
      <c r="L56" s="49" t="str">
        <f t="shared" si="6"/>
        <v xml:space="preserve"> </v>
      </c>
      <c r="P56" s="98">
        <f t="shared" si="4"/>
        <v>0</v>
      </c>
    </row>
    <row r="57" spans="7:16">
      <c r="G57" s="99">
        <f t="shared" si="5"/>
        <v>0</v>
      </c>
      <c r="H57" s="49">
        <f t="shared" si="5"/>
        <v>0</v>
      </c>
      <c r="I57" s="49"/>
      <c r="J57" s="49"/>
      <c r="L57" s="49" t="str">
        <f t="shared" si="6"/>
        <v xml:space="preserve"> </v>
      </c>
      <c r="P57" s="98">
        <f t="shared" si="4"/>
        <v>0</v>
      </c>
    </row>
    <row r="58" spans="7:16">
      <c r="G58" s="99">
        <f t="shared" si="5"/>
        <v>0</v>
      </c>
      <c r="H58" s="49">
        <f t="shared" si="5"/>
        <v>0</v>
      </c>
      <c r="I58" s="49"/>
      <c r="J58" s="49"/>
      <c r="L58" s="49" t="str">
        <f t="shared" si="6"/>
        <v xml:space="preserve"> </v>
      </c>
      <c r="P58" s="98">
        <f t="shared" si="4"/>
        <v>0</v>
      </c>
    </row>
    <row r="59" spans="7:16">
      <c r="G59" s="99">
        <f t="shared" si="5"/>
        <v>0</v>
      </c>
      <c r="H59" s="49">
        <f t="shared" si="5"/>
        <v>0</v>
      </c>
      <c r="I59" s="49"/>
      <c r="J59" s="49"/>
      <c r="L59" s="49" t="str">
        <f t="shared" si="6"/>
        <v xml:space="preserve"> </v>
      </c>
      <c r="P59" s="98">
        <f t="shared" si="4"/>
        <v>0</v>
      </c>
    </row>
    <row r="60" spans="7:16">
      <c r="G60" s="99">
        <f t="shared" si="5"/>
        <v>0</v>
      </c>
      <c r="H60" s="49">
        <f t="shared" si="5"/>
        <v>0</v>
      </c>
      <c r="I60" s="49"/>
      <c r="J60" s="49"/>
      <c r="L60" s="49" t="str">
        <f t="shared" si="6"/>
        <v xml:space="preserve"> </v>
      </c>
      <c r="P60" s="98">
        <f t="shared" si="4"/>
        <v>0</v>
      </c>
    </row>
    <row r="61" spans="7:16">
      <c r="G61" s="99">
        <f t="shared" si="5"/>
        <v>0</v>
      </c>
      <c r="H61" s="49">
        <f t="shared" si="5"/>
        <v>0</v>
      </c>
      <c r="I61" s="49"/>
      <c r="J61" s="49"/>
      <c r="L61" s="49" t="str">
        <f t="shared" si="6"/>
        <v xml:space="preserve"> </v>
      </c>
      <c r="P61" s="98">
        <f t="shared" ref="P61:P83" si="7">O61*G56</f>
        <v>0</v>
      </c>
    </row>
    <row r="62" spans="7:16">
      <c r="G62" s="99">
        <f t="shared" si="5"/>
        <v>0</v>
      </c>
      <c r="H62" s="49">
        <f t="shared" si="5"/>
        <v>0</v>
      </c>
      <c r="I62" s="49"/>
      <c r="J62" s="49"/>
      <c r="L62" s="49" t="str">
        <f t="shared" si="6"/>
        <v xml:space="preserve"> </v>
      </c>
      <c r="P62" s="98">
        <f t="shared" si="7"/>
        <v>0</v>
      </c>
    </row>
    <row r="63" spans="7:16">
      <c r="G63" s="99">
        <f t="shared" si="5"/>
        <v>0</v>
      </c>
      <c r="H63" s="49">
        <f t="shared" si="5"/>
        <v>0</v>
      </c>
      <c r="I63" s="49"/>
      <c r="J63" s="49"/>
      <c r="L63" s="49" t="str">
        <f t="shared" si="6"/>
        <v xml:space="preserve"> </v>
      </c>
      <c r="P63" s="98">
        <f t="shared" si="7"/>
        <v>0</v>
      </c>
    </row>
    <row r="64" spans="7:16">
      <c r="G64" s="99">
        <f t="shared" si="5"/>
        <v>0</v>
      </c>
      <c r="H64" s="49">
        <f t="shared" si="5"/>
        <v>0</v>
      </c>
      <c r="I64" s="49"/>
      <c r="J64" s="49"/>
      <c r="L64" s="49" t="str">
        <f t="shared" si="6"/>
        <v xml:space="preserve"> </v>
      </c>
      <c r="P64" s="98">
        <f t="shared" si="7"/>
        <v>0</v>
      </c>
    </row>
    <row r="65" spans="7:16">
      <c r="G65" s="99">
        <f t="shared" si="5"/>
        <v>0</v>
      </c>
      <c r="H65" s="49">
        <f t="shared" si="5"/>
        <v>0</v>
      </c>
      <c r="I65" s="49"/>
      <c r="J65" s="49"/>
      <c r="L65" s="49" t="str">
        <f t="shared" si="6"/>
        <v xml:space="preserve"> </v>
      </c>
      <c r="P65" s="98">
        <f t="shared" si="7"/>
        <v>0</v>
      </c>
    </row>
    <row r="66" spans="7:16">
      <c r="G66" s="99">
        <f t="shared" si="5"/>
        <v>0</v>
      </c>
      <c r="H66" s="49">
        <f t="shared" si="5"/>
        <v>0</v>
      </c>
      <c r="I66" s="49"/>
      <c r="J66" s="49"/>
      <c r="L66" s="49" t="str">
        <f t="shared" si="6"/>
        <v xml:space="preserve"> </v>
      </c>
      <c r="P66" s="98">
        <f t="shared" si="7"/>
        <v>0</v>
      </c>
    </row>
    <row r="67" spans="7:16">
      <c r="G67" s="99">
        <f t="shared" si="5"/>
        <v>0</v>
      </c>
      <c r="H67" s="49">
        <f t="shared" si="5"/>
        <v>0</v>
      </c>
      <c r="I67" s="49"/>
      <c r="J67" s="49"/>
      <c r="L67" s="49" t="str">
        <f t="shared" si="6"/>
        <v xml:space="preserve"> </v>
      </c>
      <c r="P67" s="98">
        <f t="shared" si="7"/>
        <v>0</v>
      </c>
    </row>
    <row r="68" spans="7:16">
      <c r="G68" s="99">
        <f t="shared" si="5"/>
        <v>0</v>
      </c>
      <c r="H68" s="49">
        <f t="shared" si="5"/>
        <v>0</v>
      </c>
      <c r="I68" s="49"/>
      <c r="J68" s="49"/>
      <c r="L68" s="49" t="str">
        <f t="shared" si="6"/>
        <v xml:space="preserve"> </v>
      </c>
      <c r="P68" s="98">
        <f t="shared" si="7"/>
        <v>0</v>
      </c>
    </row>
    <row r="69" spans="7:16">
      <c r="G69" s="99">
        <f t="shared" si="5"/>
        <v>0</v>
      </c>
      <c r="H69" s="49">
        <f t="shared" si="5"/>
        <v>0</v>
      </c>
      <c r="I69" s="49"/>
      <c r="J69" s="49"/>
      <c r="L69" s="49" t="str">
        <f t="shared" si="6"/>
        <v xml:space="preserve"> </v>
      </c>
      <c r="P69" s="98">
        <f t="shared" si="7"/>
        <v>0</v>
      </c>
    </row>
    <row r="70" spans="7:16">
      <c r="G70" s="99">
        <f t="shared" si="5"/>
        <v>0</v>
      </c>
      <c r="H70" s="49">
        <f t="shared" si="5"/>
        <v>0</v>
      </c>
      <c r="I70" s="49"/>
      <c r="J70" s="49"/>
      <c r="L70" s="49" t="str">
        <f t="shared" si="6"/>
        <v xml:space="preserve"> </v>
      </c>
      <c r="P70" s="98">
        <f t="shared" si="7"/>
        <v>0</v>
      </c>
    </row>
    <row r="71" spans="7:16">
      <c r="G71" s="99">
        <f t="shared" si="5"/>
        <v>0</v>
      </c>
      <c r="H71" s="49">
        <f t="shared" si="5"/>
        <v>0</v>
      </c>
      <c r="I71" s="49"/>
      <c r="J71" s="49"/>
      <c r="L71" s="49" t="str">
        <f t="shared" si="6"/>
        <v xml:space="preserve"> </v>
      </c>
      <c r="P71" s="98">
        <f t="shared" si="7"/>
        <v>0</v>
      </c>
    </row>
    <row r="72" spans="7:16">
      <c r="G72" s="99">
        <f t="shared" si="5"/>
        <v>0</v>
      </c>
      <c r="H72" s="49">
        <f t="shared" si="5"/>
        <v>0</v>
      </c>
      <c r="I72" s="49"/>
      <c r="J72" s="49"/>
      <c r="L72" s="49" t="str">
        <f t="shared" si="6"/>
        <v xml:space="preserve"> </v>
      </c>
      <c r="P72" s="98">
        <f t="shared" si="7"/>
        <v>0</v>
      </c>
    </row>
    <row r="73" spans="7:16">
      <c r="G73" s="99">
        <f t="shared" si="5"/>
        <v>0</v>
      </c>
      <c r="H73" s="49">
        <f t="shared" si="5"/>
        <v>0</v>
      </c>
      <c r="I73" s="49"/>
      <c r="J73" s="49"/>
      <c r="L73" s="49" t="str">
        <f t="shared" si="6"/>
        <v xml:space="preserve"> </v>
      </c>
      <c r="P73" s="98">
        <f t="shared" si="7"/>
        <v>0</v>
      </c>
    </row>
    <row r="74" spans="7:16">
      <c r="G74" s="99">
        <f t="shared" si="5"/>
        <v>0</v>
      </c>
      <c r="H74" s="49">
        <f t="shared" si="5"/>
        <v>0</v>
      </c>
      <c r="I74" s="49"/>
      <c r="J74" s="49"/>
      <c r="L74" s="49" t="str">
        <f t="shared" si="6"/>
        <v xml:space="preserve"> </v>
      </c>
      <c r="P74" s="98">
        <f t="shared" si="7"/>
        <v>0</v>
      </c>
    </row>
    <row r="75" spans="7:16">
      <c r="G75" s="99">
        <f t="shared" si="5"/>
        <v>0</v>
      </c>
      <c r="H75" s="49">
        <f t="shared" si="5"/>
        <v>0</v>
      </c>
      <c r="I75" s="49"/>
      <c r="J75" s="49"/>
      <c r="L75" s="49" t="str">
        <f t="shared" si="6"/>
        <v xml:space="preserve"> </v>
      </c>
      <c r="P75" s="98">
        <f t="shared" si="7"/>
        <v>0</v>
      </c>
    </row>
    <row r="76" spans="7:16">
      <c r="G76" s="99">
        <f t="shared" si="5"/>
        <v>0</v>
      </c>
      <c r="H76" s="49">
        <f t="shared" si="5"/>
        <v>0</v>
      </c>
      <c r="I76" s="49"/>
      <c r="J76" s="49"/>
      <c r="L76" s="49" t="str">
        <f t="shared" si="6"/>
        <v xml:space="preserve"> </v>
      </c>
      <c r="P76" s="98">
        <f t="shared" si="7"/>
        <v>0</v>
      </c>
    </row>
    <row r="77" spans="7:16">
      <c r="G77" s="99">
        <f t="shared" si="5"/>
        <v>0</v>
      </c>
      <c r="H77" s="49">
        <f t="shared" si="5"/>
        <v>0</v>
      </c>
      <c r="I77" s="49"/>
      <c r="J77" s="49"/>
      <c r="L77" s="49" t="str">
        <f t="shared" si="6"/>
        <v xml:space="preserve"> </v>
      </c>
      <c r="P77" s="98">
        <f t="shared" si="7"/>
        <v>0</v>
      </c>
    </row>
    <row r="78" spans="7:16">
      <c r="G78" s="99">
        <f t="shared" si="5"/>
        <v>0</v>
      </c>
      <c r="H78" s="49">
        <f t="shared" si="5"/>
        <v>0</v>
      </c>
      <c r="I78" s="49"/>
      <c r="J78" s="49"/>
      <c r="L78" s="49" t="str">
        <f t="shared" si="6"/>
        <v xml:space="preserve"> </v>
      </c>
      <c r="P78" s="98">
        <f t="shared" si="7"/>
        <v>0</v>
      </c>
    </row>
    <row r="79" spans="7:16">
      <c r="G79" s="99">
        <f t="shared" si="5"/>
        <v>0</v>
      </c>
      <c r="H79" s="49">
        <f t="shared" si="5"/>
        <v>0</v>
      </c>
      <c r="I79" s="49"/>
      <c r="J79" s="49"/>
      <c r="L79" s="49" t="str">
        <f t="shared" si="6"/>
        <v xml:space="preserve"> </v>
      </c>
      <c r="P79" s="98">
        <f t="shared" si="7"/>
        <v>0</v>
      </c>
    </row>
    <row r="80" spans="7:16">
      <c r="G80" s="99">
        <f t="shared" si="5"/>
        <v>0</v>
      </c>
      <c r="H80" s="49">
        <f t="shared" si="5"/>
        <v>0</v>
      </c>
      <c r="I80" s="49"/>
      <c r="J80" s="49"/>
      <c r="L80" s="49" t="str">
        <f t="shared" si="6"/>
        <v xml:space="preserve"> </v>
      </c>
      <c r="P80" s="98">
        <f t="shared" si="7"/>
        <v>0</v>
      </c>
    </row>
    <row r="81" spans="7:16">
      <c r="G81" s="99">
        <f t="shared" si="5"/>
        <v>0</v>
      </c>
      <c r="H81" s="49">
        <f t="shared" si="5"/>
        <v>0</v>
      </c>
      <c r="I81" s="49"/>
      <c r="J81" s="49"/>
      <c r="L81" s="49" t="str">
        <f t="shared" si="6"/>
        <v xml:space="preserve"> </v>
      </c>
      <c r="P81" s="98">
        <f t="shared" si="7"/>
        <v>0</v>
      </c>
    </row>
    <row r="82" spans="7:16">
      <c r="G82" s="99">
        <f t="shared" si="5"/>
        <v>0</v>
      </c>
      <c r="H82" s="49">
        <f t="shared" si="5"/>
        <v>0</v>
      </c>
      <c r="I82" s="49"/>
      <c r="J82" s="49"/>
      <c r="L82" s="49" t="str">
        <f t="shared" si="6"/>
        <v xml:space="preserve"> </v>
      </c>
      <c r="P82" s="98">
        <f t="shared" si="7"/>
        <v>0</v>
      </c>
    </row>
    <row r="83" spans="7:16">
      <c r="G83" s="99">
        <f t="shared" si="5"/>
        <v>0</v>
      </c>
      <c r="H83" s="49">
        <f t="shared" si="5"/>
        <v>0</v>
      </c>
      <c r="I83" s="49"/>
      <c r="J83" s="49"/>
      <c r="L83" s="49" t="str">
        <f t="shared" si="6"/>
        <v xml:space="preserve"> </v>
      </c>
      <c r="P83" s="98">
        <f t="shared" si="7"/>
        <v>0</v>
      </c>
    </row>
    <row r="84" spans="7:16">
      <c r="G84" s="99">
        <f t="shared" si="5"/>
        <v>0</v>
      </c>
      <c r="H84" s="49">
        <f t="shared" si="5"/>
        <v>0</v>
      </c>
      <c r="I84" s="49"/>
      <c r="J84" s="49"/>
      <c r="L84" s="49" t="str">
        <f t="shared" ref="L84:L115" si="8">IF(D79&gt;0,D79," ")</f>
        <v xml:space="preserve"> </v>
      </c>
      <c r="P84" s="98">
        <f t="shared" ref="P84:P115" si="9">O84*G79</f>
        <v>0</v>
      </c>
    </row>
    <row r="85" spans="7:16">
      <c r="G85" s="99">
        <f t="shared" si="5"/>
        <v>0</v>
      </c>
      <c r="H85" s="49">
        <f t="shared" si="5"/>
        <v>0</v>
      </c>
      <c r="I85" s="49"/>
      <c r="J85" s="49"/>
      <c r="L85" s="49" t="str">
        <f t="shared" si="8"/>
        <v xml:space="preserve"> </v>
      </c>
      <c r="P85" s="98">
        <f t="shared" si="9"/>
        <v>0</v>
      </c>
    </row>
    <row r="86" spans="7:16">
      <c r="G86" s="99">
        <f t="shared" si="5"/>
        <v>0</v>
      </c>
      <c r="H86" s="49">
        <f t="shared" si="5"/>
        <v>0</v>
      </c>
      <c r="I86" s="49"/>
      <c r="J86" s="49"/>
      <c r="L86" s="49" t="str">
        <f t="shared" si="8"/>
        <v xml:space="preserve"> </v>
      </c>
      <c r="P86" s="98">
        <f t="shared" si="9"/>
        <v>0</v>
      </c>
    </row>
    <row r="87" spans="7:16">
      <c r="G87" s="99">
        <f t="shared" si="5"/>
        <v>0</v>
      </c>
      <c r="H87" s="49">
        <f t="shared" si="5"/>
        <v>0</v>
      </c>
      <c r="I87" s="49"/>
      <c r="J87" s="49"/>
      <c r="L87" s="49" t="str">
        <f t="shared" si="8"/>
        <v xml:space="preserve"> </v>
      </c>
      <c r="P87" s="98">
        <f t="shared" si="9"/>
        <v>0</v>
      </c>
    </row>
    <row r="88" spans="7:16">
      <c r="G88" s="99">
        <f t="shared" si="5"/>
        <v>0</v>
      </c>
      <c r="H88" s="49">
        <f t="shared" si="5"/>
        <v>0</v>
      </c>
      <c r="I88" s="49"/>
      <c r="J88" s="49"/>
      <c r="L88" s="49" t="str">
        <f t="shared" si="8"/>
        <v xml:space="preserve"> </v>
      </c>
      <c r="P88" s="98">
        <f t="shared" si="9"/>
        <v>0</v>
      </c>
    </row>
    <row r="89" spans="7:16">
      <c r="G89" s="99">
        <f t="shared" si="5"/>
        <v>0</v>
      </c>
      <c r="H89" s="49">
        <f t="shared" si="5"/>
        <v>0</v>
      </c>
      <c r="I89" s="49"/>
      <c r="J89" s="49"/>
      <c r="L89" s="49" t="str">
        <f t="shared" si="8"/>
        <v xml:space="preserve"> </v>
      </c>
      <c r="P89" s="98">
        <f t="shared" si="9"/>
        <v>0</v>
      </c>
    </row>
    <row r="90" spans="7:16">
      <c r="G90" s="99">
        <f t="shared" si="5"/>
        <v>0</v>
      </c>
      <c r="H90" s="49">
        <f t="shared" si="5"/>
        <v>0</v>
      </c>
      <c r="I90" s="49"/>
      <c r="J90" s="49"/>
      <c r="L90" s="49" t="str">
        <f t="shared" si="8"/>
        <v xml:space="preserve"> </v>
      </c>
      <c r="P90" s="98">
        <f t="shared" si="9"/>
        <v>0</v>
      </c>
    </row>
    <row r="91" spans="7:16">
      <c r="G91" s="99">
        <f t="shared" ref="G91:H118" si="10">G90-E91+C91</f>
        <v>0</v>
      </c>
      <c r="H91" s="49">
        <f t="shared" si="10"/>
        <v>0</v>
      </c>
      <c r="I91" s="49"/>
      <c r="J91" s="49"/>
      <c r="L91" s="49" t="str">
        <f t="shared" si="8"/>
        <v xml:space="preserve"> </v>
      </c>
      <c r="P91" s="98">
        <f t="shared" si="9"/>
        <v>0</v>
      </c>
    </row>
    <row r="92" spans="7:16">
      <c r="G92" s="99">
        <f t="shared" si="10"/>
        <v>0</v>
      </c>
      <c r="H92" s="49">
        <f t="shared" si="10"/>
        <v>0</v>
      </c>
      <c r="I92" s="49"/>
      <c r="J92" s="49"/>
      <c r="L92" s="49" t="str">
        <f t="shared" si="8"/>
        <v xml:space="preserve"> </v>
      </c>
      <c r="P92" s="98">
        <f t="shared" si="9"/>
        <v>0</v>
      </c>
    </row>
    <row r="93" spans="7:16">
      <c r="G93" s="99">
        <f t="shared" si="10"/>
        <v>0</v>
      </c>
      <c r="H93" s="49">
        <f t="shared" si="10"/>
        <v>0</v>
      </c>
      <c r="I93" s="49"/>
      <c r="J93" s="49"/>
      <c r="L93" s="49" t="str">
        <f t="shared" si="8"/>
        <v xml:space="preserve"> </v>
      </c>
      <c r="P93" s="98">
        <f t="shared" si="9"/>
        <v>0</v>
      </c>
    </row>
    <row r="94" spans="7:16">
      <c r="G94" s="99">
        <f t="shared" si="10"/>
        <v>0</v>
      </c>
      <c r="H94" s="49">
        <f t="shared" si="10"/>
        <v>0</v>
      </c>
      <c r="I94" s="49"/>
      <c r="J94" s="49"/>
      <c r="L94" s="49" t="str">
        <f t="shared" si="8"/>
        <v xml:space="preserve"> </v>
      </c>
      <c r="P94" s="98">
        <f t="shared" si="9"/>
        <v>0</v>
      </c>
    </row>
    <row r="95" spans="7:16">
      <c r="G95" s="99">
        <f t="shared" si="10"/>
        <v>0</v>
      </c>
      <c r="H95" s="49">
        <f t="shared" si="10"/>
        <v>0</v>
      </c>
      <c r="I95" s="49"/>
      <c r="J95" s="49"/>
      <c r="L95" s="49" t="str">
        <f t="shared" si="8"/>
        <v xml:space="preserve"> </v>
      </c>
      <c r="P95" s="98">
        <f t="shared" si="9"/>
        <v>0</v>
      </c>
    </row>
    <row r="96" spans="7:16">
      <c r="G96" s="99">
        <f t="shared" si="10"/>
        <v>0</v>
      </c>
      <c r="H96" s="49">
        <f t="shared" si="10"/>
        <v>0</v>
      </c>
      <c r="I96" s="49"/>
      <c r="J96" s="49"/>
      <c r="L96" s="49" t="str">
        <f t="shared" si="8"/>
        <v xml:space="preserve"> </v>
      </c>
      <c r="P96" s="98">
        <f t="shared" si="9"/>
        <v>0</v>
      </c>
    </row>
    <row r="97" spans="7:16">
      <c r="G97" s="99">
        <f t="shared" si="10"/>
        <v>0</v>
      </c>
      <c r="H97" s="49">
        <f t="shared" si="10"/>
        <v>0</v>
      </c>
      <c r="I97" s="49"/>
      <c r="J97" s="49"/>
      <c r="L97" s="49" t="str">
        <f t="shared" si="8"/>
        <v xml:space="preserve"> </v>
      </c>
      <c r="P97" s="98">
        <f t="shared" si="9"/>
        <v>0</v>
      </c>
    </row>
    <row r="98" spans="7:16">
      <c r="G98" s="99">
        <f t="shared" si="10"/>
        <v>0</v>
      </c>
      <c r="H98" s="49">
        <f t="shared" si="10"/>
        <v>0</v>
      </c>
      <c r="I98" s="49"/>
      <c r="J98" s="49"/>
      <c r="L98" s="49" t="str">
        <f t="shared" si="8"/>
        <v xml:space="preserve"> </v>
      </c>
      <c r="P98" s="98">
        <f t="shared" si="9"/>
        <v>0</v>
      </c>
    </row>
    <row r="99" spans="7:16">
      <c r="G99" s="99">
        <f t="shared" si="10"/>
        <v>0</v>
      </c>
      <c r="H99" s="49">
        <f t="shared" si="10"/>
        <v>0</v>
      </c>
      <c r="I99" s="49"/>
      <c r="J99" s="49"/>
      <c r="L99" s="49" t="str">
        <f t="shared" si="8"/>
        <v xml:space="preserve"> </v>
      </c>
      <c r="P99" s="98">
        <f t="shared" si="9"/>
        <v>0</v>
      </c>
    </row>
    <row r="100" spans="7:16">
      <c r="G100" s="99">
        <f t="shared" si="10"/>
        <v>0</v>
      </c>
      <c r="H100" s="49">
        <f t="shared" si="10"/>
        <v>0</v>
      </c>
      <c r="I100" s="49"/>
      <c r="J100" s="49"/>
      <c r="L100" s="49" t="str">
        <f t="shared" si="8"/>
        <v xml:space="preserve"> </v>
      </c>
      <c r="P100" s="98">
        <f t="shared" si="9"/>
        <v>0</v>
      </c>
    </row>
    <row r="101" spans="7:16">
      <c r="G101" s="99">
        <f t="shared" si="10"/>
        <v>0</v>
      </c>
      <c r="H101" s="49">
        <f t="shared" si="10"/>
        <v>0</v>
      </c>
      <c r="I101" s="49"/>
      <c r="J101" s="49"/>
      <c r="L101" s="49" t="str">
        <f t="shared" si="8"/>
        <v xml:space="preserve"> </v>
      </c>
      <c r="P101" s="98">
        <f t="shared" si="9"/>
        <v>0</v>
      </c>
    </row>
    <row r="102" spans="7:16">
      <c r="G102" s="99">
        <f t="shared" si="10"/>
        <v>0</v>
      </c>
      <c r="H102" s="49">
        <f t="shared" si="10"/>
        <v>0</v>
      </c>
      <c r="I102" s="49"/>
      <c r="J102" s="49"/>
      <c r="L102" s="49" t="str">
        <f t="shared" si="8"/>
        <v xml:space="preserve"> </v>
      </c>
      <c r="P102" s="98">
        <f t="shared" si="9"/>
        <v>0</v>
      </c>
    </row>
    <row r="103" spans="7:16">
      <c r="G103" s="99">
        <f t="shared" si="10"/>
        <v>0</v>
      </c>
      <c r="H103" s="49">
        <f t="shared" si="10"/>
        <v>0</v>
      </c>
      <c r="I103" s="49"/>
      <c r="J103" s="49"/>
      <c r="L103" s="49" t="str">
        <f t="shared" si="8"/>
        <v xml:space="preserve"> </v>
      </c>
      <c r="P103" s="98">
        <f t="shared" si="9"/>
        <v>0</v>
      </c>
    </row>
    <row r="104" spans="7:16">
      <c r="G104" s="99">
        <f t="shared" si="10"/>
        <v>0</v>
      </c>
      <c r="H104" s="49">
        <f t="shared" si="10"/>
        <v>0</v>
      </c>
      <c r="I104" s="49"/>
      <c r="J104" s="49"/>
      <c r="L104" s="49" t="str">
        <f t="shared" si="8"/>
        <v xml:space="preserve"> </v>
      </c>
      <c r="P104" s="98">
        <f t="shared" si="9"/>
        <v>0</v>
      </c>
    </row>
    <row r="105" spans="7:16">
      <c r="G105" s="99">
        <f t="shared" si="10"/>
        <v>0</v>
      </c>
      <c r="H105" s="49">
        <f t="shared" si="10"/>
        <v>0</v>
      </c>
      <c r="I105" s="49"/>
      <c r="J105" s="49"/>
      <c r="L105" s="49" t="str">
        <f t="shared" si="8"/>
        <v xml:space="preserve"> </v>
      </c>
      <c r="P105" s="98">
        <f t="shared" si="9"/>
        <v>0</v>
      </c>
    </row>
    <row r="106" spans="7:16">
      <c r="G106" s="99">
        <f t="shared" si="10"/>
        <v>0</v>
      </c>
      <c r="H106" s="49">
        <f t="shared" si="10"/>
        <v>0</v>
      </c>
      <c r="I106" s="49"/>
      <c r="J106" s="49"/>
      <c r="L106" s="49" t="str">
        <f t="shared" si="8"/>
        <v xml:space="preserve"> </v>
      </c>
      <c r="P106" s="98">
        <f t="shared" si="9"/>
        <v>0</v>
      </c>
    </row>
    <row r="107" spans="7:16">
      <c r="G107" s="99">
        <f t="shared" si="10"/>
        <v>0</v>
      </c>
      <c r="H107" s="49">
        <f t="shared" si="10"/>
        <v>0</v>
      </c>
      <c r="I107" s="49"/>
      <c r="J107" s="49"/>
      <c r="L107" s="49" t="str">
        <f t="shared" si="8"/>
        <v xml:space="preserve"> </v>
      </c>
      <c r="P107" s="98">
        <f t="shared" si="9"/>
        <v>0</v>
      </c>
    </row>
    <row r="108" spans="7:16">
      <c r="G108" s="99">
        <f t="shared" si="10"/>
        <v>0</v>
      </c>
      <c r="H108" s="49">
        <f t="shared" si="10"/>
        <v>0</v>
      </c>
      <c r="I108" s="49"/>
      <c r="J108" s="49"/>
      <c r="L108" s="49" t="str">
        <f t="shared" si="8"/>
        <v xml:space="preserve"> </v>
      </c>
      <c r="P108" s="98">
        <f t="shared" si="9"/>
        <v>0</v>
      </c>
    </row>
    <row r="109" spans="7:16">
      <c r="G109" s="99">
        <f t="shared" si="10"/>
        <v>0</v>
      </c>
      <c r="H109" s="49">
        <f t="shared" si="10"/>
        <v>0</v>
      </c>
      <c r="I109" s="49"/>
      <c r="J109" s="49"/>
      <c r="L109" s="49" t="str">
        <f t="shared" si="8"/>
        <v xml:space="preserve"> </v>
      </c>
      <c r="P109" s="98">
        <f t="shared" si="9"/>
        <v>0</v>
      </c>
    </row>
    <row r="110" spans="7:16">
      <c r="G110" s="99">
        <f t="shared" si="10"/>
        <v>0</v>
      </c>
      <c r="H110" s="49">
        <f t="shared" si="10"/>
        <v>0</v>
      </c>
      <c r="I110" s="49"/>
      <c r="J110" s="49"/>
      <c r="L110" s="49" t="str">
        <f t="shared" si="8"/>
        <v xml:space="preserve"> </v>
      </c>
      <c r="P110" s="98">
        <f t="shared" si="9"/>
        <v>0</v>
      </c>
    </row>
    <row r="111" spans="7:16">
      <c r="G111" s="99">
        <f t="shared" si="10"/>
        <v>0</v>
      </c>
      <c r="H111" s="49">
        <f t="shared" si="10"/>
        <v>0</v>
      </c>
      <c r="I111" s="49"/>
      <c r="J111" s="49"/>
      <c r="L111" s="49" t="str">
        <f t="shared" si="8"/>
        <v xml:space="preserve"> </v>
      </c>
      <c r="P111" s="98">
        <f t="shared" si="9"/>
        <v>0</v>
      </c>
    </row>
    <row r="112" spans="7:16">
      <c r="G112" s="99">
        <f t="shared" si="10"/>
        <v>0</v>
      </c>
      <c r="H112" s="49">
        <f t="shared" si="10"/>
        <v>0</v>
      </c>
      <c r="I112" s="49"/>
      <c r="J112" s="49"/>
      <c r="L112" s="49" t="str">
        <f t="shared" si="8"/>
        <v xml:space="preserve"> </v>
      </c>
      <c r="P112" s="98">
        <f t="shared" si="9"/>
        <v>0</v>
      </c>
    </row>
    <row r="113" spans="7:16">
      <c r="G113" s="99">
        <f t="shared" si="10"/>
        <v>0</v>
      </c>
      <c r="H113" s="49">
        <f t="shared" si="10"/>
        <v>0</v>
      </c>
      <c r="I113" s="49"/>
      <c r="J113" s="49"/>
      <c r="L113" s="49" t="str">
        <f t="shared" si="8"/>
        <v xml:space="preserve"> </v>
      </c>
      <c r="P113" s="98">
        <f t="shared" si="9"/>
        <v>0</v>
      </c>
    </row>
    <row r="114" spans="7:16">
      <c r="G114" s="99">
        <f t="shared" si="10"/>
        <v>0</v>
      </c>
      <c r="H114" s="49">
        <f t="shared" si="10"/>
        <v>0</v>
      </c>
      <c r="I114" s="49"/>
      <c r="J114" s="49"/>
      <c r="L114" s="49" t="str">
        <f t="shared" si="8"/>
        <v xml:space="preserve"> </v>
      </c>
      <c r="P114" s="98">
        <f t="shared" si="9"/>
        <v>0</v>
      </c>
    </row>
    <row r="115" spans="7:16">
      <c r="G115" s="99">
        <f t="shared" si="10"/>
        <v>0</v>
      </c>
      <c r="H115" s="49">
        <f t="shared" si="10"/>
        <v>0</v>
      </c>
      <c r="I115" s="49"/>
      <c r="J115" s="49"/>
      <c r="L115" s="49" t="str">
        <f t="shared" si="8"/>
        <v xml:space="preserve"> </v>
      </c>
      <c r="P115" s="98">
        <f t="shared" si="9"/>
        <v>0</v>
      </c>
    </row>
    <row r="116" spans="7:16">
      <c r="G116" s="99">
        <f t="shared" si="10"/>
        <v>0</v>
      </c>
      <c r="H116" s="49">
        <f t="shared" si="10"/>
        <v>0</v>
      </c>
      <c r="I116" s="49"/>
      <c r="J116" s="49"/>
      <c r="L116" s="49" t="str">
        <f t="shared" ref="L116:L147" si="11">IF(D111&gt;0,D111," ")</f>
        <v xml:space="preserve"> </v>
      </c>
      <c r="P116" s="98">
        <f t="shared" ref="P116:P147" si="12">O116*G111</f>
        <v>0</v>
      </c>
    </row>
    <row r="117" spans="7:16">
      <c r="G117" s="99">
        <f t="shared" si="10"/>
        <v>0</v>
      </c>
      <c r="H117" s="49">
        <f t="shared" si="10"/>
        <v>0</v>
      </c>
      <c r="I117" s="49"/>
      <c r="J117" s="49"/>
      <c r="L117" s="49" t="str">
        <f t="shared" si="11"/>
        <v xml:space="preserve"> </v>
      </c>
      <c r="P117" s="98">
        <f t="shared" si="12"/>
        <v>0</v>
      </c>
    </row>
    <row r="118" spans="7:16">
      <c r="G118" s="99">
        <f t="shared" si="10"/>
        <v>0</v>
      </c>
      <c r="H118" s="49">
        <f t="shared" si="10"/>
        <v>0</v>
      </c>
      <c r="I118" s="49"/>
      <c r="J118" s="49"/>
      <c r="L118" s="49" t="str">
        <f t="shared" si="11"/>
        <v xml:space="preserve"> </v>
      </c>
      <c r="P118" s="98">
        <f t="shared" si="12"/>
        <v>0</v>
      </c>
    </row>
    <row r="119" spans="7:16">
      <c r="G119" s="99">
        <f t="shared" ref="G119:H182" si="13">G118-E119+C119</f>
        <v>0</v>
      </c>
      <c r="H119" s="49">
        <f t="shared" si="13"/>
        <v>0</v>
      </c>
      <c r="I119" s="49"/>
      <c r="J119" s="49"/>
      <c r="L119" s="49" t="str">
        <f t="shared" si="11"/>
        <v xml:space="preserve"> </v>
      </c>
      <c r="P119" s="98">
        <f t="shared" si="12"/>
        <v>0</v>
      </c>
    </row>
    <row r="120" spans="7:16">
      <c r="G120" s="99">
        <f t="shared" si="13"/>
        <v>0</v>
      </c>
      <c r="H120" s="49">
        <f t="shared" si="13"/>
        <v>0</v>
      </c>
      <c r="I120" s="49"/>
      <c r="J120" s="49"/>
      <c r="L120" s="49" t="str">
        <f t="shared" si="11"/>
        <v xml:space="preserve"> </v>
      </c>
      <c r="P120" s="98">
        <f t="shared" si="12"/>
        <v>0</v>
      </c>
    </row>
    <row r="121" spans="7:16">
      <c r="G121" s="99">
        <f t="shared" si="13"/>
        <v>0</v>
      </c>
      <c r="H121" s="49">
        <f t="shared" si="13"/>
        <v>0</v>
      </c>
      <c r="I121" s="49"/>
      <c r="J121" s="49"/>
      <c r="L121" s="49" t="str">
        <f t="shared" si="11"/>
        <v xml:space="preserve"> </v>
      </c>
      <c r="P121" s="98">
        <f t="shared" si="12"/>
        <v>0</v>
      </c>
    </row>
    <row r="122" spans="7:16">
      <c r="G122" s="99">
        <f t="shared" si="13"/>
        <v>0</v>
      </c>
      <c r="H122" s="49">
        <f t="shared" si="13"/>
        <v>0</v>
      </c>
      <c r="I122" s="49"/>
      <c r="J122" s="49"/>
      <c r="L122" s="49" t="str">
        <f t="shared" si="11"/>
        <v xml:space="preserve"> </v>
      </c>
      <c r="P122" s="98">
        <f t="shared" si="12"/>
        <v>0</v>
      </c>
    </row>
    <row r="123" spans="7:16">
      <c r="G123" s="99">
        <f t="shared" si="13"/>
        <v>0</v>
      </c>
      <c r="H123" s="49">
        <f t="shared" si="13"/>
        <v>0</v>
      </c>
      <c r="I123" s="49"/>
      <c r="J123" s="49"/>
      <c r="L123" s="49" t="str">
        <f t="shared" si="11"/>
        <v xml:space="preserve"> </v>
      </c>
      <c r="P123" s="98">
        <f t="shared" si="12"/>
        <v>0</v>
      </c>
    </row>
    <row r="124" spans="7:16">
      <c r="G124" s="99">
        <f t="shared" si="13"/>
        <v>0</v>
      </c>
      <c r="H124" s="49">
        <f t="shared" si="13"/>
        <v>0</v>
      </c>
      <c r="I124" s="49"/>
      <c r="J124" s="49"/>
      <c r="L124" s="49" t="str">
        <f t="shared" si="11"/>
        <v xml:space="preserve"> </v>
      </c>
      <c r="P124" s="98">
        <f t="shared" si="12"/>
        <v>0</v>
      </c>
    </row>
    <row r="125" spans="7:16">
      <c r="G125" s="99">
        <f t="shared" si="13"/>
        <v>0</v>
      </c>
      <c r="H125" s="49">
        <f t="shared" si="13"/>
        <v>0</v>
      </c>
      <c r="I125" s="49"/>
      <c r="J125" s="49"/>
      <c r="L125" s="49" t="str">
        <f t="shared" si="11"/>
        <v xml:space="preserve"> </v>
      </c>
      <c r="P125" s="98">
        <f t="shared" si="12"/>
        <v>0</v>
      </c>
    </row>
    <row r="126" spans="7:16">
      <c r="G126" s="99">
        <f t="shared" si="13"/>
        <v>0</v>
      </c>
      <c r="H126" s="49">
        <f t="shared" si="13"/>
        <v>0</v>
      </c>
      <c r="I126" s="49"/>
      <c r="J126" s="49"/>
      <c r="L126" s="49" t="str">
        <f t="shared" si="11"/>
        <v xml:space="preserve"> </v>
      </c>
      <c r="P126" s="98">
        <f t="shared" si="12"/>
        <v>0</v>
      </c>
    </row>
    <row r="127" spans="7:16">
      <c r="G127" s="99">
        <f t="shared" si="13"/>
        <v>0</v>
      </c>
      <c r="H127" s="49">
        <f t="shared" si="13"/>
        <v>0</v>
      </c>
      <c r="I127" s="49"/>
      <c r="J127" s="49"/>
      <c r="L127" s="49" t="str">
        <f t="shared" si="11"/>
        <v xml:space="preserve"> </v>
      </c>
      <c r="P127" s="98">
        <f t="shared" si="12"/>
        <v>0</v>
      </c>
    </row>
    <row r="128" spans="7:16">
      <c r="G128" s="99">
        <f t="shared" si="13"/>
        <v>0</v>
      </c>
      <c r="H128" s="49">
        <f t="shared" si="13"/>
        <v>0</v>
      </c>
      <c r="I128" s="49"/>
      <c r="J128" s="49"/>
      <c r="L128" s="49" t="str">
        <f t="shared" si="11"/>
        <v xml:space="preserve"> </v>
      </c>
      <c r="P128" s="98">
        <f t="shared" si="12"/>
        <v>0</v>
      </c>
    </row>
    <row r="129" spans="7:16">
      <c r="G129" s="99">
        <f t="shared" si="13"/>
        <v>0</v>
      </c>
      <c r="H129" s="49">
        <f t="shared" si="13"/>
        <v>0</v>
      </c>
      <c r="I129" s="49"/>
      <c r="J129" s="49"/>
      <c r="L129" s="49" t="str">
        <f t="shared" si="11"/>
        <v xml:space="preserve"> </v>
      </c>
      <c r="P129" s="98">
        <f t="shared" si="12"/>
        <v>0</v>
      </c>
    </row>
    <row r="130" spans="7:16">
      <c r="G130" s="99">
        <f t="shared" si="13"/>
        <v>0</v>
      </c>
      <c r="H130" s="49">
        <f t="shared" si="13"/>
        <v>0</v>
      </c>
      <c r="I130" s="49"/>
      <c r="J130" s="49"/>
      <c r="L130" s="49" t="str">
        <f t="shared" si="11"/>
        <v xml:space="preserve"> </v>
      </c>
      <c r="P130" s="98">
        <f t="shared" si="12"/>
        <v>0</v>
      </c>
    </row>
    <row r="131" spans="7:16">
      <c r="G131" s="99">
        <f t="shared" si="13"/>
        <v>0</v>
      </c>
      <c r="H131" s="49">
        <f t="shared" si="13"/>
        <v>0</v>
      </c>
      <c r="I131" s="49"/>
      <c r="J131" s="49"/>
      <c r="L131" s="49" t="str">
        <f t="shared" si="11"/>
        <v xml:space="preserve"> </v>
      </c>
      <c r="P131" s="98">
        <f t="shared" si="12"/>
        <v>0</v>
      </c>
    </row>
    <row r="132" spans="7:16">
      <c r="G132" s="99">
        <f t="shared" si="13"/>
        <v>0</v>
      </c>
      <c r="H132" s="49">
        <f t="shared" si="13"/>
        <v>0</v>
      </c>
      <c r="I132" s="49"/>
      <c r="J132" s="49"/>
      <c r="L132" s="49" t="str">
        <f t="shared" si="11"/>
        <v xml:space="preserve"> </v>
      </c>
      <c r="P132" s="98">
        <f t="shared" si="12"/>
        <v>0</v>
      </c>
    </row>
    <row r="133" spans="7:16">
      <c r="G133" s="99">
        <f t="shared" si="13"/>
        <v>0</v>
      </c>
      <c r="H133" s="49">
        <f t="shared" si="13"/>
        <v>0</v>
      </c>
      <c r="I133" s="49"/>
      <c r="J133" s="49"/>
      <c r="L133" s="49" t="str">
        <f t="shared" si="11"/>
        <v xml:space="preserve"> </v>
      </c>
      <c r="P133" s="98">
        <f t="shared" si="12"/>
        <v>0</v>
      </c>
    </row>
    <row r="134" spans="7:16">
      <c r="G134" s="99">
        <f t="shared" si="13"/>
        <v>0</v>
      </c>
      <c r="H134" s="49">
        <f t="shared" si="13"/>
        <v>0</v>
      </c>
      <c r="I134" s="49"/>
      <c r="J134" s="49"/>
      <c r="L134" s="49" t="str">
        <f t="shared" si="11"/>
        <v xml:space="preserve"> </v>
      </c>
      <c r="P134" s="98">
        <f t="shared" si="12"/>
        <v>0</v>
      </c>
    </row>
    <row r="135" spans="7:16">
      <c r="G135" s="99">
        <f t="shared" si="13"/>
        <v>0</v>
      </c>
      <c r="H135" s="49">
        <f t="shared" si="13"/>
        <v>0</v>
      </c>
      <c r="I135" s="49"/>
      <c r="J135" s="49"/>
      <c r="L135" s="49" t="str">
        <f t="shared" si="11"/>
        <v xml:space="preserve"> </v>
      </c>
      <c r="P135" s="98">
        <f t="shared" si="12"/>
        <v>0</v>
      </c>
    </row>
    <row r="136" spans="7:16">
      <c r="G136" s="99">
        <f t="shared" si="13"/>
        <v>0</v>
      </c>
      <c r="H136" s="49">
        <f t="shared" si="13"/>
        <v>0</v>
      </c>
      <c r="I136" s="49"/>
      <c r="J136" s="49"/>
      <c r="L136" s="49" t="str">
        <f t="shared" si="11"/>
        <v xml:space="preserve"> </v>
      </c>
      <c r="P136" s="98">
        <f t="shared" si="12"/>
        <v>0</v>
      </c>
    </row>
    <row r="137" spans="7:16">
      <c r="G137" s="99">
        <f t="shared" si="13"/>
        <v>0</v>
      </c>
      <c r="H137" s="49">
        <f t="shared" si="13"/>
        <v>0</v>
      </c>
      <c r="I137" s="49"/>
      <c r="J137" s="49"/>
      <c r="L137" s="49" t="str">
        <f t="shared" si="11"/>
        <v xml:space="preserve"> </v>
      </c>
      <c r="P137" s="98">
        <f t="shared" si="12"/>
        <v>0</v>
      </c>
    </row>
    <row r="138" spans="7:16">
      <c r="G138" s="99">
        <f t="shared" si="13"/>
        <v>0</v>
      </c>
      <c r="H138" s="49">
        <f t="shared" si="13"/>
        <v>0</v>
      </c>
      <c r="I138" s="49"/>
      <c r="J138" s="49"/>
      <c r="L138" s="49" t="str">
        <f t="shared" si="11"/>
        <v xml:space="preserve"> </v>
      </c>
      <c r="P138" s="98">
        <f t="shared" si="12"/>
        <v>0</v>
      </c>
    </row>
    <row r="139" spans="7:16">
      <c r="G139" s="99">
        <f t="shared" si="13"/>
        <v>0</v>
      </c>
      <c r="H139" s="49">
        <f t="shared" si="13"/>
        <v>0</v>
      </c>
      <c r="I139" s="49"/>
      <c r="J139" s="49"/>
      <c r="L139" s="49" t="str">
        <f t="shared" si="11"/>
        <v xml:space="preserve"> </v>
      </c>
      <c r="P139" s="98">
        <f t="shared" si="12"/>
        <v>0</v>
      </c>
    </row>
    <row r="140" spans="7:16">
      <c r="G140" s="99">
        <f t="shared" si="13"/>
        <v>0</v>
      </c>
      <c r="H140" s="49">
        <f t="shared" si="13"/>
        <v>0</v>
      </c>
      <c r="I140" s="49"/>
      <c r="J140" s="49"/>
      <c r="L140" s="49" t="str">
        <f t="shared" si="11"/>
        <v xml:space="preserve"> </v>
      </c>
      <c r="P140" s="98">
        <f t="shared" si="12"/>
        <v>0</v>
      </c>
    </row>
    <row r="141" spans="7:16">
      <c r="G141" s="99">
        <f t="shared" si="13"/>
        <v>0</v>
      </c>
      <c r="H141" s="49">
        <f t="shared" si="13"/>
        <v>0</v>
      </c>
      <c r="I141" s="49"/>
      <c r="J141" s="49"/>
      <c r="L141" s="49" t="str">
        <f t="shared" si="11"/>
        <v xml:space="preserve"> </v>
      </c>
      <c r="P141" s="98">
        <f t="shared" si="12"/>
        <v>0</v>
      </c>
    </row>
    <row r="142" spans="7:16">
      <c r="G142" s="99">
        <f t="shared" si="13"/>
        <v>0</v>
      </c>
      <c r="H142" s="49">
        <f t="shared" si="13"/>
        <v>0</v>
      </c>
      <c r="I142" s="49"/>
      <c r="J142" s="49"/>
      <c r="L142" s="49" t="str">
        <f t="shared" si="11"/>
        <v xml:space="preserve"> </v>
      </c>
      <c r="P142" s="98">
        <f t="shared" si="12"/>
        <v>0</v>
      </c>
    </row>
    <row r="143" spans="7:16">
      <c r="G143" s="99">
        <f t="shared" si="13"/>
        <v>0</v>
      </c>
      <c r="H143" s="49">
        <f t="shared" si="13"/>
        <v>0</v>
      </c>
      <c r="I143" s="49"/>
      <c r="J143" s="49"/>
      <c r="L143" s="49" t="str">
        <f t="shared" si="11"/>
        <v xml:space="preserve"> </v>
      </c>
      <c r="P143" s="98">
        <f t="shared" si="12"/>
        <v>0</v>
      </c>
    </row>
    <row r="144" spans="7:16">
      <c r="G144" s="99">
        <f t="shared" si="13"/>
        <v>0</v>
      </c>
      <c r="H144" s="49">
        <f t="shared" si="13"/>
        <v>0</v>
      </c>
      <c r="I144" s="49"/>
      <c r="J144" s="49"/>
      <c r="L144" s="49" t="str">
        <f t="shared" si="11"/>
        <v xml:space="preserve"> </v>
      </c>
      <c r="P144" s="98">
        <f t="shared" si="12"/>
        <v>0</v>
      </c>
    </row>
    <row r="145" spans="7:16">
      <c r="G145" s="99">
        <f t="shared" si="13"/>
        <v>0</v>
      </c>
      <c r="H145" s="49">
        <f t="shared" si="13"/>
        <v>0</v>
      </c>
      <c r="I145" s="49"/>
      <c r="J145" s="49"/>
      <c r="L145" s="49" t="str">
        <f t="shared" si="11"/>
        <v xml:space="preserve"> </v>
      </c>
      <c r="P145" s="98">
        <f t="shared" si="12"/>
        <v>0</v>
      </c>
    </row>
    <row r="146" spans="7:16">
      <c r="G146" s="99">
        <f t="shared" si="13"/>
        <v>0</v>
      </c>
      <c r="H146" s="49">
        <f t="shared" si="13"/>
        <v>0</v>
      </c>
      <c r="I146" s="49"/>
      <c r="J146" s="49"/>
      <c r="L146" s="49" t="str">
        <f t="shared" si="11"/>
        <v xml:space="preserve"> </v>
      </c>
      <c r="P146" s="98">
        <f t="shared" si="12"/>
        <v>0</v>
      </c>
    </row>
    <row r="147" spans="7:16">
      <c r="G147" s="99">
        <f t="shared" si="13"/>
        <v>0</v>
      </c>
      <c r="H147" s="49">
        <f t="shared" si="13"/>
        <v>0</v>
      </c>
      <c r="I147" s="49"/>
      <c r="J147" s="49"/>
      <c r="L147" s="49" t="str">
        <f t="shared" si="11"/>
        <v xml:space="preserve"> </v>
      </c>
      <c r="P147" s="98">
        <f t="shared" si="12"/>
        <v>0</v>
      </c>
    </row>
    <row r="148" spans="7:16">
      <c r="G148" s="99">
        <f t="shared" si="13"/>
        <v>0</v>
      </c>
      <c r="H148" s="49">
        <f t="shared" si="13"/>
        <v>0</v>
      </c>
      <c r="I148" s="49"/>
      <c r="J148" s="49"/>
      <c r="L148" s="49" t="str">
        <f t="shared" ref="L148:L179" si="14">IF(D143&gt;0,D143," ")</f>
        <v xml:space="preserve"> </v>
      </c>
      <c r="P148" s="98">
        <f t="shared" ref="P148:P179" si="15">O148*G143</f>
        <v>0</v>
      </c>
    </row>
    <row r="149" spans="7:16">
      <c r="G149" s="99">
        <f t="shared" si="13"/>
        <v>0</v>
      </c>
      <c r="H149" s="49">
        <f t="shared" si="13"/>
        <v>0</v>
      </c>
      <c r="I149" s="49"/>
      <c r="J149" s="49"/>
      <c r="L149" s="49" t="str">
        <f t="shared" si="14"/>
        <v xml:space="preserve"> </v>
      </c>
      <c r="P149" s="98">
        <f t="shared" si="15"/>
        <v>0</v>
      </c>
    </row>
    <row r="150" spans="7:16">
      <c r="G150" s="99">
        <f t="shared" si="13"/>
        <v>0</v>
      </c>
      <c r="H150" s="49">
        <f t="shared" si="13"/>
        <v>0</v>
      </c>
      <c r="I150" s="49"/>
      <c r="J150" s="49"/>
      <c r="L150" s="49" t="str">
        <f t="shared" si="14"/>
        <v xml:space="preserve"> </v>
      </c>
      <c r="P150" s="98">
        <f t="shared" si="15"/>
        <v>0</v>
      </c>
    </row>
    <row r="151" spans="7:16">
      <c r="G151" s="99">
        <f t="shared" si="13"/>
        <v>0</v>
      </c>
      <c r="H151" s="49">
        <f t="shared" si="13"/>
        <v>0</v>
      </c>
      <c r="I151" s="49"/>
      <c r="J151" s="49"/>
      <c r="L151" s="49" t="str">
        <f t="shared" si="14"/>
        <v xml:space="preserve"> </v>
      </c>
      <c r="P151" s="98">
        <f t="shared" si="15"/>
        <v>0</v>
      </c>
    </row>
    <row r="152" spans="7:16">
      <c r="G152" s="99">
        <f t="shared" si="13"/>
        <v>0</v>
      </c>
      <c r="H152" s="49">
        <f t="shared" si="13"/>
        <v>0</v>
      </c>
      <c r="I152" s="49"/>
      <c r="J152" s="49"/>
      <c r="L152" s="49" t="str">
        <f t="shared" si="14"/>
        <v xml:space="preserve"> </v>
      </c>
      <c r="P152" s="98">
        <f t="shared" si="15"/>
        <v>0</v>
      </c>
    </row>
    <row r="153" spans="7:16">
      <c r="G153" s="99">
        <f t="shared" si="13"/>
        <v>0</v>
      </c>
      <c r="H153" s="49">
        <f t="shared" si="13"/>
        <v>0</v>
      </c>
      <c r="I153" s="49"/>
      <c r="J153" s="49"/>
      <c r="L153" s="49" t="str">
        <f t="shared" si="14"/>
        <v xml:space="preserve"> </v>
      </c>
      <c r="P153" s="98">
        <f t="shared" si="15"/>
        <v>0</v>
      </c>
    </row>
    <row r="154" spans="7:16">
      <c r="G154" s="99">
        <f t="shared" si="13"/>
        <v>0</v>
      </c>
      <c r="H154" s="49">
        <f t="shared" si="13"/>
        <v>0</v>
      </c>
      <c r="I154" s="49"/>
      <c r="J154" s="49"/>
      <c r="L154" s="49" t="str">
        <f t="shared" si="14"/>
        <v xml:space="preserve"> </v>
      </c>
      <c r="P154" s="98">
        <f t="shared" si="15"/>
        <v>0</v>
      </c>
    </row>
    <row r="155" spans="7:16">
      <c r="G155" s="99">
        <f t="shared" si="13"/>
        <v>0</v>
      </c>
      <c r="H155" s="49">
        <f t="shared" si="13"/>
        <v>0</v>
      </c>
      <c r="I155" s="49"/>
      <c r="J155" s="49"/>
      <c r="L155" s="49" t="str">
        <f t="shared" si="14"/>
        <v xml:space="preserve"> </v>
      </c>
      <c r="P155" s="98">
        <f t="shared" si="15"/>
        <v>0</v>
      </c>
    </row>
    <row r="156" spans="7:16">
      <c r="G156" s="99">
        <f t="shared" si="13"/>
        <v>0</v>
      </c>
      <c r="H156" s="49">
        <f t="shared" si="13"/>
        <v>0</v>
      </c>
      <c r="I156" s="49"/>
      <c r="J156" s="49"/>
      <c r="L156" s="49" t="str">
        <f t="shared" si="14"/>
        <v xml:space="preserve"> </v>
      </c>
      <c r="P156" s="98">
        <f t="shared" si="15"/>
        <v>0</v>
      </c>
    </row>
    <row r="157" spans="7:16">
      <c r="G157" s="99">
        <f t="shared" si="13"/>
        <v>0</v>
      </c>
      <c r="H157" s="49">
        <f t="shared" si="13"/>
        <v>0</v>
      </c>
      <c r="I157" s="49"/>
      <c r="J157" s="49"/>
      <c r="L157" s="49" t="str">
        <f t="shared" si="14"/>
        <v xml:space="preserve"> </v>
      </c>
      <c r="P157" s="98">
        <f t="shared" si="15"/>
        <v>0</v>
      </c>
    </row>
    <row r="158" spans="7:16">
      <c r="G158" s="99">
        <f t="shared" si="13"/>
        <v>0</v>
      </c>
      <c r="H158" s="49">
        <f t="shared" si="13"/>
        <v>0</v>
      </c>
      <c r="I158" s="49"/>
      <c r="J158" s="49"/>
      <c r="L158" s="49" t="str">
        <f t="shared" si="14"/>
        <v xml:space="preserve"> </v>
      </c>
      <c r="P158" s="98">
        <f t="shared" si="15"/>
        <v>0</v>
      </c>
    </row>
    <row r="159" spans="7:16">
      <c r="G159" s="99">
        <f t="shared" si="13"/>
        <v>0</v>
      </c>
      <c r="H159" s="49">
        <f t="shared" si="13"/>
        <v>0</v>
      </c>
      <c r="I159" s="49"/>
      <c r="J159" s="49"/>
      <c r="L159" s="49" t="str">
        <f t="shared" si="14"/>
        <v xml:space="preserve"> </v>
      </c>
      <c r="P159" s="98">
        <f t="shared" si="15"/>
        <v>0</v>
      </c>
    </row>
    <row r="160" spans="7:16">
      <c r="G160" s="99">
        <f t="shared" si="13"/>
        <v>0</v>
      </c>
      <c r="H160" s="49">
        <f t="shared" si="13"/>
        <v>0</v>
      </c>
      <c r="I160" s="49"/>
      <c r="J160" s="49"/>
      <c r="L160" s="49" t="str">
        <f t="shared" si="14"/>
        <v xml:space="preserve"> </v>
      </c>
      <c r="P160" s="98">
        <f t="shared" si="15"/>
        <v>0</v>
      </c>
    </row>
    <row r="161" spans="7:16">
      <c r="G161" s="99">
        <f t="shared" si="13"/>
        <v>0</v>
      </c>
      <c r="H161" s="49">
        <f t="shared" si="13"/>
        <v>0</v>
      </c>
      <c r="I161" s="49"/>
      <c r="J161" s="49"/>
      <c r="L161" s="49" t="str">
        <f t="shared" si="14"/>
        <v xml:space="preserve"> </v>
      </c>
      <c r="P161" s="98">
        <f t="shared" si="15"/>
        <v>0</v>
      </c>
    </row>
    <row r="162" spans="7:16">
      <c r="G162" s="99">
        <f t="shared" si="13"/>
        <v>0</v>
      </c>
      <c r="H162" s="49">
        <f t="shared" si="13"/>
        <v>0</v>
      </c>
      <c r="I162" s="49"/>
      <c r="J162" s="49"/>
      <c r="L162" s="49" t="str">
        <f t="shared" si="14"/>
        <v xml:space="preserve"> </v>
      </c>
      <c r="P162" s="98">
        <f t="shared" si="15"/>
        <v>0</v>
      </c>
    </row>
    <row r="163" spans="7:16">
      <c r="G163" s="99">
        <f t="shared" si="13"/>
        <v>0</v>
      </c>
      <c r="H163" s="49">
        <f t="shared" si="13"/>
        <v>0</v>
      </c>
      <c r="I163" s="49"/>
      <c r="J163" s="49"/>
      <c r="L163" s="49" t="str">
        <f t="shared" si="14"/>
        <v xml:space="preserve"> </v>
      </c>
      <c r="P163" s="98">
        <f t="shared" si="15"/>
        <v>0</v>
      </c>
    </row>
    <row r="164" spans="7:16">
      <c r="G164" s="99">
        <f t="shared" si="13"/>
        <v>0</v>
      </c>
      <c r="H164" s="49">
        <f t="shared" si="13"/>
        <v>0</v>
      </c>
      <c r="I164" s="49"/>
      <c r="J164" s="49"/>
      <c r="L164" s="49" t="str">
        <f t="shared" si="14"/>
        <v xml:space="preserve"> </v>
      </c>
      <c r="P164" s="98">
        <f t="shared" si="15"/>
        <v>0</v>
      </c>
    </row>
    <row r="165" spans="7:16">
      <c r="G165" s="99">
        <f t="shared" si="13"/>
        <v>0</v>
      </c>
      <c r="H165" s="49">
        <f t="shared" si="13"/>
        <v>0</v>
      </c>
      <c r="I165" s="49"/>
      <c r="J165" s="49"/>
      <c r="L165" s="49" t="str">
        <f t="shared" si="14"/>
        <v xml:space="preserve"> </v>
      </c>
      <c r="P165" s="98">
        <f t="shared" si="15"/>
        <v>0</v>
      </c>
    </row>
    <row r="166" spans="7:16">
      <c r="G166" s="99">
        <f t="shared" si="13"/>
        <v>0</v>
      </c>
      <c r="H166" s="49">
        <f t="shared" si="13"/>
        <v>0</v>
      </c>
      <c r="I166" s="49"/>
      <c r="J166" s="49"/>
      <c r="L166" s="49" t="str">
        <f t="shared" si="14"/>
        <v xml:space="preserve"> </v>
      </c>
      <c r="P166" s="98">
        <f t="shared" si="15"/>
        <v>0</v>
      </c>
    </row>
    <row r="167" spans="7:16">
      <c r="G167" s="99">
        <f t="shared" si="13"/>
        <v>0</v>
      </c>
      <c r="H167" s="49">
        <f t="shared" si="13"/>
        <v>0</v>
      </c>
      <c r="I167" s="49"/>
      <c r="J167" s="49"/>
      <c r="L167" s="49" t="str">
        <f t="shared" si="14"/>
        <v xml:space="preserve"> </v>
      </c>
      <c r="P167" s="98">
        <f t="shared" si="15"/>
        <v>0</v>
      </c>
    </row>
    <row r="168" spans="7:16">
      <c r="G168" s="99">
        <f t="shared" si="13"/>
        <v>0</v>
      </c>
      <c r="H168" s="49">
        <f t="shared" si="13"/>
        <v>0</v>
      </c>
      <c r="I168" s="49"/>
      <c r="J168" s="49"/>
      <c r="L168" s="49" t="str">
        <f t="shared" si="14"/>
        <v xml:space="preserve"> </v>
      </c>
      <c r="P168" s="98">
        <f t="shared" si="15"/>
        <v>0</v>
      </c>
    </row>
    <row r="169" spans="7:16">
      <c r="G169" s="99">
        <f t="shared" si="13"/>
        <v>0</v>
      </c>
      <c r="H169" s="49">
        <f t="shared" si="13"/>
        <v>0</v>
      </c>
      <c r="I169" s="49"/>
      <c r="J169" s="49"/>
      <c r="L169" s="49" t="str">
        <f t="shared" si="14"/>
        <v xml:space="preserve"> </v>
      </c>
      <c r="P169" s="98">
        <f t="shared" si="15"/>
        <v>0</v>
      </c>
    </row>
    <row r="170" spans="7:16">
      <c r="G170" s="99">
        <f t="shared" si="13"/>
        <v>0</v>
      </c>
      <c r="H170" s="49">
        <f t="shared" si="13"/>
        <v>0</v>
      </c>
      <c r="I170" s="49"/>
      <c r="J170" s="49"/>
      <c r="L170" s="49" t="str">
        <f t="shared" si="14"/>
        <v xml:space="preserve"> </v>
      </c>
      <c r="P170" s="98">
        <f t="shared" si="15"/>
        <v>0</v>
      </c>
    </row>
    <row r="171" spans="7:16">
      <c r="G171" s="99">
        <f t="shared" si="13"/>
        <v>0</v>
      </c>
      <c r="H171" s="49">
        <f t="shared" si="13"/>
        <v>0</v>
      </c>
      <c r="I171" s="49"/>
      <c r="J171" s="49"/>
      <c r="L171" s="49" t="str">
        <f t="shared" si="14"/>
        <v xml:space="preserve"> </v>
      </c>
      <c r="P171" s="98">
        <f t="shared" si="15"/>
        <v>0</v>
      </c>
    </row>
    <row r="172" spans="7:16">
      <c r="G172" s="99">
        <f t="shared" si="13"/>
        <v>0</v>
      </c>
      <c r="H172" s="49">
        <f t="shared" si="13"/>
        <v>0</v>
      </c>
      <c r="I172" s="49"/>
      <c r="J172" s="49"/>
      <c r="L172" s="49" t="str">
        <f t="shared" si="14"/>
        <v xml:space="preserve"> </v>
      </c>
      <c r="P172" s="98">
        <f t="shared" si="15"/>
        <v>0</v>
      </c>
    </row>
    <row r="173" spans="7:16">
      <c r="G173" s="99">
        <f t="shared" si="13"/>
        <v>0</v>
      </c>
      <c r="H173" s="49">
        <f t="shared" si="13"/>
        <v>0</v>
      </c>
      <c r="I173" s="49"/>
      <c r="J173" s="49"/>
      <c r="L173" s="49" t="str">
        <f t="shared" si="14"/>
        <v xml:space="preserve"> </v>
      </c>
      <c r="P173" s="98">
        <f t="shared" si="15"/>
        <v>0</v>
      </c>
    </row>
    <row r="174" spans="7:16">
      <c r="G174" s="99">
        <f t="shared" si="13"/>
        <v>0</v>
      </c>
      <c r="H174" s="49">
        <f t="shared" si="13"/>
        <v>0</v>
      </c>
      <c r="I174" s="49"/>
      <c r="J174" s="49"/>
      <c r="L174" s="49" t="str">
        <f t="shared" si="14"/>
        <v xml:space="preserve"> </v>
      </c>
      <c r="P174" s="98">
        <f t="shared" si="15"/>
        <v>0</v>
      </c>
    </row>
    <row r="175" spans="7:16">
      <c r="G175" s="99">
        <f t="shared" si="13"/>
        <v>0</v>
      </c>
      <c r="H175" s="49">
        <f t="shared" si="13"/>
        <v>0</v>
      </c>
      <c r="I175" s="49"/>
      <c r="J175" s="49"/>
      <c r="L175" s="49" t="str">
        <f t="shared" si="14"/>
        <v xml:space="preserve"> </v>
      </c>
      <c r="P175" s="98">
        <f t="shared" si="15"/>
        <v>0</v>
      </c>
    </row>
    <row r="176" spans="7:16">
      <c r="G176" s="99">
        <f t="shared" si="13"/>
        <v>0</v>
      </c>
      <c r="H176" s="49">
        <f t="shared" si="13"/>
        <v>0</v>
      </c>
      <c r="I176" s="49"/>
      <c r="J176" s="49"/>
      <c r="L176" s="49" t="str">
        <f t="shared" si="14"/>
        <v xml:space="preserve"> </v>
      </c>
      <c r="P176" s="98">
        <f t="shared" si="15"/>
        <v>0</v>
      </c>
    </row>
    <row r="177" spans="7:16">
      <c r="G177" s="99">
        <f t="shared" si="13"/>
        <v>0</v>
      </c>
      <c r="H177" s="49">
        <f t="shared" si="13"/>
        <v>0</v>
      </c>
      <c r="I177" s="49"/>
      <c r="J177" s="49"/>
      <c r="L177" s="49" t="str">
        <f t="shared" si="14"/>
        <v xml:space="preserve"> </v>
      </c>
      <c r="P177" s="98">
        <f t="shared" si="15"/>
        <v>0</v>
      </c>
    </row>
    <row r="178" spans="7:16">
      <c r="G178" s="99">
        <f t="shared" si="13"/>
        <v>0</v>
      </c>
      <c r="H178" s="49">
        <f t="shared" si="13"/>
        <v>0</v>
      </c>
      <c r="I178" s="49"/>
      <c r="J178" s="49"/>
      <c r="L178" s="49" t="str">
        <f t="shared" si="14"/>
        <v xml:space="preserve"> </v>
      </c>
      <c r="P178" s="98">
        <f t="shared" si="15"/>
        <v>0</v>
      </c>
    </row>
    <row r="179" spans="7:16">
      <c r="G179" s="99">
        <f t="shared" si="13"/>
        <v>0</v>
      </c>
      <c r="H179" s="49">
        <f t="shared" si="13"/>
        <v>0</v>
      </c>
      <c r="I179" s="49"/>
      <c r="J179" s="49"/>
      <c r="L179" s="49" t="str">
        <f t="shared" si="14"/>
        <v xml:space="preserve"> </v>
      </c>
      <c r="P179" s="98">
        <f t="shared" si="15"/>
        <v>0</v>
      </c>
    </row>
    <row r="180" spans="7:16">
      <c r="G180" s="99">
        <f t="shared" si="13"/>
        <v>0</v>
      </c>
      <c r="H180" s="49">
        <f t="shared" si="13"/>
        <v>0</v>
      </c>
      <c r="I180" s="49"/>
      <c r="J180" s="49"/>
      <c r="L180" s="49" t="str">
        <f t="shared" ref="L180:L211" si="16">IF(D175&gt;0,D175," ")</f>
        <v xml:space="preserve"> </v>
      </c>
      <c r="P180" s="98">
        <f t="shared" ref="P180:P211" si="17">O180*G175</f>
        <v>0</v>
      </c>
    </row>
    <row r="181" spans="7:16">
      <c r="G181" s="99">
        <f t="shared" si="13"/>
        <v>0</v>
      </c>
      <c r="H181" s="49">
        <f t="shared" si="13"/>
        <v>0</v>
      </c>
      <c r="I181" s="49"/>
      <c r="J181" s="49"/>
      <c r="L181" s="49" t="str">
        <f t="shared" si="16"/>
        <v xml:space="preserve"> </v>
      </c>
      <c r="P181" s="98">
        <f t="shared" si="17"/>
        <v>0</v>
      </c>
    </row>
    <row r="182" spans="7:16">
      <c r="G182" s="99">
        <f t="shared" si="13"/>
        <v>0</v>
      </c>
      <c r="H182" s="49">
        <f t="shared" si="13"/>
        <v>0</v>
      </c>
      <c r="I182" s="49"/>
      <c r="J182" s="49"/>
      <c r="L182" s="49" t="str">
        <f t="shared" si="16"/>
        <v xml:space="preserve"> </v>
      </c>
      <c r="P182" s="98">
        <f t="shared" si="17"/>
        <v>0</v>
      </c>
    </row>
    <row r="183" spans="7:16">
      <c r="G183" s="99">
        <f t="shared" ref="G183:H208" si="18">G182-E183+C183</f>
        <v>0</v>
      </c>
      <c r="H183" s="49">
        <f t="shared" si="18"/>
        <v>0</v>
      </c>
      <c r="I183" s="49"/>
      <c r="J183" s="49"/>
      <c r="L183" s="49" t="str">
        <f t="shared" si="16"/>
        <v xml:space="preserve"> </v>
      </c>
      <c r="P183" s="98">
        <f t="shared" si="17"/>
        <v>0</v>
      </c>
    </row>
    <row r="184" spans="7:16">
      <c r="G184" s="99">
        <f t="shared" si="18"/>
        <v>0</v>
      </c>
      <c r="H184" s="49">
        <f t="shared" si="18"/>
        <v>0</v>
      </c>
      <c r="I184" s="49"/>
      <c r="J184" s="49"/>
      <c r="L184" s="49" t="str">
        <f t="shared" si="16"/>
        <v xml:space="preserve"> </v>
      </c>
      <c r="P184" s="98">
        <f t="shared" si="17"/>
        <v>0</v>
      </c>
    </row>
    <row r="185" spans="7:16">
      <c r="G185" s="99">
        <f t="shared" si="18"/>
        <v>0</v>
      </c>
      <c r="H185" s="49">
        <f t="shared" si="18"/>
        <v>0</v>
      </c>
      <c r="I185" s="49"/>
      <c r="J185" s="49"/>
      <c r="L185" s="49" t="str">
        <f t="shared" si="16"/>
        <v xml:space="preserve"> </v>
      </c>
      <c r="P185" s="98">
        <f t="shared" si="17"/>
        <v>0</v>
      </c>
    </row>
    <row r="186" spans="7:16">
      <c r="G186" s="99">
        <f t="shared" si="18"/>
        <v>0</v>
      </c>
      <c r="H186" s="49">
        <f t="shared" si="18"/>
        <v>0</v>
      </c>
      <c r="I186" s="49"/>
      <c r="J186" s="49"/>
      <c r="L186" s="49" t="str">
        <f t="shared" si="16"/>
        <v xml:space="preserve"> </v>
      </c>
      <c r="P186" s="98">
        <f t="shared" si="17"/>
        <v>0</v>
      </c>
    </row>
    <row r="187" spans="7:16">
      <c r="G187" s="99">
        <f t="shared" si="18"/>
        <v>0</v>
      </c>
      <c r="H187" s="49">
        <f t="shared" si="18"/>
        <v>0</v>
      </c>
      <c r="I187" s="49"/>
      <c r="J187" s="49"/>
      <c r="L187" s="49" t="str">
        <f t="shared" si="16"/>
        <v xml:space="preserve"> </v>
      </c>
      <c r="P187" s="98">
        <f t="shared" si="17"/>
        <v>0</v>
      </c>
    </row>
    <row r="188" spans="7:16">
      <c r="G188" s="99">
        <f t="shared" si="18"/>
        <v>0</v>
      </c>
      <c r="H188" s="49">
        <f t="shared" si="18"/>
        <v>0</v>
      </c>
      <c r="I188" s="49"/>
      <c r="J188" s="49"/>
      <c r="L188" s="49" t="str">
        <f t="shared" si="16"/>
        <v xml:space="preserve"> </v>
      </c>
      <c r="P188" s="98">
        <f t="shared" si="17"/>
        <v>0</v>
      </c>
    </row>
    <row r="189" spans="7:16">
      <c r="G189" s="99">
        <f t="shared" si="18"/>
        <v>0</v>
      </c>
      <c r="H189" s="49">
        <f t="shared" si="18"/>
        <v>0</v>
      </c>
      <c r="I189" s="49"/>
      <c r="J189" s="49"/>
      <c r="L189" s="49" t="str">
        <f t="shared" si="16"/>
        <v xml:space="preserve"> </v>
      </c>
      <c r="P189" s="98">
        <f t="shared" si="17"/>
        <v>0</v>
      </c>
    </row>
    <row r="190" spans="7:16">
      <c r="G190" s="99">
        <f t="shared" si="18"/>
        <v>0</v>
      </c>
      <c r="H190" s="49">
        <f t="shared" si="18"/>
        <v>0</v>
      </c>
      <c r="I190" s="49"/>
      <c r="J190" s="49"/>
      <c r="L190" s="49" t="str">
        <f t="shared" si="16"/>
        <v xml:space="preserve"> </v>
      </c>
      <c r="P190" s="98">
        <f t="shared" si="17"/>
        <v>0</v>
      </c>
    </row>
    <row r="191" spans="7:16">
      <c r="G191" s="99">
        <f t="shared" si="18"/>
        <v>0</v>
      </c>
      <c r="H191" s="49">
        <f t="shared" si="18"/>
        <v>0</v>
      </c>
      <c r="I191" s="49"/>
      <c r="J191" s="49"/>
      <c r="L191" s="49" t="str">
        <f t="shared" si="16"/>
        <v xml:space="preserve"> </v>
      </c>
      <c r="P191" s="98">
        <f t="shared" si="17"/>
        <v>0</v>
      </c>
    </row>
    <row r="192" spans="7:16">
      <c r="G192" s="99">
        <f t="shared" si="18"/>
        <v>0</v>
      </c>
      <c r="H192" s="49">
        <f t="shared" si="18"/>
        <v>0</v>
      </c>
      <c r="I192" s="49"/>
      <c r="J192" s="49"/>
      <c r="L192" s="49" t="str">
        <f t="shared" si="16"/>
        <v xml:space="preserve"> </v>
      </c>
      <c r="P192" s="98">
        <f t="shared" si="17"/>
        <v>0</v>
      </c>
    </row>
    <row r="193" spans="7:16">
      <c r="G193" s="99">
        <f t="shared" si="18"/>
        <v>0</v>
      </c>
      <c r="H193" s="49">
        <f t="shared" si="18"/>
        <v>0</v>
      </c>
      <c r="I193" s="49"/>
      <c r="J193" s="49"/>
      <c r="L193" s="49" t="str">
        <f t="shared" si="16"/>
        <v xml:space="preserve"> </v>
      </c>
      <c r="P193" s="98">
        <f t="shared" si="17"/>
        <v>0</v>
      </c>
    </row>
    <row r="194" spans="7:16">
      <c r="G194" s="99">
        <f t="shared" si="18"/>
        <v>0</v>
      </c>
      <c r="H194" s="49">
        <f t="shared" si="18"/>
        <v>0</v>
      </c>
      <c r="I194" s="49"/>
      <c r="J194" s="49"/>
      <c r="L194" s="49" t="str">
        <f t="shared" si="16"/>
        <v xml:space="preserve"> </v>
      </c>
      <c r="P194" s="98">
        <f t="shared" si="17"/>
        <v>0</v>
      </c>
    </row>
    <row r="195" spans="7:16">
      <c r="G195" s="99">
        <f t="shared" si="18"/>
        <v>0</v>
      </c>
      <c r="H195" s="49">
        <f t="shared" si="18"/>
        <v>0</v>
      </c>
      <c r="I195" s="49"/>
      <c r="J195" s="49"/>
      <c r="L195" s="49" t="str">
        <f t="shared" si="16"/>
        <v xml:space="preserve"> </v>
      </c>
      <c r="P195" s="98">
        <f t="shared" si="17"/>
        <v>0</v>
      </c>
    </row>
    <row r="196" spans="7:16">
      <c r="G196" s="99">
        <f t="shared" si="18"/>
        <v>0</v>
      </c>
      <c r="H196" s="49">
        <f t="shared" si="18"/>
        <v>0</v>
      </c>
      <c r="I196" s="49"/>
      <c r="J196" s="49"/>
      <c r="L196" s="49" t="str">
        <f t="shared" si="16"/>
        <v xml:space="preserve"> </v>
      </c>
      <c r="P196" s="98">
        <f t="shared" si="17"/>
        <v>0</v>
      </c>
    </row>
    <row r="197" spans="7:16">
      <c r="G197" s="99">
        <f t="shared" si="18"/>
        <v>0</v>
      </c>
      <c r="H197" s="49">
        <f t="shared" si="18"/>
        <v>0</v>
      </c>
      <c r="I197" s="49"/>
      <c r="J197" s="49"/>
      <c r="L197" s="49" t="str">
        <f t="shared" si="16"/>
        <v xml:space="preserve"> </v>
      </c>
      <c r="P197" s="98">
        <f t="shared" si="17"/>
        <v>0</v>
      </c>
    </row>
    <row r="198" spans="7:16">
      <c r="G198" s="99">
        <f t="shared" si="18"/>
        <v>0</v>
      </c>
      <c r="H198" s="49">
        <f t="shared" si="18"/>
        <v>0</v>
      </c>
      <c r="I198" s="49"/>
      <c r="J198" s="49"/>
      <c r="L198" s="49" t="str">
        <f t="shared" si="16"/>
        <v xml:space="preserve"> </v>
      </c>
      <c r="P198" s="98">
        <f t="shared" si="17"/>
        <v>0</v>
      </c>
    </row>
    <row r="199" spans="7:16">
      <c r="G199" s="99">
        <f t="shared" si="18"/>
        <v>0</v>
      </c>
      <c r="H199" s="49">
        <f t="shared" si="18"/>
        <v>0</v>
      </c>
      <c r="I199" s="49"/>
      <c r="J199" s="49"/>
      <c r="L199" s="49" t="str">
        <f t="shared" si="16"/>
        <v xml:space="preserve"> </v>
      </c>
      <c r="P199" s="98">
        <f t="shared" si="17"/>
        <v>0</v>
      </c>
    </row>
    <row r="200" spans="7:16">
      <c r="G200" s="99">
        <f t="shared" si="18"/>
        <v>0</v>
      </c>
      <c r="H200" s="49">
        <f t="shared" si="18"/>
        <v>0</v>
      </c>
      <c r="I200" s="49"/>
      <c r="J200" s="49"/>
      <c r="L200" s="49" t="str">
        <f t="shared" si="16"/>
        <v xml:space="preserve"> </v>
      </c>
      <c r="P200" s="98">
        <f t="shared" si="17"/>
        <v>0</v>
      </c>
    </row>
    <row r="201" spans="7:16">
      <c r="G201" s="99">
        <f t="shared" si="18"/>
        <v>0</v>
      </c>
      <c r="H201" s="49">
        <f t="shared" si="18"/>
        <v>0</v>
      </c>
      <c r="I201" s="49"/>
      <c r="J201" s="49"/>
      <c r="L201" s="49" t="str">
        <f t="shared" si="16"/>
        <v xml:space="preserve"> </v>
      </c>
      <c r="P201" s="98">
        <f t="shared" si="17"/>
        <v>0</v>
      </c>
    </row>
    <row r="202" spans="7:16">
      <c r="G202" s="99">
        <f t="shared" si="18"/>
        <v>0</v>
      </c>
      <c r="H202" s="49">
        <f t="shared" si="18"/>
        <v>0</v>
      </c>
      <c r="I202" s="49"/>
      <c r="J202" s="49"/>
      <c r="L202" s="49" t="str">
        <f t="shared" si="16"/>
        <v xml:space="preserve"> </v>
      </c>
      <c r="P202" s="98">
        <f t="shared" si="17"/>
        <v>0</v>
      </c>
    </row>
    <row r="203" spans="7:16">
      <c r="G203" s="99">
        <f t="shared" si="18"/>
        <v>0</v>
      </c>
      <c r="H203" s="49">
        <f t="shared" si="18"/>
        <v>0</v>
      </c>
      <c r="I203" s="49"/>
      <c r="J203" s="49"/>
      <c r="L203" s="49" t="str">
        <f t="shared" si="16"/>
        <v xml:space="preserve"> </v>
      </c>
      <c r="P203" s="98">
        <f t="shared" si="17"/>
        <v>0</v>
      </c>
    </row>
    <row r="204" spans="7:16">
      <c r="G204" s="99">
        <f t="shared" si="18"/>
        <v>0</v>
      </c>
      <c r="H204" s="49">
        <f t="shared" si="18"/>
        <v>0</v>
      </c>
      <c r="I204" s="49"/>
      <c r="J204" s="49"/>
      <c r="L204" s="49" t="str">
        <f t="shared" si="16"/>
        <v xml:space="preserve"> </v>
      </c>
      <c r="P204" s="98">
        <f t="shared" si="17"/>
        <v>0</v>
      </c>
    </row>
    <row r="205" spans="7:16">
      <c r="G205" s="99">
        <f t="shared" si="18"/>
        <v>0</v>
      </c>
      <c r="H205" s="49">
        <f t="shared" si="18"/>
        <v>0</v>
      </c>
      <c r="I205" s="49"/>
      <c r="J205" s="49"/>
      <c r="L205" s="49" t="str">
        <f t="shared" si="16"/>
        <v xml:space="preserve"> </v>
      </c>
      <c r="P205" s="98">
        <f t="shared" si="17"/>
        <v>0</v>
      </c>
    </row>
    <row r="206" spans="7:16">
      <c r="G206" s="99">
        <f t="shared" si="18"/>
        <v>0</v>
      </c>
      <c r="H206" s="49">
        <f t="shared" si="18"/>
        <v>0</v>
      </c>
      <c r="I206" s="49"/>
      <c r="J206" s="49"/>
      <c r="L206" s="49" t="str">
        <f t="shared" si="16"/>
        <v xml:space="preserve"> </v>
      </c>
      <c r="P206" s="98">
        <f t="shared" si="17"/>
        <v>0</v>
      </c>
    </row>
    <row r="207" spans="7:16">
      <c r="G207" s="99">
        <f t="shared" si="18"/>
        <v>0</v>
      </c>
      <c r="H207" s="49">
        <f t="shared" si="18"/>
        <v>0</v>
      </c>
      <c r="I207" s="49"/>
      <c r="J207" s="49"/>
      <c r="L207" s="49" t="str">
        <f t="shared" si="16"/>
        <v xml:space="preserve"> </v>
      </c>
      <c r="P207" s="98">
        <f t="shared" si="17"/>
        <v>0</v>
      </c>
    </row>
    <row r="208" spans="7:16">
      <c r="G208" s="99">
        <f t="shared" si="18"/>
        <v>0</v>
      </c>
      <c r="H208" s="49">
        <f t="shared" si="18"/>
        <v>0</v>
      </c>
      <c r="I208" s="49"/>
      <c r="J208" s="49"/>
      <c r="L208" s="49" t="str">
        <f t="shared" si="16"/>
        <v xml:space="preserve"> </v>
      </c>
      <c r="P208" s="98">
        <f t="shared" si="17"/>
        <v>0</v>
      </c>
    </row>
    <row r="209" spans="12:16">
      <c r="L209" s="49" t="str">
        <f t="shared" si="16"/>
        <v xml:space="preserve"> </v>
      </c>
      <c r="P209" s="98">
        <f t="shared" si="17"/>
        <v>0</v>
      </c>
    </row>
    <row r="210" spans="12:16">
      <c r="L210" s="49" t="str">
        <f t="shared" si="16"/>
        <v xml:space="preserve"> </v>
      </c>
      <c r="P210" s="98">
        <f t="shared" si="17"/>
        <v>0</v>
      </c>
    </row>
    <row r="211" spans="12:16">
      <c r="L211" s="49" t="str">
        <f t="shared" si="16"/>
        <v xml:space="preserve"> </v>
      </c>
      <c r="P211" s="98">
        <f t="shared" si="17"/>
        <v>0</v>
      </c>
    </row>
    <row r="212" spans="12:16">
      <c r="L212" s="49" t="str">
        <f t="shared" ref="L212:L213" si="19">IF(D207&gt;0,D207," ")</f>
        <v xml:space="preserve"> </v>
      </c>
      <c r="P212" s="98">
        <f t="shared" ref="P212:P213" si="20">O212*G207</f>
        <v>0</v>
      </c>
    </row>
    <row r="213" spans="12:16">
      <c r="L213" s="49" t="str">
        <f t="shared" si="19"/>
        <v xml:space="preserve"> </v>
      </c>
      <c r="P213" s="98">
        <f t="shared" si="20"/>
        <v>0</v>
      </c>
    </row>
  </sheetData>
  <mergeCells count="5">
    <mergeCell ref="K7:M7"/>
    <mergeCell ref="A8:B8"/>
    <mergeCell ref="C8:D8"/>
    <mergeCell ref="E8:F8"/>
    <mergeCell ref="G8:H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2:R213"/>
  <sheetViews>
    <sheetView topLeftCell="A4" zoomScale="140" zoomScaleNormal="140" workbookViewId="0">
      <pane ySplit="5" topLeftCell="A14" activePane="bottomLeft" state="frozen"/>
      <selection activeCell="J13" sqref="J13"/>
      <selection pane="bottomLeft" activeCell="B23" sqref="B23"/>
    </sheetView>
  </sheetViews>
  <sheetFormatPr baseColWidth="10" defaultRowHeight="15"/>
  <cols>
    <col min="1" max="1" width="8.5703125" customWidth="1"/>
    <col min="2" max="2" width="9.140625" style="130" customWidth="1"/>
    <col min="3" max="3" width="13.140625" style="2" customWidth="1"/>
    <col min="4" max="4" width="7.85546875" customWidth="1"/>
    <col min="5" max="5" width="10.28515625" style="933" customWidth="1"/>
    <col min="6" max="6" width="7.5703125" style="130" customWidth="1"/>
    <col min="7" max="7" width="12.140625" style="2" bestFit="1" customWidth="1"/>
    <col min="8" max="8" width="10.85546875" style="39" customWidth="1"/>
    <col min="9" max="9" width="12.42578125" style="66" customWidth="1"/>
    <col min="10" max="10" width="15.42578125" style="66" customWidth="1"/>
    <col min="11" max="11" width="13.28515625" customWidth="1"/>
    <col min="12" max="12" width="8.5703125" customWidth="1"/>
    <col min="13" max="13" width="11.140625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2" t="s">
        <v>24</v>
      </c>
    </row>
    <row r="3" spans="1:18">
      <c r="A3" s="1"/>
    </row>
    <row r="4" spans="1:18">
      <c r="A4" s="1"/>
    </row>
    <row r="5" spans="1:18" ht="18.75" thickBot="1">
      <c r="A5" s="27" t="s">
        <v>0</v>
      </c>
      <c r="C5" s="29" t="s">
        <v>219</v>
      </c>
      <c r="D5" s="30"/>
      <c r="E5" s="934"/>
      <c r="F5" s="936"/>
      <c r="G5" s="29"/>
      <c r="H5" s="27" t="s">
        <v>1</v>
      </c>
      <c r="I5" s="161" t="s">
        <v>36</v>
      </c>
      <c r="K5" s="28"/>
      <c r="L5" s="28"/>
      <c r="M5" s="28"/>
      <c r="N5" s="76"/>
      <c r="O5" s="76"/>
      <c r="P5" s="76"/>
      <c r="Q5" s="28"/>
    </row>
    <row r="6" spans="1:18" ht="18.75" thickBot="1">
      <c r="A6" s="28"/>
      <c r="B6" s="168"/>
      <c r="C6" s="82"/>
      <c r="D6" s="28"/>
      <c r="F6" s="168"/>
      <c r="G6" s="82"/>
      <c r="H6" s="28"/>
      <c r="K6" s="1171" t="s">
        <v>22</v>
      </c>
      <c r="L6" s="1172"/>
      <c r="M6" s="1173"/>
      <c r="N6" s="76"/>
      <c r="O6" s="76"/>
      <c r="P6" s="76"/>
      <c r="Q6" s="28"/>
    </row>
    <row r="7" spans="1:18" ht="18">
      <c r="A7" s="1171" t="s">
        <v>2</v>
      </c>
      <c r="B7" s="1173"/>
      <c r="C7" s="1174" t="s">
        <v>3</v>
      </c>
      <c r="D7" s="1175"/>
      <c r="E7" s="1158" t="s">
        <v>4</v>
      </c>
      <c r="F7" s="1159"/>
      <c r="G7" s="1174">
        <v>780</v>
      </c>
      <c r="H7" s="1175"/>
      <c r="I7" s="52" t="s">
        <v>17</v>
      </c>
      <c r="J7" s="51" t="s">
        <v>9</v>
      </c>
      <c r="K7" s="86" t="s">
        <v>6</v>
      </c>
      <c r="L7" s="87" t="s">
        <v>21</v>
      </c>
      <c r="M7" s="88"/>
      <c r="N7" s="89" t="s">
        <v>10</v>
      </c>
      <c r="O7" s="90" t="s">
        <v>11</v>
      </c>
      <c r="P7" s="89" t="s">
        <v>10</v>
      </c>
      <c r="Q7" s="101"/>
      <c r="R7" s="7"/>
    </row>
    <row r="8" spans="1:18" ht="18.75" thickBot="1">
      <c r="A8" s="91" t="s">
        <v>19</v>
      </c>
      <c r="B8" s="60" t="s">
        <v>20</v>
      </c>
      <c r="C8" s="93" t="s">
        <v>12</v>
      </c>
      <c r="D8" s="94" t="s">
        <v>7</v>
      </c>
      <c r="E8" s="931" t="s">
        <v>12</v>
      </c>
      <c r="F8" s="64" t="s">
        <v>7</v>
      </c>
      <c r="G8" s="95" t="s">
        <v>12</v>
      </c>
      <c r="H8" s="96" t="s">
        <v>7</v>
      </c>
      <c r="I8" s="64" t="s">
        <v>18</v>
      </c>
      <c r="J8" s="64"/>
      <c r="K8" s="96" t="s">
        <v>13</v>
      </c>
      <c r="L8" s="96" t="s">
        <v>7</v>
      </c>
      <c r="M8" s="96" t="s">
        <v>8</v>
      </c>
      <c r="N8" s="97" t="s">
        <v>14</v>
      </c>
      <c r="O8" s="97" t="s">
        <v>15</v>
      </c>
      <c r="P8" s="97" t="s">
        <v>16</v>
      </c>
      <c r="Q8" s="28"/>
    </row>
    <row r="9" spans="1:18" ht="18.75" customHeight="1">
      <c r="A9" s="283" t="s">
        <v>47</v>
      </c>
      <c r="B9" s="221"/>
      <c r="C9" s="224"/>
      <c r="D9" s="223"/>
      <c r="E9" s="776"/>
      <c r="F9" s="221"/>
      <c r="G9" s="523">
        <v>1155</v>
      </c>
      <c r="H9" s="524">
        <v>231</v>
      </c>
      <c r="I9" s="221"/>
      <c r="J9" s="221"/>
      <c r="K9" s="223"/>
      <c r="L9" s="216"/>
      <c r="M9" s="216"/>
      <c r="N9" s="390"/>
      <c r="O9" s="76"/>
      <c r="P9" s="98"/>
      <c r="Q9" s="28"/>
      <c r="R9" s="3"/>
    </row>
    <row r="10" spans="1:18" s="114" customFormat="1" ht="18">
      <c r="A10" s="223"/>
      <c r="B10" s="221">
        <v>4</v>
      </c>
      <c r="C10" s="224"/>
      <c r="D10" s="223"/>
      <c r="E10" s="932">
        <v>715</v>
      </c>
      <c r="F10" s="898">
        <v>143</v>
      </c>
      <c r="G10" s="899">
        <f t="shared" ref="G10" si="0">G9-E10+C10</f>
        <v>440</v>
      </c>
      <c r="H10" s="883">
        <f t="shared" ref="G10:H25" si="1">H9-F10+D10</f>
        <v>88</v>
      </c>
      <c r="I10" s="900">
        <v>897</v>
      </c>
      <c r="J10" s="221" t="s">
        <v>164</v>
      </c>
      <c r="K10" s="223"/>
      <c r="L10" s="223"/>
      <c r="M10" s="223"/>
      <c r="N10" s="404"/>
      <c r="O10" s="368"/>
      <c r="P10" s="368"/>
      <c r="Q10" s="206"/>
      <c r="R10" s="218"/>
    </row>
    <row r="11" spans="1:18" s="530" customFormat="1" ht="18">
      <c r="A11" s="223"/>
      <c r="B11" s="221">
        <v>6</v>
      </c>
      <c r="C11" s="224"/>
      <c r="D11" s="223"/>
      <c r="E11" s="932">
        <v>50</v>
      </c>
      <c r="F11" s="898">
        <v>10</v>
      </c>
      <c r="G11" s="899">
        <f t="shared" si="1"/>
        <v>390</v>
      </c>
      <c r="H11" s="883">
        <f t="shared" si="1"/>
        <v>78</v>
      </c>
      <c r="I11" s="868">
        <v>907</v>
      </c>
      <c r="J11" s="384" t="s">
        <v>164</v>
      </c>
      <c r="K11" s="384"/>
      <c r="L11" s="525"/>
      <c r="M11" s="525"/>
      <c r="N11" s="526"/>
      <c r="O11" s="527"/>
      <c r="P11" s="527"/>
      <c r="Q11" s="528"/>
      <c r="R11" s="529"/>
    </row>
    <row r="12" spans="1:18" s="114" customFormat="1" ht="18">
      <c r="A12" s="223"/>
      <c r="B12" s="221">
        <v>10</v>
      </c>
      <c r="C12" s="224"/>
      <c r="D12" s="223"/>
      <c r="E12" s="932">
        <v>100</v>
      </c>
      <c r="F12" s="898">
        <v>20</v>
      </c>
      <c r="G12" s="899">
        <f t="shared" si="1"/>
        <v>290</v>
      </c>
      <c r="H12" s="883">
        <f t="shared" si="1"/>
        <v>58</v>
      </c>
      <c r="I12" s="868">
        <v>922</v>
      </c>
      <c r="J12" s="384" t="s">
        <v>164</v>
      </c>
      <c r="K12" s="384"/>
      <c r="L12" s="384"/>
      <c r="M12" s="384"/>
      <c r="N12" s="404"/>
      <c r="O12" s="368"/>
      <c r="P12" s="368"/>
      <c r="Q12" s="206"/>
      <c r="R12" s="218"/>
    </row>
    <row r="13" spans="1:18" s="114" customFormat="1" ht="18">
      <c r="A13" s="223"/>
      <c r="B13" s="221">
        <v>12</v>
      </c>
      <c r="C13" s="224"/>
      <c r="D13" s="223"/>
      <c r="E13" s="932">
        <v>75</v>
      </c>
      <c r="F13" s="898">
        <v>15</v>
      </c>
      <c r="G13" s="899">
        <f>G12-E13+C13</f>
        <v>215</v>
      </c>
      <c r="H13" s="883">
        <f t="shared" si="1"/>
        <v>43</v>
      </c>
      <c r="I13" s="868">
        <v>934</v>
      </c>
      <c r="J13" s="384" t="s">
        <v>192</v>
      </c>
      <c r="K13" s="384"/>
      <c r="L13" s="384"/>
      <c r="M13" s="384"/>
      <c r="N13" s="404"/>
      <c r="O13" s="329"/>
      <c r="P13" s="368"/>
      <c r="Q13" s="206"/>
      <c r="R13" s="218"/>
    </row>
    <row r="14" spans="1:18" s="277" customFormat="1" ht="15.75">
      <c r="A14" s="223"/>
      <c r="B14" s="221">
        <v>15</v>
      </c>
      <c r="C14" s="224"/>
      <c r="D14" s="223"/>
      <c r="E14" s="914">
        <v>75</v>
      </c>
      <c r="F14" s="898">
        <v>15</v>
      </c>
      <c r="G14" s="899">
        <f t="shared" ref="G14:H73" si="2">G13-E14+C14</f>
        <v>140</v>
      </c>
      <c r="H14" s="883">
        <f t="shared" si="1"/>
        <v>28</v>
      </c>
      <c r="I14" s="868">
        <v>946</v>
      </c>
      <c r="J14" s="384" t="s">
        <v>200</v>
      </c>
      <c r="K14" s="384"/>
      <c r="L14" s="384"/>
      <c r="M14" s="384"/>
      <c r="N14" s="404"/>
      <c r="O14" s="368"/>
      <c r="P14" s="368"/>
      <c r="R14" s="531"/>
    </row>
    <row r="15" spans="1:18" s="277" customFormat="1" ht="15.75">
      <c r="A15" s="223"/>
      <c r="B15" s="190">
        <v>17</v>
      </c>
      <c r="C15" s="191"/>
      <c r="D15" s="192"/>
      <c r="E15" s="1095">
        <v>140</v>
      </c>
      <c r="F15" s="190">
        <v>28</v>
      </c>
      <c r="G15" s="995">
        <f t="shared" si="2"/>
        <v>0</v>
      </c>
      <c r="H15" s="1096">
        <f t="shared" si="1"/>
        <v>0</v>
      </c>
      <c r="I15" s="1097">
        <v>952</v>
      </c>
      <c r="J15" s="384" t="s">
        <v>164</v>
      </c>
      <c r="K15" s="384"/>
      <c r="L15" s="384"/>
      <c r="M15" s="384"/>
      <c r="N15" s="404"/>
      <c r="O15" s="368"/>
      <c r="P15" s="368"/>
      <c r="R15" s="531"/>
    </row>
    <row r="16" spans="1:18" s="114" customFormat="1" ht="18">
      <c r="A16" s="223"/>
      <c r="B16" s="190"/>
      <c r="C16" s="193"/>
      <c r="D16" s="193"/>
      <c r="E16" s="1098"/>
      <c r="F16" s="190"/>
      <c r="G16" s="995">
        <f t="shared" si="2"/>
        <v>0</v>
      </c>
      <c r="H16" s="1096">
        <f t="shared" si="1"/>
        <v>0</v>
      </c>
      <c r="I16" s="1097"/>
      <c r="J16" s="385"/>
      <c r="K16" s="384"/>
      <c r="L16" s="384"/>
      <c r="M16" s="384"/>
      <c r="N16" s="404"/>
      <c r="O16" s="368"/>
      <c r="P16" s="368"/>
      <c r="Q16" s="206"/>
      <c r="R16" s="218"/>
    </row>
    <row r="17" spans="1:18" s="114" customFormat="1" ht="18">
      <c r="A17" s="223"/>
      <c r="B17" s="190">
        <v>24</v>
      </c>
      <c r="C17" s="191">
        <v>12000</v>
      </c>
      <c r="D17" s="192">
        <v>1200</v>
      </c>
      <c r="E17" s="1095"/>
      <c r="F17" s="190"/>
      <c r="G17" s="191">
        <f t="shared" si="2"/>
        <v>12000</v>
      </c>
      <c r="H17" s="192">
        <f t="shared" si="1"/>
        <v>1200</v>
      </c>
      <c r="I17" s="1097"/>
      <c r="J17" s="384"/>
      <c r="K17" s="384"/>
      <c r="L17" s="384"/>
      <c r="M17" s="384"/>
      <c r="N17" s="404"/>
      <c r="O17" s="368"/>
      <c r="P17" s="368"/>
      <c r="Q17" s="206"/>
      <c r="R17" s="218"/>
    </row>
    <row r="18" spans="1:18" s="114" customFormat="1" ht="18">
      <c r="A18" s="223"/>
      <c r="B18" s="190">
        <v>24</v>
      </c>
      <c r="C18" s="191"/>
      <c r="D18" s="192"/>
      <c r="E18" s="1095">
        <v>110</v>
      </c>
      <c r="F18" s="190">
        <v>11</v>
      </c>
      <c r="G18" s="191">
        <f t="shared" si="2"/>
        <v>11890</v>
      </c>
      <c r="H18" s="192">
        <f t="shared" si="1"/>
        <v>1189</v>
      </c>
      <c r="I18" s="1097">
        <v>985</v>
      </c>
      <c r="J18" s="384"/>
      <c r="K18" s="384"/>
      <c r="L18" s="384"/>
      <c r="M18" s="384"/>
      <c r="N18" s="404"/>
      <c r="O18" s="368"/>
      <c r="P18" s="368"/>
      <c r="Q18" s="206"/>
      <c r="R18" s="218"/>
    </row>
    <row r="19" spans="1:18" s="277" customFormat="1" ht="15.75">
      <c r="A19" s="223"/>
      <c r="B19" s="190">
        <v>24</v>
      </c>
      <c r="C19" s="191"/>
      <c r="D19" s="192"/>
      <c r="E19" s="1095">
        <v>80</v>
      </c>
      <c r="F19" s="190">
        <v>8</v>
      </c>
      <c r="G19" s="191">
        <f t="shared" si="2"/>
        <v>11810</v>
      </c>
      <c r="H19" s="192">
        <f t="shared" si="1"/>
        <v>1181</v>
      </c>
      <c r="I19" s="1097">
        <v>986</v>
      </c>
      <c r="J19" s="384"/>
      <c r="K19" s="384"/>
      <c r="L19" s="384"/>
      <c r="M19" s="384"/>
      <c r="N19" s="404"/>
      <c r="O19" s="368"/>
      <c r="P19" s="368"/>
    </row>
    <row r="20" spans="1:18" s="277" customFormat="1" ht="15.75">
      <c r="A20" s="223"/>
      <c r="B20" s="190">
        <v>24</v>
      </c>
      <c r="C20" s="191"/>
      <c r="D20" s="192"/>
      <c r="E20" s="1095">
        <v>100</v>
      </c>
      <c r="F20" s="190">
        <v>10</v>
      </c>
      <c r="G20" s="191">
        <f t="shared" si="2"/>
        <v>11710</v>
      </c>
      <c r="H20" s="192">
        <f t="shared" si="1"/>
        <v>1171</v>
      </c>
      <c r="I20" s="1097">
        <v>987</v>
      </c>
      <c r="J20" s="384"/>
      <c r="K20" s="384"/>
      <c r="L20" s="384"/>
      <c r="M20" s="384"/>
      <c r="N20" s="404"/>
      <c r="O20" s="368"/>
      <c r="P20" s="368"/>
    </row>
    <row r="21" spans="1:18" s="277" customFormat="1" ht="15.75">
      <c r="A21" s="223"/>
      <c r="B21" s="190">
        <v>25</v>
      </c>
      <c r="C21" s="191"/>
      <c r="D21" s="192"/>
      <c r="E21" s="1095">
        <v>900</v>
      </c>
      <c r="F21" s="190">
        <v>90</v>
      </c>
      <c r="G21" s="191">
        <f t="shared" si="2"/>
        <v>10810</v>
      </c>
      <c r="H21" s="192">
        <f t="shared" si="1"/>
        <v>1081</v>
      </c>
      <c r="I21" s="1097">
        <v>993</v>
      </c>
      <c r="J21" s="384"/>
      <c r="K21" s="384"/>
      <c r="L21" s="384"/>
      <c r="M21" s="384"/>
      <c r="N21" s="404"/>
      <c r="O21" s="368"/>
      <c r="P21" s="368"/>
    </row>
    <row r="22" spans="1:18" s="192" customFormat="1" ht="15.75">
      <c r="A22" s="223"/>
      <c r="B22" s="190">
        <v>31</v>
      </c>
      <c r="C22" s="191"/>
      <c r="E22" s="1095">
        <v>200</v>
      </c>
      <c r="F22" s="190">
        <v>20</v>
      </c>
      <c r="G22" s="191">
        <f t="shared" si="2"/>
        <v>10610</v>
      </c>
      <c r="H22" s="192">
        <f t="shared" si="1"/>
        <v>1061</v>
      </c>
      <c r="I22" s="1097">
        <v>20</v>
      </c>
      <c r="J22" s="384"/>
      <c r="K22" s="384"/>
      <c r="L22" s="384"/>
      <c r="M22" s="384"/>
      <c r="N22" s="404"/>
      <c r="O22" s="368"/>
      <c r="P22" s="368"/>
    </row>
    <row r="23" spans="1:18" s="114" customFormat="1" ht="18">
      <c r="A23" s="223"/>
      <c r="B23" s="190"/>
      <c r="C23" s="191"/>
      <c r="D23" s="192"/>
      <c r="E23" s="1095"/>
      <c r="F23" s="190"/>
      <c r="G23" s="191">
        <f t="shared" si="2"/>
        <v>10610</v>
      </c>
      <c r="H23" s="192">
        <f t="shared" si="1"/>
        <v>1061</v>
      </c>
      <c r="I23" s="1097"/>
      <c r="J23" s="384"/>
      <c r="K23" s="384"/>
      <c r="L23" s="384"/>
      <c r="M23" s="384"/>
      <c r="N23" s="404"/>
      <c r="O23" s="368"/>
      <c r="P23" s="368"/>
      <c r="Q23" s="206"/>
    </row>
    <row r="24" spans="1:18" s="192" customFormat="1" ht="15.75">
      <c r="A24" s="223"/>
      <c r="B24" s="190"/>
      <c r="C24" s="191"/>
      <c r="E24" s="1095"/>
      <c r="F24" s="190"/>
      <c r="G24" s="191">
        <f t="shared" si="2"/>
        <v>10610</v>
      </c>
      <c r="H24" s="192">
        <f t="shared" si="1"/>
        <v>1061</v>
      </c>
      <c r="I24" s="1097"/>
      <c r="J24" s="384"/>
      <c r="K24" s="384"/>
      <c r="L24" s="384"/>
      <c r="M24" s="384"/>
      <c r="N24" s="404"/>
      <c r="O24" s="368"/>
      <c r="P24" s="368"/>
    </row>
    <row r="25" spans="1:18" s="192" customFormat="1" ht="15.75">
      <c r="A25" s="223"/>
      <c r="B25" s="190"/>
      <c r="C25" s="191"/>
      <c r="E25" s="1095"/>
      <c r="F25" s="190"/>
      <c r="G25" s="191">
        <f t="shared" si="2"/>
        <v>10610</v>
      </c>
      <c r="H25" s="192">
        <f t="shared" si="1"/>
        <v>1061</v>
      </c>
      <c r="I25" s="1097"/>
      <c r="J25" s="384"/>
      <c r="K25" s="384"/>
      <c r="L25" s="384"/>
      <c r="M25" s="384"/>
      <c r="N25" s="404"/>
      <c r="O25" s="368"/>
      <c r="P25" s="368"/>
    </row>
    <row r="26" spans="1:18" s="192" customFormat="1" ht="15.75">
      <c r="A26" s="223"/>
      <c r="B26" s="190"/>
      <c r="C26" s="191"/>
      <c r="E26" s="1095"/>
      <c r="F26" s="190"/>
      <c r="G26" s="191">
        <f t="shared" si="2"/>
        <v>10610</v>
      </c>
      <c r="H26" s="192">
        <f t="shared" si="2"/>
        <v>1061</v>
      </c>
      <c r="I26" s="1097"/>
      <c r="J26" s="384"/>
      <c r="K26" s="384"/>
      <c r="L26" s="384"/>
      <c r="M26" s="384"/>
      <c r="N26" s="404"/>
      <c r="O26" s="368"/>
      <c r="P26" s="368"/>
    </row>
    <row r="27" spans="1:18" s="114" customFormat="1" ht="18">
      <c r="A27" s="223"/>
      <c r="B27" s="190"/>
      <c r="C27" s="191"/>
      <c r="D27" s="192"/>
      <c r="E27" s="1095"/>
      <c r="F27" s="190"/>
      <c r="G27" s="191">
        <f t="shared" si="2"/>
        <v>10610</v>
      </c>
      <c r="H27" s="192">
        <f t="shared" si="2"/>
        <v>1061</v>
      </c>
      <c r="I27" s="1097"/>
      <c r="J27" s="384"/>
      <c r="K27" s="384"/>
      <c r="L27" s="384"/>
      <c r="M27" s="384"/>
      <c r="N27" s="404"/>
      <c r="O27" s="368"/>
      <c r="P27" s="368"/>
      <c r="Q27" s="206"/>
    </row>
    <row r="28" spans="1:18" s="114" customFormat="1" ht="18">
      <c r="A28" s="223"/>
      <c r="B28" s="190"/>
      <c r="C28" s="191"/>
      <c r="D28" s="192"/>
      <c r="E28" s="1095"/>
      <c r="F28" s="190"/>
      <c r="G28" s="191">
        <f t="shared" si="2"/>
        <v>10610</v>
      </c>
      <c r="H28" s="192">
        <f t="shared" si="2"/>
        <v>1061</v>
      </c>
      <c r="I28" s="1097"/>
      <c r="J28" s="384"/>
      <c r="K28" s="384"/>
      <c r="L28" s="384"/>
      <c r="M28" s="384"/>
      <c r="N28" s="404"/>
      <c r="O28" s="368"/>
      <c r="P28" s="368"/>
      <c r="Q28" s="206"/>
    </row>
    <row r="29" spans="1:18" s="114" customFormat="1" ht="18">
      <c r="A29" s="223"/>
      <c r="B29" s="190"/>
      <c r="C29" s="191"/>
      <c r="D29" s="192"/>
      <c r="E29" s="1095"/>
      <c r="F29" s="190"/>
      <c r="G29" s="191">
        <f t="shared" si="2"/>
        <v>10610</v>
      </c>
      <c r="H29" s="192">
        <f t="shared" si="2"/>
        <v>1061</v>
      </c>
      <c r="I29" s="1097"/>
      <c r="J29" s="384"/>
      <c r="K29" s="384"/>
      <c r="L29" s="384"/>
      <c r="M29" s="384"/>
      <c r="N29" s="404"/>
      <c r="O29" s="368"/>
      <c r="P29" s="368"/>
      <c r="Q29" s="206"/>
    </row>
    <row r="30" spans="1:18" s="114" customFormat="1" ht="18">
      <c r="A30" s="223"/>
      <c r="B30" s="190"/>
      <c r="C30" s="191"/>
      <c r="D30" s="192"/>
      <c r="E30" s="1095"/>
      <c r="F30" s="190"/>
      <c r="G30" s="191">
        <f t="shared" si="2"/>
        <v>10610</v>
      </c>
      <c r="H30" s="192">
        <f t="shared" si="2"/>
        <v>1061</v>
      </c>
      <c r="I30" s="1097"/>
      <c r="J30" s="384"/>
      <c r="K30" s="384"/>
      <c r="L30" s="384"/>
      <c r="M30" s="384"/>
      <c r="N30" s="404"/>
      <c r="O30" s="368"/>
      <c r="P30" s="368"/>
      <c r="Q30" s="206"/>
    </row>
    <row r="31" spans="1:18" s="114" customFormat="1" ht="18">
      <c r="A31" s="223"/>
      <c r="B31" s="190"/>
      <c r="C31" s="191"/>
      <c r="D31" s="192"/>
      <c r="E31" s="1095"/>
      <c r="F31" s="190"/>
      <c r="G31" s="191">
        <f t="shared" si="2"/>
        <v>10610</v>
      </c>
      <c r="H31" s="192">
        <f t="shared" si="2"/>
        <v>1061</v>
      </c>
      <c r="I31" s="1097"/>
      <c r="J31" s="384"/>
      <c r="K31" s="384"/>
      <c r="L31" s="384"/>
      <c r="M31" s="384"/>
      <c r="N31" s="404"/>
      <c r="O31" s="368"/>
      <c r="P31" s="368"/>
      <c r="Q31" s="206"/>
    </row>
    <row r="32" spans="1:18" s="114" customFormat="1" ht="18">
      <c r="A32" s="223"/>
      <c r="B32" s="190"/>
      <c r="C32" s="191"/>
      <c r="D32" s="192"/>
      <c r="E32" s="1095"/>
      <c r="F32" s="190"/>
      <c r="G32" s="191">
        <f t="shared" si="2"/>
        <v>10610</v>
      </c>
      <c r="H32" s="192">
        <f t="shared" si="2"/>
        <v>1061</v>
      </c>
      <c r="I32" s="1097"/>
      <c r="J32" s="384"/>
      <c r="K32" s="384"/>
      <c r="L32" s="384"/>
      <c r="M32" s="384"/>
      <c r="N32" s="404"/>
      <c r="O32" s="368"/>
      <c r="P32" s="368"/>
      <c r="Q32" s="206"/>
    </row>
    <row r="33" spans="1:17" s="114" customFormat="1" ht="18">
      <c r="A33" s="223"/>
      <c r="B33" s="190"/>
      <c r="C33" s="191"/>
      <c r="D33" s="192"/>
      <c r="E33" s="1095"/>
      <c r="F33" s="190"/>
      <c r="G33" s="191">
        <f t="shared" si="2"/>
        <v>10610</v>
      </c>
      <c r="H33" s="192">
        <f t="shared" si="2"/>
        <v>1061</v>
      </c>
      <c r="I33" s="1097"/>
      <c r="J33" s="384"/>
      <c r="K33" s="384"/>
      <c r="L33" s="384"/>
      <c r="M33" s="384"/>
      <c r="N33" s="404"/>
      <c r="O33" s="368"/>
      <c r="P33" s="368"/>
      <c r="Q33" s="206"/>
    </row>
    <row r="34" spans="1:17" s="114" customFormat="1" ht="18">
      <c r="A34" s="223"/>
      <c r="B34" s="190"/>
      <c r="C34" s="191"/>
      <c r="D34" s="192"/>
      <c r="E34" s="1095"/>
      <c r="F34" s="190"/>
      <c r="G34" s="191">
        <f t="shared" si="2"/>
        <v>10610</v>
      </c>
      <c r="H34" s="192">
        <f t="shared" si="2"/>
        <v>1061</v>
      </c>
      <c r="I34" s="1097"/>
      <c r="J34" s="384"/>
      <c r="K34" s="384"/>
      <c r="L34" s="384"/>
      <c r="M34" s="384"/>
      <c r="N34" s="404"/>
      <c r="O34" s="368"/>
      <c r="P34" s="368"/>
      <c r="Q34" s="206"/>
    </row>
    <row r="35" spans="1:17" s="114" customFormat="1" ht="18">
      <c r="A35" s="223"/>
      <c r="B35" s="190"/>
      <c r="C35" s="191"/>
      <c r="D35" s="192"/>
      <c r="E35" s="1095"/>
      <c r="F35" s="190"/>
      <c r="G35" s="191">
        <f t="shared" si="2"/>
        <v>10610</v>
      </c>
      <c r="H35" s="192">
        <f t="shared" si="2"/>
        <v>1061</v>
      </c>
      <c r="I35" s="1097"/>
      <c r="J35" s="384"/>
      <c r="K35" s="384"/>
      <c r="L35" s="384"/>
      <c r="M35" s="384"/>
      <c r="N35" s="404"/>
      <c r="O35" s="368"/>
      <c r="P35" s="368"/>
      <c r="Q35" s="206"/>
    </row>
    <row r="36" spans="1:17" s="114" customFormat="1" ht="18">
      <c r="A36" s="223"/>
      <c r="B36" s="190"/>
      <c r="C36" s="191"/>
      <c r="D36" s="192"/>
      <c r="E36" s="1095"/>
      <c r="F36" s="190"/>
      <c r="G36" s="191">
        <f t="shared" si="2"/>
        <v>10610</v>
      </c>
      <c r="H36" s="192">
        <f t="shared" si="2"/>
        <v>1061</v>
      </c>
      <c r="I36" s="1097"/>
      <c r="J36" s="384"/>
      <c r="K36" s="384"/>
      <c r="L36" s="384"/>
      <c r="M36" s="384"/>
      <c r="N36" s="404"/>
      <c r="O36" s="368"/>
      <c r="P36" s="368"/>
      <c r="Q36" s="206"/>
    </row>
    <row r="37" spans="1:17" s="114" customFormat="1" ht="18">
      <c r="A37" s="223"/>
      <c r="B37" s="190"/>
      <c r="C37" s="191"/>
      <c r="D37" s="192"/>
      <c r="E37" s="1095"/>
      <c r="F37" s="190"/>
      <c r="G37" s="191">
        <f t="shared" si="2"/>
        <v>10610</v>
      </c>
      <c r="H37" s="192">
        <f t="shared" si="2"/>
        <v>1061</v>
      </c>
      <c r="I37" s="1097"/>
      <c r="J37" s="384"/>
      <c r="K37" s="384"/>
      <c r="L37" s="384"/>
      <c r="M37" s="384"/>
      <c r="N37" s="404"/>
      <c r="O37" s="368"/>
      <c r="P37" s="368"/>
      <c r="Q37" s="206"/>
    </row>
    <row r="38" spans="1:17" s="114" customFormat="1" ht="18">
      <c r="A38" s="223"/>
      <c r="B38" s="190"/>
      <c r="C38" s="191"/>
      <c r="D38" s="192"/>
      <c r="E38" s="1095"/>
      <c r="F38" s="190"/>
      <c r="G38" s="191">
        <f t="shared" si="2"/>
        <v>10610</v>
      </c>
      <c r="H38" s="192">
        <f t="shared" si="2"/>
        <v>1061</v>
      </c>
      <c r="I38" s="1097"/>
      <c r="J38" s="384"/>
      <c r="K38" s="384"/>
      <c r="L38" s="384"/>
      <c r="M38" s="384"/>
      <c r="N38" s="404"/>
      <c r="O38" s="368"/>
      <c r="P38" s="368"/>
      <c r="Q38" s="206"/>
    </row>
    <row r="39" spans="1:17" s="114" customFormat="1" ht="18">
      <c r="A39" s="223"/>
      <c r="B39" s="190"/>
      <c r="C39" s="191"/>
      <c r="D39" s="192"/>
      <c r="E39" s="1095"/>
      <c r="F39" s="190"/>
      <c r="G39" s="191">
        <f t="shared" si="2"/>
        <v>10610</v>
      </c>
      <c r="H39" s="192">
        <f t="shared" si="2"/>
        <v>1061</v>
      </c>
      <c r="I39" s="1097"/>
      <c r="J39" s="384"/>
      <c r="K39" s="384"/>
      <c r="L39" s="384"/>
      <c r="M39" s="384"/>
      <c r="N39" s="404"/>
      <c r="O39" s="368"/>
      <c r="P39" s="368"/>
      <c r="Q39" s="206"/>
    </row>
    <row r="40" spans="1:17" s="114" customFormat="1" ht="18">
      <c r="A40" s="223"/>
      <c r="B40" s="190"/>
      <c r="C40" s="191"/>
      <c r="D40" s="192"/>
      <c r="E40" s="1095"/>
      <c r="F40" s="190"/>
      <c r="G40" s="191">
        <f t="shared" si="2"/>
        <v>10610</v>
      </c>
      <c r="H40" s="192">
        <f t="shared" si="2"/>
        <v>1061</v>
      </c>
      <c r="I40" s="1097"/>
      <c r="J40" s="384"/>
      <c r="K40" s="384"/>
      <c r="L40" s="384"/>
      <c r="M40" s="384"/>
      <c r="N40" s="404"/>
      <c r="O40" s="368"/>
      <c r="P40" s="368"/>
      <c r="Q40" s="206"/>
    </row>
    <row r="41" spans="1:17" s="114" customFormat="1" ht="18">
      <c r="A41" s="223"/>
      <c r="B41" s="190"/>
      <c r="C41" s="191"/>
      <c r="D41" s="192"/>
      <c r="E41" s="1095"/>
      <c r="F41" s="190"/>
      <c r="G41" s="191">
        <f t="shared" si="2"/>
        <v>10610</v>
      </c>
      <c r="H41" s="192">
        <f t="shared" si="2"/>
        <v>1061</v>
      </c>
      <c r="I41" s="1097"/>
      <c r="J41" s="384"/>
      <c r="K41" s="384"/>
      <c r="L41" s="384"/>
      <c r="M41" s="384"/>
      <c r="N41" s="404"/>
      <c r="O41" s="368"/>
      <c r="P41" s="368"/>
      <c r="Q41" s="206"/>
    </row>
    <row r="42" spans="1:17" s="114" customFormat="1" ht="18">
      <c r="A42" s="223"/>
      <c r="B42" s="190"/>
      <c r="C42" s="191"/>
      <c r="D42" s="192"/>
      <c r="E42" s="1095"/>
      <c r="F42" s="190"/>
      <c r="G42" s="191">
        <f t="shared" si="2"/>
        <v>10610</v>
      </c>
      <c r="H42" s="192">
        <f t="shared" si="2"/>
        <v>1061</v>
      </c>
      <c r="I42" s="1097"/>
      <c r="J42" s="384"/>
      <c r="K42" s="384"/>
      <c r="L42" s="384"/>
      <c r="M42" s="384"/>
      <c r="N42" s="404"/>
      <c r="O42" s="368"/>
      <c r="P42" s="368"/>
      <c r="Q42" s="206"/>
    </row>
    <row r="43" spans="1:17" s="114" customFormat="1" ht="18">
      <c r="A43" s="223"/>
      <c r="B43" s="190"/>
      <c r="C43" s="191"/>
      <c r="D43" s="192"/>
      <c r="E43" s="1095"/>
      <c r="F43" s="190"/>
      <c r="G43" s="191">
        <f t="shared" si="2"/>
        <v>10610</v>
      </c>
      <c r="H43" s="192">
        <f t="shared" si="2"/>
        <v>1061</v>
      </c>
      <c r="I43" s="1097"/>
      <c r="J43" s="384"/>
      <c r="K43" s="384"/>
      <c r="L43" s="384"/>
      <c r="M43" s="384"/>
      <c r="N43" s="404"/>
      <c r="O43" s="368"/>
      <c r="P43" s="368"/>
      <c r="Q43" s="206"/>
    </row>
    <row r="44" spans="1:17" s="114" customFormat="1" ht="18">
      <c r="A44" s="223"/>
      <c r="B44" s="190"/>
      <c r="C44" s="191"/>
      <c r="D44" s="192"/>
      <c r="E44" s="1095"/>
      <c r="F44" s="190"/>
      <c r="G44" s="191">
        <f t="shared" si="2"/>
        <v>10610</v>
      </c>
      <c r="H44" s="192">
        <f t="shared" si="2"/>
        <v>1061</v>
      </c>
      <c r="I44" s="1097"/>
      <c r="J44" s="384"/>
      <c r="K44" s="384"/>
      <c r="L44" s="384"/>
      <c r="M44" s="384"/>
      <c r="N44" s="404"/>
      <c r="O44" s="368"/>
      <c r="P44" s="368"/>
      <c r="Q44" s="206"/>
    </row>
    <row r="45" spans="1:17" s="114" customFormat="1" ht="18">
      <c r="A45" s="223"/>
      <c r="B45" s="190"/>
      <c r="C45" s="191"/>
      <c r="D45" s="192"/>
      <c r="E45" s="1095"/>
      <c r="F45" s="190"/>
      <c r="G45" s="191">
        <f t="shared" si="2"/>
        <v>10610</v>
      </c>
      <c r="H45" s="192">
        <f t="shared" si="2"/>
        <v>1061</v>
      </c>
      <c r="I45" s="1097"/>
      <c r="J45" s="384"/>
      <c r="K45" s="384"/>
      <c r="L45" s="384"/>
      <c r="M45" s="384"/>
      <c r="N45" s="404"/>
      <c r="O45" s="368"/>
      <c r="P45" s="368"/>
      <c r="Q45" s="206"/>
    </row>
    <row r="46" spans="1:17" s="114" customFormat="1" ht="18">
      <c r="A46" s="223"/>
      <c r="B46" s="190"/>
      <c r="C46" s="191"/>
      <c r="D46" s="192"/>
      <c r="E46" s="1095"/>
      <c r="F46" s="190"/>
      <c r="G46" s="191">
        <f t="shared" si="2"/>
        <v>10610</v>
      </c>
      <c r="H46" s="192">
        <f t="shared" si="2"/>
        <v>1061</v>
      </c>
      <c r="I46" s="1097"/>
      <c r="J46" s="384"/>
      <c r="K46" s="384"/>
      <c r="L46" s="384"/>
      <c r="M46" s="384"/>
      <c r="N46" s="404"/>
      <c r="O46" s="368"/>
      <c r="P46" s="368"/>
      <c r="Q46" s="206"/>
    </row>
    <row r="47" spans="1:17" s="114" customFormat="1" ht="18">
      <c r="A47" s="223"/>
      <c r="B47" s="190"/>
      <c r="C47" s="191"/>
      <c r="D47" s="192"/>
      <c r="E47" s="1095"/>
      <c r="F47" s="190"/>
      <c r="G47" s="191">
        <f t="shared" si="2"/>
        <v>10610</v>
      </c>
      <c r="H47" s="192">
        <f t="shared" si="2"/>
        <v>1061</v>
      </c>
      <c r="I47" s="1097"/>
      <c r="J47" s="384"/>
      <c r="K47" s="384"/>
      <c r="L47" s="384"/>
      <c r="M47" s="384"/>
      <c r="N47" s="404"/>
      <c r="O47" s="368"/>
      <c r="P47" s="368"/>
      <c r="Q47" s="206"/>
    </row>
    <row r="48" spans="1:17" s="114" customFormat="1" ht="18">
      <c r="A48" s="223"/>
      <c r="B48" s="190"/>
      <c r="C48" s="191"/>
      <c r="D48" s="192"/>
      <c r="E48" s="1095"/>
      <c r="F48" s="190"/>
      <c r="G48" s="191">
        <f t="shared" si="2"/>
        <v>10610</v>
      </c>
      <c r="H48" s="192">
        <f t="shared" si="2"/>
        <v>1061</v>
      </c>
      <c r="I48" s="1097"/>
      <c r="J48" s="384"/>
      <c r="K48" s="384"/>
      <c r="L48" s="384"/>
      <c r="M48" s="384"/>
      <c r="N48" s="404"/>
      <c r="O48" s="368"/>
      <c r="P48" s="368"/>
      <c r="Q48" s="206"/>
    </row>
    <row r="49" spans="1:17" s="114" customFormat="1" ht="18">
      <c r="A49" s="223"/>
      <c r="B49" s="190"/>
      <c r="C49" s="191"/>
      <c r="D49" s="192"/>
      <c r="E49" s="1095"/>
      <c r="F49" s="190"/>
      <c r="G49" s="191">
        <f t="shared" si="2"/>
        <v>10610</v>
      </c>
      <c r="H49" s="192">
        <f t="shared" si="2"/>
        <v>1061</v>
      </c>
      <c r="I49" s="1097"/>
      <c r="J49" s="384"/>
      <c r="K49" s="384"/>
      <c r="L49" s="384"/>
      <c r="M49" s="384"/>
      <c r="N49" s="404"/>
      <c r="O49" s="368"/>
      <c r="P49" s="368"/>
      <c r="Q49" s="206"/>
    </row>
    <row r="50" spans="1:17" s="114" customFormat="1" ht="9.75" customHeight="1">
      <c r="A50" s="223"/>
      <c r="B50" s="190"/>
      <c r="C50" s="191"/>
      <c r="D50" s="192"/>
      <c r="E50" s="1095"/>
      <c r="F50" s="190"/>
      <c r="G50" s="191">
        <f t="shared" si="2"/>
        <v>10610</v>
      </c>
      <c r="H50" s="192">
        <f t="shared" si="2"/>
        <v>1061</v>
      </c>
      <c r="I50" s="1097"/>
      <c r="J50" s="384"/>
      <c r="K50" s="384"/>
      <c r="L50" s="384"/>
      <c r="M50" s="384"/>
      <c r="N50" s="404"/>
      <c r="O50" s="368"/>
      <c r="P50" s="368"/>
      <c r="Q50" s="206"/>
    </row>
    <row r="51" spans="1:17" s="114" customFormat="1" ht="18">
      <c r="A51" s="223"/>
      <c r="B51" s="190"/>
      <c r="C51" s="191"/>
      <c r="D51" s="192"/>
      <c r="E51" s="1095"/>
      <c r="F51" s="190"/>
      <c r="G51" s="191">
        <f t="shared" si="2"/>
        <v>10610</v>
      </c>
      <c r="H51" s="192">
        <f t="shared" si="2"/>
        <v>1061</v>
      </c>
      <c r="I51" s="1097"/>
      <c r="J51" s="384"/>
      <c r="K51" s="384"/>
      <c r="L51" s="384"/>
      <c r="M51" s="384"/>
      <c r="N51" s="404"/>
      <c r="O51" s="368"/>
      <c r="P51" s="368"/>
      <c r="Q51" s="206"/>
    </row>
    <row r="52" spans="1:17" s="114" customFormat="1" ht="18">
      <c r="A52" s="223"/>
      <c r="B52" s="190"/>
      <c r="C52" s="191"/>
      <c r="D52" s="192"/>
      <c r="E52" s="1095"/>
      <c r="F52" s="190"/>
      <c r="G52" s="191">
        <f t="shared" si="2"/>
        <v>10610</v>
      </c>
      <c r="H52" s="192">
        <f t="shared" si="2"/>
        <v>1061</v>
      </c>
      <c r="I52" s="1097"/>
      <c r="J52" s="384"/>
      <c r="K52" s="384"/>
      <c r="L52" s="384"/>
      <c r="M52" s="384"/>
      <c r="N52" s="404"/>
      <c r="O52" s="368"/>
      <c r="P52" s="368"/>
      <c r="Q52" s="206"/>
    </row>
    <row r="53" spans="1:17" s="114" customFormat="1" ht="18">
      <c r="A53" s="223"/>
      <c r="B53" s="190"/>
      <c r="C53" s="191"/>
      <c r="D53" s="192"/>
      <c r="E53" s="1095"/>
      <c r="F53" s="190"/>
      <c r="G53" s="191">
        <f t="shared" si="2"/>
        <v>10610</v>
      </c>
      <c r="H53" s="192">
        <f t="shared" si="2"/>
        <v>1061</v>
      </c>
      <c r="I53" s="1097"/>
      <c r="J53" s="384"/>
      <c r="K53" s="384"/>
      <c r="L53" s="384"/>
      <c r="M53" s="384"/>
      <c r="N53" s="404"/>
      <c r="O53" s="368"/>
      <c r="P53" s="368"/>
      <c r="Q53" s="206"/>
    </row>
    <row r="54" spans="1:17" s="114" customFormat="1" ht="18">
      <c r="A54" s="223"/>
      <c r="B54" s="190"/>
      <c r="C54" s="191"/>
      <c r="D54" s="192"/>
      <c r="E54" s="1095"/>
      <c r="F54" s="190"/>
      <c r="G54" s="191">
        <f t="shared" si="2"/>
        <v>10610</v>
      </c>
      <c r="H54" s="192">
        <f t="shared" si="2"/>
        <v>1061</v>
      </c>
      <c r="I54" s="1097"/>
      <c r="J54" s="384"/>
      <c r="K54" s="384"/>
      <c r="L54" s="384"/>
      <c r="M54" s="384"/>
      <c r="N54" s="404"/>
      <c r="O54" s="368"/>
      <c r="P54" s="368"/>
      <c r="Q54" s="206"/>
    </row>
    <row r="55" spans="1:17" s="114" customFormat="1" ht="18">
      <c r="A55" s="223"/>
      <c r="B55" s="190"/>
      <c r="C55" s="191"/>
      <c r="D55" s="192"/>
      <c r="E55" s="1095"/>
      <c r="F55" s="190"/>
      <c r="G55" s="191">
        <f t="shared" si="2"/>
        <v>10610</v>
      </c>
      <c r="H55" s="192">
        <f t="shared" si="2"/>
        <v>1061</v>
      </c>
      <c r="I55" s="1097"/>
      <c r="J55" s="384"/>
      <c r="K55" s="384"/>
      <c r="L55" s="384"/>
      <c r="M55" s="384"/>
      <c r="N55" s="404"/>
      <c r="O55" s="368"/>
      <c r="P55" s="368"/>
      <c r="Q55" s="206"/>
    </row>
    <row r="56" spans="1:17" s="114" customFormat="1" ht="18">
      <c r="A56" s="223"/>
      <c r="B56" s="190"/>
      <c r="C56" s="191"/>
      <c r="D56" s="192"/>
      <c r="E56" s="1095"/>
      <c r="F56" s="190"/>
      <c r="G56" s="191">
        <f t="shared" si="2"/>
        <v>10610</v>
      </c>
      <c r="H56" s="192">
        <f t="shared" si="2"/>
        <v>1061</v>
      </c>
      <c r="I56" s="1097"/>
      <c r="J56" s="384"/>
      <c r="K56" s="384"/>
      <c r="L56" s="384"/>
      <c r="M56" s="384"/>
      <c r="N56" s="404"/>
      <c r="O56" s="368"/>
      <c r="P56" s="368"/>
      <c r="Q56" s="206"/>
    </row>
    <row r="57" spans="1:17" s="114" customFormat="1" ht="18">
      <c r="A57" s="223"/>
      <c r="B57" s="190"/>
      <c r="C57" s="191"/>
      <c r="D57" s="192"/>
      <c r="E57" s="1095"/>
      <c r="F57" s="190"/>
      <c r="G57" s="191">
        <f t="shared" si="2"/>
        <v>10610</v>
      </c>
      <c r="H57" s="192">
        <f t="shared" si="2"/>
        <v>1061</v>
      </c>
      <c r="I57" s="1097"/>
      <c r="J57" s="384"/>
      <c r="K57" s="384"/>
      <c r="L57" s="384"/>
      <c r="M57" s="384"/>
      <c r="N57" s="404"/>
      <c r="O57" s="368"/>
      <c r="P57" s="368"/>
      <c r="Q57" s="206"/>
    </row>
    <row r="58" spans="1:17" s="114" customFormat="1" ht="18">
      <c r="A58" s="223"/>
      <c r="B58" s="190"/>
      <c r="C58" s="191"/>
      <c r="D58" s="192"/>
      <c r="E58" s="1095"/>
      <c r="F58" s="190"/>
      <c r="G58" s="191">
        <f t="shared" si="2"/>
        <v>10610</v>
      </c>
      <c r="H58" s="192">
        <f t="shared" si="2"/>
        <v>1061</v>
      </c>
      <c r="I58" s="1097"/>
      <c r="J58" s="384"/>
      <c r="K58" s="384"/>
      <c r="L58" s="384"/>
      <c r="M58" s="384"/>
      <c r="N58" s="404"/>
      <c r="O58" s="368"/>
      <c r="P58" s="368"/>
      <c r="Q58" s="206"/>
    </row>
    <row r="59" spans="1:17" s="114" customFormat="1" ht="18">
      <c r="A59" s="223"/>
      <c r="B59" s="190"/>
      <c r="C59" s="191"/>
      <c r="D59" s="192"/>
      <c r="E59" s="1095"/>
      <c r="F59" s="190"/>
      <c r="G59" s="191">
        <f t="shared" si="2"/>
        <v>10610</v>
      </c>
      <c r="H59" s="192">
        <f t="shared" si="2"/>
        <v>1061</v>
      </c>
      <c r="I59" s="1097"/>
      <c r="J59" s="384"/>
      <c r="K59" s="384"/>
      <c r="L59" s="384"/>
      <c r="M59" s="384"/>
      <c r="N59" s="404"/>
      <c r="O59" s="368"/>
      <c r="P59" s="368"/>
      <c r="Q59" s="206"/>
    </row>
    <row r="60" spans="1:17" s="114" customFormat="1" ht="18">
      <c r="A60" s="223"/>
      <c r="B60" s="190"/>
      <c r="C60" s="191"/>
      <c r="D60" s="192"/>
      <c r="E60" s="1095"/>
      <c r="F60" s="190"/>
      <c r="G60" s="191">
        <f t="shared" si="2"/>
        <v>10610</v>
      </c>
      <c r="H60" s="192">
        <f t="shared" si="2"/>
        <v>1061</v>
      </c>
      <c r="I60" s="1097"/>
      <c r="J60" s="384"/>
      <c r="K60" s="384"/>
      <c r="L60" s="384"/>
      <c r="M60" s="384"/>
      <c r="N60" s="404"/>
      <c r="O60" s="368"/>
      <c r="P60" s="368"/>
      <c r="Q60" s="206"/>
    </row>
    <row r="61" spans="1:17" s="114" customFormat="1" ht="18">
      <c r="A61" s="223"/>
      <c r="B61" s="190"/>
      <c r="C61" s="191"/>
      <c r="D61" s="192"/>
      <c r="E61" s="1095"/>
      <c r="F61" s="190"/>
      <c r="G61" s="191">
        <f t="shared" si="2"/>
        <v>10610</v>
      </c>
      <c r="H61" s="192">
        <f t="shared" si="2"/>
        <v>1061</v>
      </c>
      <c r="I61" s="1097"/>
      <c r="J61" s="384"/>
      <c r="K61" s="384"/>
      <c r="L61" s="384"/>
      <c r="M61" s="384"/>
      <c r="N61" s="404"/>
      <c r="O61" s="368"/>
      <c r="P61" s="368"/>
      <c r="Q61" s="206"/>
    </row>
    <row r="62" spans="1:17" s="114" customFormat="1" ht="18">
      <c r="A62" s="223"/>
      <c r="B62" s="190"/>
      <c r="C62" s="191"/>
      <c r="D62" s="192"/>
      <c r="E62" s="1095"/>
      <c r="F62" s="190"/>
      <c r="G62" s="191">
        <f t="shared" si="2"/>
        <v>10610</v>
      </c>
      <c r="H62" s="192">
        <f t="shared" si="2"/>
        <v>1061</v>
      </c>
      <c r="I62" s="1097"/>
      <c r="J62" s="384"/>
      <c r="K62" s="384"/>
      <c r="L62" s="384"/>
      <c r="M62" s="384"/>
      <c r="N62" s="404"/>
      <c r="O62" s="368"/>
      <c r="P62" s="368"/>
      <c r="Q62" s="206"/>
    </row>
    <row r="63" spans="1:17" s="114" customFormat="1" ht="18">
      <c r="A63" s="223"/>
      <c r="B63" s="190"/>
      <c r="C63" s="191"/>
      <c r="D63" s="192"/>
      <c r="E63" s="1095"/>
      <c r="F63" s="190"/>
      <c r="G63" s="191">
        <f t="shared" si="2"/>
        <v>10610</v>
      </c>
      <c r="H63" s="192">
        <f t="shared" si="2"/>
        <v>1061</v>
      </c>
      <c r="I63" s="1097"/>
      <c r="J63" s="384"/>
      <c r="K63" s="384"/>
      <c r="L63" s="384"/>
      <c r="M63" s="384"/>
      <c r="N63" s="404"/>
      <c r="O63" s="368"/>
      <c r="P63" s="368"/>
      <c r="Q63" s="206"/>
    </row>
    <row r="64" spans="1:17" s="114" customFormat="1" ht="18">
      <c r="A64" s="223"/>
      <c r="B64" s="190"/>
      <c r="C64" s="191"/>
      <c r="D64" s="192"/>
      <c r="E64" s="1095"/>
      <c r="F64" s="190"/>
      <c r="G64" s="191">
        <f t="shared" si="2"/>
        <v>10610</v>
      </c>
      <c r="H64" s="192">
        <f t="shared" si="2"/>
        <v>1061</v>
      </c>
      <c r="I64" s="1097"/>
      <c r="J64" s="384"/>
      <c r="K64" s="384"/>
      <c r="L64" s="384"/>
      <c r="M64" s="384"/>
      <c r="N64" s="404"/>
      <c r="O64" s="368"/>
      <c r="P64" s="368"/>
      <c r="Q64" s="206"/>
    </row>
    <row r="65" spans="1:17" s="114" customFormat="1" ht="18">
      <c r="A65" s="223"/>
      <c r="B65" s="190"/>
      <c r="C65" s="191"/>
      <c r="D65" s="192"/>
      <c r="E65" s="1095"/>
      <c r="F65" s="190"/>
      <c r="G65" s="191">
        <f t="shared" si="2"/>
        <v>10610</v>
      </c>
      <c r="H65" s="192">
        <f t="shared" si="2"/>
        <v>1061</v>
      </c>
      <c r="I65" s="1097"/>
      <c r="J65" s="384"/>
      <c r="K65" s="384"/>
      <c r="L65" s="384"/>
      <c r="M65" s="384"/>
      <c r="N65" s="404"/>
      <c r="O65" s="368"/>
      <c r="P65" s="368"/>
      <c r="Q65" s="206"/>
    </row>
    <row r="66" spans="1:17" s="114" customFormat="1" ht="18">
      <c r="A66" s="223"/>
      <c r="B66" s="190"/>
      <c r="C66" s="191"/>
      <c r="D66" s="192"/>
      <c r="E66" s="1095"/>
      <c r="F66" s="190"/>
      <c r="G66" s="191">
        <f t="shared" si="2"/>
        <v>10610</v>
      </c>
      <c r="H66" s="192">
        <f t="shared" si="2"/>
        <v>1061</v>
      </c>
      <c r="I66" s="1097"/>
      <c r="J66" s="384"/>
      <c r="K66" s="384"/>
      <c r="L66" s="384"/>
      <c r="M66" s="384"/>
      <c r="N66" s="404"/>
      <c r="O66" s="368"/>
      <c r="P66" s="368"/>
      <c r="Q66" s="206"/>
    </row>
    <row r="67" spans="1:17" s="114" customFormat="1" ht="18">
      <c r="A67" s="163"/>
      <c r="B67" s="130"/>
      <c r="C67" s="67"/>
      <c r="D67" s="66"/>
      <c r="E67" s="933"/>
      <c r="F67" s="130"/>
      <c r="G67" s="73">
        <f t="shared" si="2"/>
        <v>10610</v>
      </c>
      <c r="H67" s="50">
        <f t="shared" si="2"/>
        <v>1061</v>
      </c>
      <c r="I67" s="1099"/>
      <c r="J67" s="475"/>
      <c r="K67" s="448"/>
      <c r="L67" s="384"/>
      <c r="M67" s="384"/>
      <c r="N67" s="404"/>
      <c r="O67" s="368"/>
      <c r="P67" s="368"/>
      <c r="Q67" s="206"/>
    </row>
    <row r="68" spans="1:17" s="114" customFormat="1" ht="18">
      <c r="A68" s="163"/>
      <c r="B68" s="130"/>
      <c r="C68" s="67"/>
      <c r="D68" s="66"/>
      <c r="E68" s="933"/>
      <c r="F68" s="130"/>
      <c r="G68" s="73">
        <f t="shared" si="2"/>
        <v>10610</v>
      </c>
      <c r="H68" s="50">
        <f t="shared" si="2"/>
        <v>1061</v>
      </c>
      <c r="I68" s="1099"/>
      <c r="J68" s="475"/>
      <c r="K68" s="448"/>
      <c r="L68" s="384"/>
      <c r="M68" s="384"/>
      <c r="N68" s="404"/>
      <c r="O68" s="368"/>
      <c r="P68" s="368"/>
      <c r="Q68" s="206"/>
    </row>
    <row r="69" spans="1:17" s="114" customFormat="1" ht="18">
      <c r="A69" s="163"/>
      <c r="B69" s="130"/>
      <c r="C69" s="67"/>
      <c r="D69" s="66"/>
      <c r="E69" s="933"/>
      <c r="F69" s="130"/>
      <c r="G69" s="73">
        <f t="shared" si="2"/>
        <v>10610</v>
      </c>
      <c r="H69" s="50">
        <f t="shared" si="2"/>
        <v>1061</v>
      </c>
      <c r="I69" s="1099"/>
      <c r="J69" s="475"/>
      <c r="K69" s="448"/>
      <c r="L69" s="384"/>
      <c r="M69" s="384"/>
      <c r="N69" s="404"/>
      <c r="O69" s="368"/>
      <c r="P69" s="368"/>
      <c r="Q69" s="206"/>
    </row>
    <row r="70" spans="1:17" s="114" customFormat="1" ht="18">
      <c r="A70" s="163"/>
      <c r="B70" s="130"/>
      <c r="C70" s="67"/>
      <c r="D70" s="66"/>
      <c r="E70" s="933"/>
      <c r="F70" s="130"/>
      <c r="G70" s="73">
        <f t="shared" si="2"/>
        <v>10610</v>
      </c>
      <c r="H70" s="50">
        <f t="shared" si="2"/>
        <v>1061</v>
      </c>
      <c r="I70" s="1099"/>
      <c r="J70" s="475"/>
      <c r="K70" s="448"/>
      <c r="L70" s="384"/>
      <c r="M70" s="384"/>
      <c r="N70" s="404"/>
      <c r="O70" s="368"/>
      <c r="P70" s="368"/>
      <c r="Q70" s="206"/>
    </row>
    <row r="71" spans="1:17" s="114" customFormat="1" ht="18">
      <c r="A71" s="163"/>
      <c r="B71" s="130"/>
      <c r="C71" s="67"/>
      <c r="D71" s="66"/>
      <c r="E71" s="933"/>
      <c r="F71" s="130"/>
      <c r="G71" s="73">
        <f t="shared" si="2"/>
        <v>10610</v>
      </c>
      <c r="H71" s="50">
        <f t="shared" si="2"/>
        <v>1061</v>
      </c>
      <c r="I71" s="1099"/>
      <c r="J71" s="475"/>
      <c r="K71" s="448"/>
      <c r="L71" s="384"/>
      <c r="M71" s="384"/>
      <c r="N71" s="404"/>
      <c r="O71" s="368"/>
      <c r="P71" s="368"/>
      <c r="Q71" s="206"/>
    </row>
    <row r="72" spans="1:17" s="114" customFormat="1" ht="18">
      <c r="A72" s="163"/>
      <c r="B72" s="130"/>
      <c r="C72" s="67"/>
      <c r="D72" s="66"/>
      <c r="E72" s="933"/>
      <c r="F72" s="130"/>
      <c r="G72" s="73">
        <f t="shared" si="2"/>
        <v>10610</v>
      </c>
      <c r="H72" s="50">
        <f t="shared" si="2"/>
        <v>1061</v>
      </c>
      <c r="I72" s="1099"/>
      <c r="J72" s="475"/>
      <c r="K72" s="448"/>
      <c r="L72" s="384"/>
      <c r="M72" s="384"/>
      <c r="N72" s="404"/>
      <c r="O72" s="368"/>
      <c r="P72" s="368"/>
      <c r="Q72" s="206"/>
    </row>
    <row r="73" spans="1:17" s="114" customFormat="1" ht="18">
      <c r="A73" s="163"/>
      <c r="B73" s="130"/>
      <c r="C73" s="67"/>
      <c r="D73" s="66"/>
      <c r="E73" s="933"/>
      <c r="F73" s="130"/>
      <c r="G73" s="73">
        <f t="shared" si="2"/>
        <v>10610</v>
      </c>
      <c r="H73" s="50">
        <f t="shared" si="2"/>
        <v>1061</v>
      </c>
      <c r="I73" s="1099"/>
      <c r="J73" s="475"/>
      <c r="K73" s="448"/>
      <c r="L73" s="384"/>
      <c r="M73" s="384"/>
      <c r="N73" s="404"/>
      <c r="O73" s="368"/>
      <c r="P73" s="368"/>
      <c r="Q73" s="206"/>
    </row>
    <row r="74" spans="1:17" s="114" customFormat="1" ht="18">
      <c r="A74" s="163"/>
      <c r="B74" s="130"/>
      <c r="C74" s="67"/>
      <c r="D74" s="66"/>
      <c r="E74" s="933"/>
      <c r="F74" s="130"/>
      <c r="G74" s="73">
        <f t="shared" ref="G74:H101" si="3">G73-E74+C74</f>
        <v>10610</v>
      </c>
      <c r="H74" s="50">
        <f t="shared" si="3"/>
        <v>1061</v>
      </c>
      <c r="I74" s="1099"/>
      <c r="J74" s="475"/>
      <c r="K74" s="448"/>
      <c r="L74" s="384"/>
      <c r="M74" s="384"/>
      <c r="N74" s="404"/>
      <c r="O74" s="368"/>
      <c r="P74" s="368"/>
      <c r="Q74" s="206"/>
    </row>
    <row r="75" spans="1:17" s="114" customFormat="1" ht="18">
      <c r="A75" s="163"/>
      <c r="B75" s="130"/>
      <c r="C75" s="67"/>
      <c r="D75" s="66"/>
      <c r="E75" s="933"/>
      <c r="F75" s="130"/>
      <c r="G75" s="73">
        <f t="shared" si="3"/>
        <v>10610</v>
      </c>
      <c r="H75" s="50">
        <f t="shared" si="3"/>
        <v>1061</v>
      </c>
      <c r="I75" s="1099"/>
      <c r="J75" s="475"/>
      <c r="K75" s="448"/>
      <c r="L75" s="384"/>
      <c r="M75" s="384"/>
      <c r="N75" s="404"/>
      <c r="O75" s="368"/>
      <c r="P75" s="368"/>
      <c r="Q75" s="206"/>
    </row>
    <row r="76" spans="1:17" s="114" customFormat="1" ht="18">
      <c r="A76" s="163"/>
      <c r="B76" s="130"/>
      <c r="C76" s="67"/>
      <c r="D76" s="66"/>
      <c r="E76" s="933"/>
      <c r="F76" s="130"/>
      <c r="G76" s="73">
        <f t="shared" si="3"/>
        <v>10610</v>
      </c>
      <c r="H76" s="50">
        <f t="shared" si="3"/>
        <v>1061</v>
      </c>
      <c r="I76" s="1099"/>
      <c r="J76" s="475"/>
      <c r="K76" s="448"/>
      <c r="L76" s="384"/>
      <c r="M76" s="384"/>
      <c r="N76" s="404"/>
      <c r="O76" s="247"/>
      <c r="P76" s="247"/>
      <c r="Q76" s="206"/>
    </row>
    <row r="77" spans="1:17" s="114" customFormat="1" ht="18">
      <c r="A77" s="163"/>
      <c r="B77" s="130"/>
      <c r="C77" s="67"/>
      <c r="D77" s="66"/>
      <c r="E77" s="933"/>
      <c r="F77" s="130"/>
      <c r="G77" s="73">
        <f t="shared" si="3"/>
        <v>10610</v>
      </c>
      <c r="H77" s="50">
        <f t="shared" si="3"/>
        <v>1061</v>
      </c>
      <c r="I77" s="1099"/>
      <c r="J77" s="475"/>
      <c r="K77" s="448"/>
      <c r="L77" s="384"/>
      <c r="M77" s="384"/>
      <c r="N77" s="404"/>
      <c r="O77" s="247"/>
      <c r="P77" s="247"/>
      <c r="Q77" s="206"/>
    </row>
    <row r="78" spans="1:17" s="114" customFormat="1" ht="18">
      <c r="A78" s="163"/>
      <c r="B78" s="130"/>
      <c r="C78" s="67"/>
      <c r="D78" s="66"/>
      <c r="E78" s="933"/>
      <c r="F78" s="130"/>
      <c r="G78" s="73">
        <f t="shared" si="3"/>
        <v>10610</v>
      </c>
      <c r="H78" s="50">
        <f t="shared" si="3"/>
        <v>1061</v>
      </c>
      <c r="I78" s="1099"/>
      <c r="J78" s="475"/>
      <c r="K78" s="448"/>
      <c r="L78" s="384"/>
      <c r="M78" s="384"/>
      <c r="N78" s="404"/>
      <c r="O78" s="247"/>
      <c r="P78" s="247"/>
      <c r="Q78" s="206"/>
    </row>
    <row r="79" spans="1:17" s="114" customFormat="1" ht="18">
      <c r="A79" s="163"/>
      <c r="B79" s="130"/>
      <c r="C79" s="67"/>
      <c r="D79" s="66"/>
      <c r="E79" s="933"/>
      <c r="F79" s="130"/>
      <c r="G79" s="73">
        <f t="shared" si="3"/>
        <v>10610</v>
      </c>
      <c r="H79" s="50">
        <f t="shared" si="3"/>
        <v>1061</v>
      </c>
      <c r="I79" s="1099"/>
      <c r="J79" s="475"/>
      <c r="K79" s="448"/>
      <c r="L79" s="384"/>
      <c r="M79" s="384"/>
      <c r="N79" s="404"/>
      <c r="O79" s="247"/>
      <c r="P79" s="247"/>
      <c r="Q79" s="206"/>
    </row>
    <row r="80" spans="1:17" s="114" customFormat="1" ht="18">
      <c r="A80" s="163"/>
      <c r="B80" s="130"/>
      <c r="C80" s="67"/>
      <c r="D80" s="66"/>
      <c r="E80" s="933"/>
      <c r="F80" s="130"/>
      <c r="G80" s="73">
        <f t="shared" si="3"/>
        <v>10610</v>
      </c>
      <c r="H80" s="50">
        <f t="shared" si="3"/>
        <v>1061</v>
      </c>
      <c r="I80" s="1099"/>
      <c r="J80" s="475"/>
      <c r="K80" s="448"/>
      <c r="L80" s="384"/>
      <c r="M80" s="384"/>
      <c r="N80" s="404"/>
      <c r="O80" s="247"/>
      <c r="P80" s="247"/>
      <c r="Q80" s="206"/>
    </row>
    <row r="81" spans="1:17" s="114" customFormat="1" ht="18">
      <c r="A81" s="163"/>
      <c r="B81" s="130"/>
      <c r="C81" s="67"/>
      <c r="D81" s="66"/>
      <c r="E81" s="933"/>
      <c r="F81" s="130"/>
      <c r="G81" s="73">
        <f t="shared" si="3"/>
        <v>10610</v>
      </c>
      <c r="H81" s="50">
        <f t="shared" si="3"/>
        <v>1061</v>
      </c>
      <c r="I81" s="1099"/>
      <c r="J81" s="475"/>
      <c r="K81" s="448"/>
      <c r="L81" s="384"/>
      <c r="M81" s="384"/>
      <c r="N81" s="404"/>
      <c r="O81" s="247"/>
      <c r="P81" s="247"/>
      <c r="Q81" s="206"/>
    </row>
    <row r="82" spans="1:17" s="114" customFormat="1" ht="18">
      <c r="A82" s="163"/>
      <c r="B82" s="130"/>
      <c r="C82" s="67"/>
      <c r="D82" s="66"/>
      <c r="E82" s="933"/>
      <c r="F82" s="130"/>
      <c r="G82" s="73">
        <f t="shared" si="3"/>
        <v>10610</v>
      </c>
      <c r="H82" s="50">
        <f t="shared" si="3"/>
        <v>1061</v>
      </c>
      <c r="I82" s="1099"/>
      <c r="J82" s="475"/>
      <c r="K82" s="448"/>
      <c r="L82" s="384"/>
      <c r="M82" s="384"/>
      <c r="N82" s="404"/>
      <c r="O82" s="247"/>
      <c r="P82" s="247"/>
      <c r="Q82" s="206"/>
    </row>
    <row r="83" spans="1:17" s="114" customFormat="1" ht="18">
      <c r="A83" s="163"/>
      <c r="B83" s="130"/>
      <c r="C83" s="67"/>
      <c r="D83" s="66"/>
      <c r="E83" s="933"/>
      <c r="F83" s="130"/>
      <c r="G83" s="73">
        <f t="shared" si="3"/>
        <v>10610</v>
      </c>
      <c r="H83" s="50">
        <f t="shared" si="3"/>
        <v>1061</v>
      </c>
      <c r="I83" s="1099"/>
      <c r="J83" s="475"/>
      <c r="K83" s="448"/>
      <c r="L83" s="384"/>
      <c r="M83" s="384"/>
      <c r="N83" s="404"/>
      <c r="O83" s="247"/>
      <c r="P83" s="247"/>
      <c r="Q83" s="206"/>
    </row>
    <row r="84" spans="1:17" s="114" customFormat="1" ht="18">
      <c r="A84" s="163"/>
      <c r="B84" s="130"/>
      <c r="C84" s="67"/>
      <c r="D84" s="66"/>
      <c r="E84" s="933"/>
      <c r="F84" s="130"/>
      <c r="G84" s="73">
        <f t="shared" si="3"/>
        <v>10610</v>
      </c>
      <c r="H84" s="50">
        <f t="shared" si="3"/>
        <v>1061</v>
      </c>
      <c r="I84" s="1099"/>
      <c r="J84" s="475"/>
      <c r="K84" s="448"/>
      <c r="L84" s="384"/>
      <c r="M84" s="384"/>
      <c r="N84" s="404"/>
      <c r="O84" s="247"/>
      <c r="P84" s="247"/>
      <c r="Q84" s="206"/>
    </row>
    <row r="85" spans="1:17" s="114" customFormat="1" ht="18">
      <c r="A85" s="163"/>
      <c r="B85" s="130"/>
      <c r="C85" s="67"/>
      <c r="D85" s="66"/>
      <c r="E85" s="933"/>
      <c r="F85" s="130"/>
      <c r="G85" s="73">
        <f t="shared" si="3"/>
        <v>10610</v>
      </c>
      <c r="H85" s="50">
        <f t="shared" si="3"/>
        <v>1061</v>
      </c>
      <c r="I85" s="1099"/>
      <c r="J85" s="475"/>
      <c r="K85" s="448"/>
      <c r="L85" s="384"/>
      <c r="M85" s="384"/>
      <c r="N85" s="404"/>
      <c r="O85" s="247"/>
      <c r="P85" s="247"/>
      <c r="Q85" s="206"/>
    </row>
    <row r="86" spans="1:17" s="114" customFormat="1" ht="18">
      <c r="A86" s="163"/>
      <c r="B86" s="130"/>
      <c r="C86" s="67"/>
      <c r="D86" s="66"/>
      <c r="E86" s="933"/>
      <c r="F86" s="130"/>
      <c r="G86" s="73">
        <f t="shared" si="3"/>
        <v>10610</v>
      </c>
      <c r="H86" s="50">
        <f t="shared" si="3"/>
        <v>1061</v>
      </c>
      <c r="I86" s="1099"/>
      <c r="J86" s="475"/>
      <c r="K86" s="448"/>
      <c r="L86" s="384"/>
      <c r="M86" s="384"/>
      <c r="N86" s="404"/>
      <c r="O86" s="247"/>
      <c r="P86" s="247"/>
      <c r="Q86" s="206"/>
    </row>
    <row r="87" spans="1:17" s="114" customFormat="1" ht="18">
      <c r="A87" s="163"/>
      <c r="B87" s="130"/>
      <c r="C87" s="67"/>
      <c r="D87" s="66"/>
      <c r="E87" s="933"/>
      <c r="F87" s="130"/>
      <c r="G87" s="73">
        <f t="shared" si="3"/>
        <v>10610</v>
      </c>
      <c r="H87" s="50">
        <f t="shared" si="3"/>
        <v>1061</v>
      </c>
      <c r="I87" s="1099"/>
      <c r="J87" s="475"/>
      <c r="K87" s="448"/>
      <c r="L87" s="384"/>
      <c r="M87" s="384"/>
      <c r="N87" s="404"/>
      <c r="O87" s="247"/>
      <c r="P87" s="247"/>
      <c r="Q87" s="206"/>
    </row>
    <row r="88" spans="1:17" ht="18">
      <c r="A88" s="163"/>
      <c r="C88" s="67"/>
      <c r="D88" s="66"/>
      <c r="G88" s="73">
        <f t="shared" si="3"/>
        <v>10610</v>
      </c>
      <c r="H88" s="50">
        <f t="shared" si="3"/>
        <v>1061</v>
      </c>
      <c r="I88" s="1099"/>
      <c r="J88" s="475"/>
      <c r="K88" s="448"/>
      <c r="L88" s="384"/>
      <c r="M88" s="475"/>
      <c r="N88" s="405"/>
      <c r="O88" s="76"/>
      <c r="P88" s="98"/>
      <c r="Q88" s="28"/>
    </row>
    <row r="89" spans="1:17" ht="18">
      <c r="A89" s="163"/>
      <c r="C89" s="67"/>
      <c r="D89" s="66"/>
      <c r="G89" s="73">
        <f t="shared" si="3"/>
        <v>10610</v>
      </c>
      <c r="H89" s="50">
        <f t="shared" si="3"/>
        <v>1061</v>
      </c>
      <c r="I89" s="1099"/>
      <c r="J89" s="475"/>
      <c r="K89" s="448"/>
      <c r="L89" s="384"/>
      <c r="M89" s="475"/>
      <c r="N89" s="405"/>
      <c r="O89" s="76"/>
      <c r="P89" s="98"/>
      <c r="Q89" s="28"/>
    </row>
    <row r="90" spans="1:17" ht="18">
      <c r="A90" s="163"/>
      <c r="C90" s="67"/>
      <c r="D90" s="66"/>
      <c r="G90" s="73">
        <f t="shared" si="3"/>
        <v>10610</v>
      </c>
      <c r="H90" s="50">
        <f t="shared" si="3"/>
        <v>1061</v>
      </c>
      <c r="I90" s="1099"/>
      <c r="J90" s="475"/>
      <c r="K90" s="448"/>
      <c r="L90" s="384"/>
      <c r="M90" s="475"/>
      <c r="N90" s="405"/>
      <c r="O90" s="76"/>
      <c r="P90" s="98"/>
      <c r="Q90" s="28"/>
    </row>
    <row r="91" spans="1:17" ht="18">
      <c r="A91" s="163"/>
      <c r="C91" s="67"/>
      <c r="D91" s="66"/>
      <c r="G91" s="73">
        <f t="shared" si="3"/>
        <v>10610</v>
      </c>
      <c r="H91" s="50">
        <f t="shared" si="3"/>
        <v>1061</v>
      </c>
      <c r="I91" s="1099"/>
      <c r="J91" s="475"/>
      <c r="K91" s="448"/>
      <c r="L91" s="384"/>
      <c r="M91" s="448"/>
      <c r="N91" s="405"/>
      <c r="O91" s="76"/>
      <c r="P91" s="98"/>
      <c r="Q91" s="28"/>
    </row>
    <row r="92" spans="1:17" ht="18">
      <c r="A92" s="163"/>
      <c r="C92" s="67"/>
      <c r="D92" s="66"/>
      <c r="G92" s="73">
        <f t="shared" si="3"/>
        <v>10610</v>
      </c>
      <c r="H92" s="50">
        <f t="shared" si="3"/>
        <v>1061</v>
      </c>
      <c r="I92" s="1099"/>
      <c r="J92" s="475"/>
      <c r="K92" s="448"/>
      <c r="L92" s="384"/>
      <c r="M92" s="448"/>
      <c r="N92" s="405"/>
      <c r="O92" s="76"/>
      <c r="P92" s="98"/>
      <c r="Q92" s="28"/>
    </row>
    <row r="93" spans="1:17" ht="18">
      <c r="A93" s="163"/>
      <c r="C93" s="67"/>
      <c r="D93" s="66"/>
      <c r="G93" s="73">
        <f t="shared" si="3"/>
        <v>10610</v>
      </c>
      <c r="H93" s="50">
        <f t="shared" si="3"/>
        <v>1061</v>
      </c>
      <c r="I93" s="1099"/>
      <c r="J93" s="475"/>
      <c r="K93" s="448"/>
      <c r="L93" s="475" t="str">
        <f t="shared" ref="L93" si="4">IF(D72&gt;0,D72," ")</f>
        <v xml:space="preserve"> </v>
      </c>
      <c r="M93" s="448"/>
      <c r="N93" s="405"/>
      <c r="O93" s="76"/>
      <c r="P93" s="98"/>
      <c r="Q93" s="28"/>
    </row>
    <row r="94" spans="1:17" ht="18">
      <c r="A94" s="163"/>
      <c r="C94" s="67"/>
      <c r="D94" s="66"/>
      <c r="G94" s="73">
        <f t="shared" si="3"/>
        <v>10610</v>
      </c>
      <c r="H94" s="50">
        <f t="shared" si="3"/>
        <v>1061</v>
      </c>
      <c r="I94" s="1099"/>
      <c r="J94" s="475"/>
      <c r="K94" s="448"/>
      <c r="L94" s="475" t="str">
        <f t="shared" ref="L94:L125" si="5">IF(D73&gt;0,D73," ")</f>
        <v xml:space="preserve"> </v>
      </c>
      <c r="M94" s="448"/>
      <c r="N94" s="405"/>
      <c r="O94" s="76"/>
      <c r="P94" s="98"/>
      <c r="Q94" s="28"/>
    </row>
    <row r="95" spans="1:17" ht="18">
      <c r="A95" s="163"/>
      <c r="C95" s="67"/>
      <c r="D95" s="66"/>
      <c r="G95" s="73">
        <f t="shared" si="3"/>
        <v>10610</v>
      </c>
      <c r="H95" s="50">
        <f t="shared" si="3"/>
        <v>1061</v>
      </c>
      <c r="I95" s="1099"/>
      <c r="J95" s="475"/>
      <c r="K95" s="448"/>
      <c r="L95" s="475" t="str">
        <f t="shared" si="5"/>
        <v xml:space="preserve"> </v>
      </c>
      <c r="M95" s="448"/>
      <c r="N95" s="405"/>
      <c r="O95" s="76"/>
      <c r="P95" s="98"/>
      <c r="Q95" s="28"/>
    </row>
    <row r="96" spans="1:17" ht="18">
      <c r="A96" s="163"/>
      <c r="C96" s="67"/>
      <c r="D96" s="66"/>
      <c r="G96" s="73">
        <f t="shared" si="3"/>
        <v>10610</v>
      </c>
      <c r="H96" s="50">
        <f t="shared" si="3"/>
        <v>1061</v>
      </c>
      <c r="I96" s="1099"/>
      <c r="J96" s="475"/>
      <c r="K96" s="448"/>
      <c r="L96" s="475" t="str">
        <f t="shared" si="5"/>
        <v xml:space="preserve"> </v>
      </c>
      <c r="M96" s="448"/>
      <c r="N96" s="405"/>
      <c r="O96" s="76"/>
      <c r="P96" s="98"/>
      <c r="Q96" s="28"/>
    </row>
    <row r="97" spans="1:17" ht="18">
      <c r="A97" s="163"/>
      <c r="C97" s="67"/>
      <c r="D97" s="66"/>
      <c r="G97" s="73">
        <f t="shared" si="3"/>
        <v>10610</v>
      </c>
      <c r="H97" s="50">
        <f t="shared" si="3"/>
        <v>1061</v>
      </c>
      <c r="I97" s="1099"/>
      <c r="J97" s="475"/>
      <c r="K97" s="448"/>
      <c r="L97" s="475" t="str">
        <f t="shared" si="5"/>
        <v xml:space="preserve"> </v>
      </c>
      <c r="M97" s="448"/>
      <c r="N97" s="405"/>
      <c r="O97" s="76"/>
      <c r="P97" s="98"/>
      <c r="Q97" s="28"/>
    </row>
    <row r="98" spans="1:17" ht="18">
      <c r="A98" s="163"/>
      <c r="C98" s="67"/>
      <c r="D98" s="66"/>
      <c r="G98" s="73">
        <f t="shared" si="3"/>
        <v>10610</v>
      </c>
      <c r="H98" s="50">
        <f t="shared" si="3"/>
        <v>1061</v>
      </c>
      <c r="I98" s="1099"/>
      <c r="J98" s="475"/>
      <c r="K98" s="448"/>
      <c r="L98" s="475" t="str">
        <f t="shared" si="5"/>
        <v xml:space="preserve"> </v>
      </c>
      <c r="M98" s="448"/>
      <c r="N98" s="405"/>
      <c r="O98" s="76"/>
      <c r="P98" s="98"/>
      <c r="Q98" s="28"/>
    </row>
    <row r="99" spans="1:17" ht="18">
      <c r="A99" s="163"/>
      <c r="C99" s="67"/>
      <c r="D99" s="66"/>
      <c r="G99" s="73">
        <f t="shared" si="3"/>
        <v>10610</v>
      </c>
      <c r="H99" s="50">
        <f t="shared" si="3"/>
        <v>1061</v>
      </c>
      <c r="I99" s="1099"/>
      <c r="J99" s="475"/>
      <c r="K99" s="448"/>
      <c r="L99" s="475" t="str">
        <f t="shared" si="5"/>
        <v xml:space="preserve"> </v>
      </c>
      <c r="M99" s="448"/>
      <c r="N99" s="405"/>
      <c r="O99" s="76"/>
      <c r="P99" s="98"/>
      <c r="Q99" s="28"/>
    </row>
    <row r="100" spans="1:17" ht="18">
      <c r="A100" s="163"/>
      <c r="C100" s="67"/>
      <c r="D100" s="66"/>
      <c r="G100" s="73">
        <f t="shared" si="3"/>
        <v>10610</v>
      </c>
      <c r="H100" s="50">
        <f t="shared" si="3"/>
        <v>1061</v>
      </c>
      <c r="I100" s="1099"/>
      <c r="J100" s="475"/>
      <c r="K100" s="448"/>
      <c r="L100" s="475" t="str">
        <f t="shared" si="5"/>
        <v xml:space="preserve"> </v>
      </c>
      <c r="M100" s="448"/>
      <c r="N100" s="405"/>
      <c r="O100" s="76"/>
      <c r="P100" s="98"/>
      <c r="Q100" s="28"/>
    </row>
    <row r="101" spans="1:17" ht="18">
      <c r="A101" s="163"/>
      <c r="C101" s="67"/>
      <c r="D101" s="66"/>
      <c r="G101" s="73">
        <f t="shared" si="3"/>
        <v>10610</v>
      </c>
      <c r="H101" s="50">
        <f t="shared" si="3"/>
        <v>1061</v>
      </c>
      <c r="I101" s="1099"/>
      <c r="J101" s="475"/>
      <c r="K101" s="448"/>
      <c r="L101" s="475" t="str">
        <f t="shared" si="5"/>
        <v xml:space="preserve"> </v>
      </c>
      <c r="M101" s="448"/>
      <c r="N101" s="405"/>
      <c r="O101" s="76"/>
      <c r="P101" s="98"/>
      <c r="Q101" s="28"/>
    </row>
    <row r="102" spans="1:17" ht="18">
      <c r="A102" s="163"/>
      <c r="C102" s="67"/>
      <c r="D102" s="66"/>
      <c r="G102" s="73">
        <f t="shared" ref="G102:H165" si="6">G101-E102+C102</f>
        <v>10610</v>
      </c>
      <c r="H102" s="50">
        <f t="shared" si="6"/>
        <v>1061</v>
      </c>
      <c r="I102" s="1099"/>
      <c r="J102" s="475"/>
      <c r="K102" s="448"/>
      <c r="L102" s="475" t="str">
        <f t="shared" si="5"/>
        <v xml:space="preserve"> </v>
      </c>
      <c r="M102" s="448"/>
      <c r="N102" s="405"/>
      <c r="O102" s="76"/>
      <c r="P102" s="98"/>
      <c r="Q102" s="28"/>
    </row>
    <row r="103" spans="1:17" ht="18">
      <c r="A103" s="163"/>
      <c r="C103" s="67"/>
      <c r="D103" s="66"/>
      <c r="G103" s="73">
        <f t="shared" si="6"/>
        <v>10610</v>
      </c>
      <c r="H103" s="50">
        <f t="shared" si="6"/>
        <v>1061</v>
      </c>
      <c r="I103" s="1099"/>
      <c r="J103" s="475"/>
      <c r="K103" s="448"/>
      <c r="L103" s="475" t="str">
        <f t="shared" si="5"/>
        <v xml:space="preserve"> </v>
      </c>
      <c r="M103" s="448"/>
      <c r="N103" s="405"/>
      <c r="O103" s="76"/>
      <c r="P103" s="98"/>
      <c r="Q103" s="28"/>
    </row>
    <row r="104" spans="1:17" ht="18">
      <c r="A104" s="163"/>
      <c r="B104" s="168"/>
      <c r="C104" s="162"/>
      <c r="D104" s="163"/>
      <c r="E104" s="935"/>
      <c r="F104" s="168"/>
      <c r="G104" s="387">
        <f t="shared" si="6"/>
        <v>10610</v>
      </c>
      <c r="H104" s="216">
        <f t="shared" si="6"/>
        <v>1061</v>
      </c>
      <c r="I104" s="475"/>
      <c r="J104" s="475"/>
      <c r="K104" s="448"/>
      <c r="L104" s="475" t="str">
        <f t="shared" si="5"/>
        <v xml:space="preserve"> </v>
      </c>
      <c r="M104" s="448"/>
      <c r="N104" s="405"/>
      <c r="O104" s="76"/>
      <c r="P104" s="98"/>
      <c r="Q104" s="28"/>
    </row>
    <row r="105" spans="1:17" ht="18">
      <c r="A105" s="163"/>
      <c r="B105" s="168"/>
      <c r="C105" s="162"/>
      <c r="D105" s="163"/>
      <c r="E105" s="935"/>
      <c r="F105" s="168"/>
      <c r="G105" s="387">
        <f t="shared" si="6"/>
        <v>10610</v>
      </c>
      <c r="H105" s="216">
        <f t="shared" si="6"/>
        <v>1061</v>
      </c>
      <c r="I105" s="475"/>
      <c r="J105" s="475"/>
      <c r="K105" s="448"/>
      <c r="L105" s="475" t="str">
        <f t="shared" si="5"/>
        <v xml:space="preserve"> </v>
      </c>
      <c r="M105" s="448"/>
      <c r="N105" s="405"/>
      <c r="O105" s="76"/>
      <c r="P105" s="98"/>
      <c r="Q105" s="28"/>
    </row>
    <row r="106" spans="1:17" ht="18">
      <c r="A106" s="163"/>
      <c r="B106" s="168"/>
      <c r="C106" s="162"/>
      <c r="D106" s="163"/>
      <c r="E106" s="935"/>
      <c r="F106" s="168"/>
      <c r="G106" s="387">
        <f t="shared" si="6"/>
        <v>10610</v>
      </c>
      <c r="H106" s="216">
        <f t="shared" si="6"/>
        <v>1061</v>
      </c>
      <c r="I106" s="475"/>
      <c r="J106" s="475"/>
      <c r="K106" s="448"/>
      <c r="L106" s="475" t="str">
        <f t="shared" si="5"/>
        <v xml:space="preserve"> </v>
      </c>
      <c r="M106" s="448"/>
      <c r="N106" s="405"/>
      <c r="O106" s="76"/>
      <c r="P106" s="98"/>
      <c r="Q106" s="28"/>
    </row>
    <row r="107" spans="1:17" ht="18">
      <c r="A107" s="163"/>
      <c r="B107" s="168"/>
      <c r="C107" s="162"/>
      <c r="D107" s="163"/>
      <c r="E107" s="935"/>
      <c r="F107" s="168"/>
      <c r="G107" s="387">
        <f t="shared" si="6"/>
        <v>10610</v>
      </c>
      <c r="H107" s="216">
        <f t="shared" si="6"/>
        <v>1061</v>
      </c>
      <c r="I107" s="475"/>
      <c r="J107" s="475"/>
      <c r="K107" s="448"/>
      <c r="L107" s="475" t="str">
        <f t="shared" si="5"/>
        <v xml:space="preserve"> </v>
      </c>
      <c r="M107" s="448"/>
      <c r="N107" s="405"/>
      <c r="O107" s="76"/>
      <c r="P107" s="98"/>
      <c r="Q107" s="28"/>
    </row>
    <row r="108" spans="1:17" ht="18">
      <c r="A108" s="163"/>
      <c r="B108" s="168"/>
      <c r="C108" s="162"/>
      <c r="D108" s="163"/>
      <c r="E108" s="935"/>
      <c r="F108" s="168"/>
      <c r="G108" s="387">
        <f t="shared" si="6"/>
        <v>10610</v>
      </c>
      <c r="H108" s="216">
        <f t="shared" si="6"/>
        <v>1061</v>
      </c>
      <c r="I108" s="475"/>
      <c r="J108" s="475"/>
      <c r="K108" s="448"/>
      <c r="L108" s="475" t="str">
        <f t="shared" si="5"/>
        <v xml:space="preserve"> </v>
      </c>
      <c r="M108" s="448"/>
      <c r="N108" s="405"/>
      <c r="O108" s="76"/>
      <c r="P108" s="98"/>
      <c r="Q108" s="28"/>
    </row>
    <row r="109" spans="1:17" ht="18">
      <c r="A109" s="163"/>
      <c r="B109" s="168"/>
      <c r="C109" s="162"/>
      <c r="D109" s="163"/>
      <c r="E109" s="935"/>
      <c r="F109" s="168"/>
      <c r="G109" s="387">
        <f t="shared" si="6"/>
        <v>10610</v>
      </c>
      <c r="H109" s="216">
        <f t="shared" si="6"/>
        <v>1061</v>
      </c>
      <c r="I109" s="475"/>
      <c r="J109" s="475"/>
      <c r="K109" s="448"/>
      <c r="L109" s="475" t="str">
        <f t="shared" si="5"/>
        <v xml:space="preserve"> </v>
      </c>
      <c r="M109" s="448"/>
      <c r="N109" s="405"/>
      <c r="O109" s="76"/>
      <c r="P109" s="98"/>
      <c r="Q109" s="28"/>
    </row>
    <row r="110" spans="1:17" ht="18">
      <c r="A110" s="163"/>
      <c r="B110" s="168"/>
      <c r="C110" s="162"/>
      <c r="D110" s="163"/>
      <c r="E110" s="935"/>
      <c r="F110" s="168"/>
      <c r="G110" s="387">
        <f t="shared" si="6"/>
        <v>10610</v>
      </c>
      <c r="H110" s="216">
        <f t="shared" si="6"/>
        <v>1061</v>
      </c>
      <c r="I110" s="475"/>
      <c r="J110" s="475"/>
      <c r="K110" s="448"/>
      <c r="L110" s="475" t="str">
        <f t="shared" si="5"/>
        <v xml:space="preserve"> </v>
      </c>
      <c r="M110" s="448"/>
      <c r="N110" s="405"/>
      <c r="O110" s="76"/>
      <c r="P110" s="98"/>
      <c r="Q110" s="28"/>
    </row>
    <row r="111" spans="1:17" ht="18">
      <c r="A111" s="163"/>
      <c r="B111" s="168"/>
      <c r="C111" s="162"/>
      <c r="D111" s="163"/>
      <c r="E111" s="935"/>
      <c r="F111" s="168"/>
      <c r="G111" s="387">
        <f t="shared" si="6"/>
        <v>10610</v>
      </c>
      <c r="H111" s="216">
        <f t="shared" si="6"/>
        <v>1061</v>
      </c>
      <c r="I111" s="475"/>
      <c r="J111" s="475"/>
      <c r="K111" s="448"/>
      <c r="L111" s="475" t="str">
        <f t="shared" si="5"/>
        <v xml:space="preserve"> </v>
      </c>
      <c r="M111" s="448"/>
      <c r="N111" s="405"/>
      <c r="O111" s="76"/>
      <c r="P111" s="98"/>
      <c r="Q111" s="28"/>
    </row>
    <row r="112" spans="1:17" ht="18">
      <c r="A112" s="163"/>
      <c r="B112" s="168"/>
      <c r="C112" s="162"/>
      <c r="D112" s="163"/>
      <c r="E112" s="935"/>
      <c r="F112" s="168"/>
      <c r="G112" s="387">
        <f t="shared" si="6"/>
        <v>10610</v>
      </c>
      <c r="H112" s="216">
        <f t="shared" si="6"/>
        <v>1061</v>
      </c>
      <c r="I112" s="475"/>
      <c r="J112" s="475"/>
      <c r="K112" s="448"/>
      <c r="L112" s="475" t="str">
        <f t="shared" si="5"/>
        <v xml:space="preserve"> </v>
      </c>
      <c r="M112" s="448"/>
      <c r="N112" s="405"/>
      <c r="O112" s="76"/>
      <c r="P112" s="98"/>
      <c r="Q112" s="28"/>
    </row>
    <row r="113" spans="1:17" ht="18">
      <c r="A113" s="163"/>
      <c r="B113" s="168"/>
      <c r="C113" s="162"/>
      <c r="D113" s="163"/>
      <c r="E113" s="935"/>
      <c r="F113" s="168"/>
      <c r="G113" s="387">
        <f t="shared" si="6"/>
        <v>10610</v>
      </c>
      <c r="H113" s="216">
        <f t="shared" si="6"/>
        <v>1061</v>
      </c>
      <c r="I113" s="475"/>
      <c r="J113" s="475"/>
      <c r="K113" s="448"/>
      <c r="L113" s="475" t="str">
        <f t="shared" si="5"/>
        <v xml:space="preserve"> </v>
      </c>
      <c r="M113" s="448"/>
      <c r="N113" s="405"/>
      <c r="O113" s="76"/>
      <c r="P113" s="98"/>
      <c r="Q113" s="28"/>
    </row>
    <row r="114" spans="1:17" ht="18">
      <c r="A114" s="163"/>
      <c r="B114" s="168"/>
      <c r="C114" s="162"/>
      <c r="D114" s="163"/>
      <c r="E114" s="935"/>
      <c r="F114" s="168"/>
      <c r="G114" s="387">
        <f t="shared" si="6"/>
        <v>10610</v>
      </c>
      <c r="H114" s="216">
        <f t="shared" si="6"/>
        <v>1061</v>
      </c>
      <c r="I114" s="475"/>
      <c r="J114" s="475"/>
      <c r="K114" s="448"/>
      <c r="L114" s="475" t="str">
        <f t="shared" si="5"/>
        <v xml:space="preserve"> </v>
      </c>
      <c r="M114" s="448"/>
      <c r="N114" s="405"/>
      <c r="O114" s="76"/>
      <c r="P114" s="98"/>
      <c r="Q114" s="28"/>
    </row>
    <row r="115" spans="1:17" ht="18">
      <c r="A115" s="163"/>
      <c r="B115" s="168"/>
      <c r="C115" s="162"/>
      <c r="D115" s="163"/>
      <c r="E115" s="935"/>
      <c r="F115" s="168"/>
      <c r="G115" s="387">
        <f t="shared" si="6"/>
        <v>10610</v>
      </c>
      <c r="H115" s="216">
        <f t="shared" si="6"/>
        <v>1061</v>
      </c>
      <c r="I115" s="475"/>
      <c r="J115" s="475"/>
      <c r="K115" s="448"/>
      <c r="L115" s="475" t="str">
        <f t="shared" si="5"/>
        <v xml:space="preserve"> </v>
      </c>
      <c r="M115" s="448"/>
      <c r="N115" s="405"/>
      <c r="O115" s="76"/>
      <c r="P115" s="98"/>
      <c r="Q115" s="28"/>
    </row>
    <row r="116" spans="1:17" ht="18">
      <c r="A116" s="163"/>
      <c r="B116" s="168"/>
      <c r="C116" s="162"/>
      <c r="D116" s="163"/>
      <c r="E116" s="935"/>
      <c r="F116" s="168"/>
      <c r="G116" s="387">
        <f t="shared" si="6"/>
        <v>10610</v>
      </c>
      <c r="H116" s="216">
        <f t="shared" si="6"/>
        <v>1061</v>
      </c>
      <c r="I116" s="475"/>
      <c r="J116" s="475"/>
      <c r="K116" s="448"/>
      <c r="L116" s="475" t="str">
        <f t="shared" si="5"/>
        <v xml:space="preserve"> </v>
      </c>
      <c r="M116" s="448"/>
      <c r="N116" s="405"/>
      <c r="O116" s="76"/>
      <c r="P116" s="98"/>
      <c r="Q116" s="28"/>
    </row>
    <row r="117" spans="1:17" ht="18">
      <c r="A117" s="163"/>
      <c r="B117" s="168"/>
      <c r="C117" s="162"/>
      <c r="D117" s="163"/>
      <c r="E117" s="935"/>
      <c r="F117" s="168"/>
      <c r="G117" s="387">
        <f t="shared" si="6"/>
        <v>10610</v>
      </c>
      <c r="H117" s="216">
        <f t="shared" si="6"/>
        <v>1061</v>
      </c>
      <c r="I117" s="475"/>
      <c r="J117" s="475"/>
      <c r="K117" s="448"/>
      <c r="L117" s="475" t="str">
        <f t="shared" si="5"/>
        <v xml:space="preserve"> </v>
      </c>
      <c r="M117" s="448"/>
      <c r="N117" s="405"/>
      <c r="O117" s="76"/>
      <c r="P117" s="98"/>
      <c r="Q117" s="28"/>
    </row>
    <row r="118" spans="1:17" ht="18">
      <c r="A118" s="163"/>
      <c r="B118" s="168"/>
      <c r="C118" s="162"/>
      <c r="D118" s="163"/>
      <c r="E118" s="935"/>
      <c r="F118" s="168"/>
      <c r="G118" s="387">
        <f t="shared" si="6"/>
        <v>10610</v>
      </c>
      <c r="H118" s="216">
        <f t="shared" si="6"/>
        <v>1061</v>
      </c>
      <c r="I118" s="475"/>
      <c r="J118" s="475"/>
      <c r="K118" s="448"/>
      <c r="L118" s="475" t="str">
        <f t="shared" si="5"/>
        <v xml:space="preserve"> </v>
      </c>
      <c r="M118" s="448"/>
      <c r="N118" s="405"/>
      <c r="O118" s="76"/>
      <c r="P118" s="98"/>
      <c r="Q118" s="28"/>
    </row>
    <row r="119" spans="1:17" ht="18">
      <c r="A119" s="163"/>
      <c r="B119" s="168"/>
      <c r="C119" s="162"/>
      <c r="D119" s="163"/>
      <c r="E119" s="935"/>
      <c r="F119" s="168"/>
      <c r="G119" s="387">
        <f t="shared" si="6"/>
        <v>10610</v>
      </c>
      <c r="H119" s="216">
        <f t="shared" si="6"/>
        <v>1061</v>
      </c>
      <c r="I119" s="475"/>
      <c r="J119" s="475"/>
      <c r="K119" s="448"/>
      <c r="L119" s="475" t="str">
        <f t="shared" si="5"/>
        <v xml:space="preserve"> </v>
      </c>
      <c r="M119" s="448"/>
      <c r="N119" s="405"/>
      <c r="O119" s="76"/>
      <c r="P119" s="98"/>
      <c r="Q119" s="28"/>
    </row>
    <row r="120" spans="1:17" ht="18">
      <c r="A120" s="163"/>
      <c r="B120" s="168"/>
      <c r="C120" s="162"/>
      <c r="D120" s="163"/>
      <c r="E120" s="935"/>
      <c r="F120" s="168"/>
      <c r="G120" s="387">
        <f t="shared" si="6"/>
        <v>10610</v>
      </c>
      <c r="H120" s="216">
        <f t="shared" si="6"/>
        <v>1061</v>
      </c>
      <c r="I120" s="475"/>
      <c r="J120" s="475"/>
      <c r="K120" s="448"/>
      <c r="L120" s="475" t="str">
        <f t="shared" si="5"/>
        <v xml:space="preserve"> </v>
      </c>
      <c r="M120" s="448"/>
      <c r="N120" s="405"/>
      <c r="O120" s="76"/>
      <c r="P120" s="98"/>
      <c r="Q120" s="28"/>
    </row>
    <row r="121" spans="1:17" ht="18">
      <c r="A121" s="163"/>
      <c r="B121" s="168"/>
      <c r="C121" s="162"/>
      <c r="D121" s="163"/>
      <c r="E121" s="935"/>
      <c r="F121" s="168"/>
      <c r="G121" s="387">
        <f t="shared" si="6"/>
        <v>10610</v>
      </c>
      <c r="H121" s="216">
        <f t="shared" si="6"/>
        <v>1061</v>
      </c>
      <c r="I121" s="475"/>
      <c r="J121" s="475"/>
      <c r="K121" s="448"/>
      <c r="L121" s="475" t="str">
        <f t="shared" si="5"/>
        <v xml:space="preserve"> </v>
      </c>
      <c r="M121" s="448"/>
      <c r="N121" s="405"/>
      <c r="O121" s="76"/>
      <c r="P121" s="98"/>
      <c r="Q121" s="28"/>
    </row>
    <row r="122" spans="1:17" ht="18">
      <c r="A122" s="163"/>
      <c r="B122" s="168"/>
      <c r="C122" s="162"/>
      <c r="D122" s="163"/>
      <c r="E122" s="935"/>
      <c r="F122" s="168"/>
      <c r="G122" s="387">
        <f t="shared" si="6"/>
        <v>10610</v>
      </c>
      <c r="H122" s="216">
        <f t="shared" si="6"/>
        <v>1061</v>
      </c>
      <c r="I122" s="475"/>
      <c r="J122" s="475"/>
      <c r="K122" s="448"/>
      <c r="L122" s="475" t="str">
        <f t="shared" si="5"/>
        <v xml:space="preserve"> </v>
      </c>
      <c r="M122" s="448"/>
      <c r="N122" s="405"/>
      <c r="O122" s="76"/>
      <c r="P122" s="98"/>
      <c r="Q122" s="28"/>
    </row>
    <row r="123" spans="1:17" ht="18">
      <c r="A123" s="163"/>
      <c r="B123" s="168"/>
      <c r="C123" s="162"/>
      <c r="D123" s="163"/>
      <c r="E123" s="935"/>
      <c r="F123" s="168"/>
      <c r="G123" s="387">
        <f t="shared" si="6"/>
        <v>10610</v>
      </c>
      <c r="H123" s="216">
        <f t="shared" si="6"/>
        <v>1061</v>
      </c>
      <c r="I123" s="475"/>
      <c r="J123" s="475"/>
      <c r="K123" s="448"/>
      <c r="L123" s="475" t="str">
        <f t="shared" si="5"/>
        <v xml:space="preserve"> </v>
      </c>
      <c r="M123" s="448"/>
      <c r="N123" s="405"/>
      <c r="O123" s="76"/>
      <c r="P123" s="98"/>
      <c r="Q123" s="28"/>
    </row>
    <row r="124" spans="1:17" ht="18">
      <c r="A124" s="163"/>
      <c r="B124" s="168"/>
      <c r="C124" s="162"/>
      <c r="D124" s="163"/>
      <c r="E124" s="935"/>
      <c r="F124" s="168"/>
      <c r="G124" s="387">
        <f t="shared" si="6"/>
        <v>10610</v>
      </c>
      <c r="H124" s="216">
        <f t="shared" si="6"/>
        <v>1061</v>
      </c>
      <c r="I124" s="475"/>
      <c r="J124" s="475"/>
      <c r="K124" s="448"/>
      <c r="L124" s="475" t="str">
        <f t="shared" si="5"/>
        <v xml:space="preserve"> </v>
      </c>
      <c r="M124" s="448"/>
      <c r="N124" s="405"/>
      <c r="O124" s="76"/>
      <c r="P124" s="98"/>
      <c r="Q124" s="28"/>
    </row>
    <row r="125" spans="1:17" ht="18">
      <c r="A125" s="163"/>
      <c r="B125" s="168"/>
      <c r="C125" s="162"/>
      <c r="D125" s="163"/>
      <c r="E125" s="935"/>
      <c r="F125" s="168"/>
      <c r="G125" s="387">
        <f t="shared" si="6"/>
        <v>10610</v>
      </c>
      <c r="H125" s="216">
        <f t="shared" si="6"/>
        <v>1061</v>
      </c>
      <c r="I125" s="475"/>
      <c r="J125" s="475"/>
      <c r="K125" s="448"/>
      <c r="L125" s="475" t="str">
        <f t="shared" si="5"/>
        <v xml:space="preserve"> </v>
      </c>
      <c r="M125" s="448"/>
      <c r="N125" s="405"/>
      <c r="O125" s="76"/>
      <c r="P125" s="98"/>
      <c r="Q125" s="28"/>
    </row>
    <row r="126" spans="1:17" ht="18">
      <c r="A126" s="163"/>
      <c r="B126" s="168"/>
      <c r="C126" s="162"/>
      <c r="D126" s="163"/>
      <c r="E126" s="935"/>
      <c r="F126" s="168"/>
      <c r="G126" s="387">
        <f t="shared" si="6"/>
        <v>10610</v>
      </c>
      <c r="H126" s="216">
        <f t="shared" si="6"/>
        <v>1061</v>
      </c>
      <c r="I126" s="475"/>
      <c r="J126" s="475"/>
      <c r="K126" s="448"/>
      <c r="L126" s="475" t="str">
        <f t="shared" ref="L126:L157" si="7">IF(D105&gt;0,D105," ")</f>
        <v xml:space="preserve"> </v>
      </c>
      <c r="M126" s="448"/>
      <c r="N126" s="405"/>
      <c r="O126" s="76"/>
      <c r="P126" s="98"/>
      <c r="Q126" s="28"/>
    </row>
    <row r="127" spans="1:17" ht="18">
      <c r="A127" s="163"/>
      <c r="B127" s="168"/>
      <c r="C127" s="162"/>
      <c r="D127" s="163"/>
      <c r="E127" s="935"/>
      <c r="F127" s="168"/>
      <c r="G127" s="387">
        <f t="shared" si="6"/>
        <v>10610</v>
      </c>
      <c r="H127" s="216">
        <f t="shared" si="6"/>
        <v>1061</v>
      </c>
      <c r="I127" s="475"/>
      <c r="J127" s="475"/>
      <c r="K127" s="448"/>
      <c r="L127" s="475" t="str">
        <f t="shared" si="7"/>
        <v xml:space="preserve"> </v>
      </c>
      <c r="M127" s="448"/>
      <c r="N127" s="405"/>
      <c r="O127" s="76"/>
      <c r="P127" s="98"/>
      <c r="Q127" s="28"/>
    </row>
    <row r="128" spans="1:17" ht="18">
      <c r="A128" s="163"/>
      <c r="B128" s="168"/>
      <c r="C128" s="162"/>
      <c r="D128" s="163"/>
      <c r="E128" s="935"/>
      <c r="F128" s="168"/>
      <c r="G128" s="387">
        <f t="shared" si="6"/>
        <v>10610</v>
      </c>
      <c r="H128" s="216">
        <f t="shared" si="6"/>
        <v>1061</v>
      </c>
      <c r="I128" s="475"/>
      <c r="J128" s="475"/>
      <c r="K128" s="448"/>
      <c r="L128" s="475" t="str">
        <f t="shared" si="7"/>
        <v xml:space="preserve"> </v>
      </c>
      <c r="M128" s="448"/>
      <c r="N128" s="405"/>
      <c r="O128" s="76"/>
      <c r="P128" s="98"/>
      <c r="Q128" s="28"/>
    </row>
    <row r="129" spans="1:17" ht="18">
      <c r="A129" s="163"/>
      <c r="B129" s="168"/>
      <c r="C129" s="162"/>
      <c r="D129" s="163"/>
      <c r="E129" s="935"/>
      <c r="F129" s="168"/>
      <c r="G129" s="387">
        <f t="shared" si="6"/>
        <v>10610</v>
      </c>
      <c r="H129" s="216">
        <f t="shared" si="6"/>
        <v>1061</v>
      </c>
      <c r="I129" s="475"/>
      <c r="J129" s="475"/>
      <c r="K129" s="448"/>
      <c r="L129" s="475" t="str">
        <f t="shared" si="7"/>
        <v xml:space="preserve"> </v>
      </c>
      <c r="M129" s="448"/>
      <c r="N129" s="405"/>
      <c r="O129" s="76"/>
      <c r="P129" s="98"/>
      <c r="Q129" s="28"/>
    </row>
    <row r="130" spans="1:17" ht="18">
      <c r="A130" s="163"/>
      <c r="B130" s="168"/>
      <c r="C130" s="162"/>
      <c r="D130" s="163"/>
      <c r="E130" s="935"/>
      <c r="F130" s="168"/>
      <c r="G130" s="387">
        <f t="shared" si="6"/>
        <v>10610</v>
      </c>
      <c r="H130" s="216">
        <f t="shared" si="6"/>
        <v>1061</v>
      </c>
      <c r="I130" s="475"/>
      <c r="J130" s="475"/>
      <c r="K130" s="448"/>
      <c r="L130" s="475" t="str">
        <f t="shared" si="7"/>
        <v xml:space="preserve"> </v>
      </c>
      <c r="M130" s="448"/>
      <c r="N130" s="405"/>
      <c r="O130" s="76"/>
      <c r="P130" s="98"/>
      <c r="Q130" s="28"/>
    </row>
    <row r="131" spans="1:17" ht="18">
      <c r="A131" s="163"/>
      <c r="B131" s="168"/>
      <c r="C131" s="162"/>
      <c r="D131" s="163"/>
      <c r="E131" s="935"/>
      <c r="F131" s="168"/>
      <c r="G131" s="387">
        <f t="shared" si="6"/>
        <v>10610</v>
      </c>
      <c r="H131" s="216">
        <f t="shared" si="6"/>
        <v>1061</v>
      </c>
      <c r="I131" s="475"/>
      <c r="J131" s="475"/>
      <c r="K131" s="448"/>
      <c r="L131" s="475" t="str">
        <f t="shared" si="7"/>
        <v xml:space="preserve"> </v>
      </c>
      <c r="M131" s="448"/>
      <c r="N131" s="405"/>
      <c r="O131" s="76"/>
      <c r="P131" s="98"/>
      <c r="Q131" s="28"/>
    </row>
    <row r="132" spans="1:17" ht="18">
      <c r="A132" s="163"/>
      <c r="B132" s="168"/>
      <c r="C132" s="162"/>
      <c r="D132" s="163"/>
      <c r="E132" s="935"/>
      <c r="F132" s="168"/>
      <c r="G132" s="387">
        <f t="shared" si="6"/>
        <v>10610</v>
      </c>
      <c r="H132" s="216">
        <f t="shared" si="6"/>
        <v>1061</v>
      </c>
      <c r="I132" s="475"/>
      <c r="J132" s="475"/>
      <c r="K132" s="448"/>
      <c r="L132" s="475" t="str">
        <f t="shared" si="7"/>
        <v xml:space="preserve"> </v>
      </c>
      <c r="M132" s="448"/>
      <c r="N132" s="405"/>
      <c r="O132" s="76"/>
      <c r="P132" s="98"/>
      <c r="Q132" s="28"/>
    </row>
    <row r="133" spans="1:17" ht="18">
      <c r="A133" s="163"/>
      <c r="B133" s="168"/>
      <c r="C133" s="162"/>
      <c r="D133" s="163"/>
      <c r="E133" s="935"/>
      <c r="F133" s="168"/>
      <c r="G133" s="387">
        <f t="shared" si="6"/>
        <v>10610</v>
      </c>
      <c r="H133" s="216">
        <f t="shared" si="6"/>
        <v>1061</v>
      </c>
      <c r="I133" s="475"/>
      <c r="J133" s="475"/>
      <c r="K133" s="448"/>
      <c r="L133" s="475" t="str">
        <f t="shared" si="7"/>
        <v xml:space="preserve"> </v>
      </c>
      <c r="M133" s="448"/>
      <c r="N133" s="405"/>
      <c r="O133" s="76"/>
      <c r="P133" s="98"/>
      <c r="Q133" s="28"/>
    </row>
    <row r="134" spans="1:17" ht="18">
      <c r="A134" s="163"/>
      <c r="B134" s="168"/>
      <c r="C134" s="162"/>
      <c r="D134" s="163"/>
      <c r="E134" s="935"/>
      <c r="F134" s="168"/>
      <c r="G134" s="387">
        <f t="shared" si="6"/>
        <v>10610</v>
      </c>
      <c r="H134" s="216">
        <f t="shared" si="6"/>
        <v>1061</v>
      </c>
      <c r="I134" s="475"/>
      <c r="J134" s="475"/>
      <c r="K134" s="448"/>
      <c r="L134" s="475" t="str">
        <f t="shared" si="7"/>
        <v xml:space="preserve"> </v>
      </c>
      <c r="M134" s="448"/>
      <c r="N134" s="405"/>
      <c r="O134" s="76"/>
      <c r="P134" s="98"/>
      <c r="Q134" s="28"/>
    </row>
    <row r="135" spans="1:17" ht="18">
      <c r="A135" s="163"/>
      <c r="B135" s="168"/>
      <c r="C135" s="162"/>
      <c r="D135" s="163"/>
      <c r="E135" s="935"/>
      <c r="F135" s="168"/>
      <c r="G135" s="387">
        <f t="shared" si="6"/>
        <v>10610</v>
      </c>
      <c r="H135" s="216">
        <f t="shared" si="6"/>
        <v>1061</v>
      </c>
      <c r="I135" s="475"/>
      <c r="J135" s="475"/>
      <c r="K135" s="448"/>
      <c r="L135" s="475" t="str">
        <f t="shared" si="7"/>
        <v xml:space="preserve"> </v>
      </c>
      <c r="M135" s="448"/>
      <c r="N135" s="405"/>
      <c r="O135" s="76"/>
      <c r="P135" s="98"/>
      <c r="Q135" s="28"/>
    </row>
    <row r="136" spans="1:17" ht="18">
      <c r="A136" s="163"/>
      <c r="B136" s="168"/>
      <c r="C136" s="162"/>
      <c r="D136" s="163"/>
      <c r="E136" s="935"/>
      <c r="F136" s="168"/>
      <c r="G136" s="387">
        <f t="shared" si="6"/>
        <v>10610</v>
      </c>
      <c r="H136" s="216">
        <f t="shared" si="6"/>
        <v>1061</v>
      </c>
      <c r="I136" s="475"/>
      <c r="J136" s="475"/>
      <c r="K136" s="448"/>
      <c r="L136" s="475" t="str">
        <f t="shared" si="7"/>
        <v xml:space="preserve"> </v>
      </c>
      <c r="M136" s="448"/>
      <c r="N136" s="405"/>
      <c r="O136" s="76"/>
      <c r="P136" s="98"/>
      <c r="Q136" s="28"/>
    </row>
    <row r="137" spans="1:17" ht="18">
      <c r="A137" s="163"/>
      <c r="B137" s="168"/>
      <c r="C137" s="162"/>
      <c r="D137" s="163"/>
      <c r="E137" s="935"/>
      <c r="F137" s="168"/>
      <c r="G137" s="387">
        <f t="shared" si="6"/>
        <v>10610</v>
      </c>
      <c r="H137" s="216">
        <f t="shared" si="6"/>
        <v>1061</v>
      </c>
      <c r="I137" s="475"/>
      <c r="J137" s="475"/>
      <c r="K137" s="448"/>
      <c r="L137" s="475" t="str">
        <f t="shared" si="7"/>
        <v xml:space="preserve"> </v>
      </c>
      <c r="M137" s="448"/>
      <c r="N137" s="405"/>
      <c r="O137" s="76"/>
      <c r="P137" s="98"/>
      <c r="Q137" s="28"/>
    </row>
    <row r="138" spans="1:17" ht="18">
      <c r="A138" s="163"/>
      <c r="B138" s="168"/>
      <c r="C138" s="162"/>
      <c r="D138" s="163"/>
      <c r="E138" s="935"/>
      <c r="F138" s="168"/>
      <c r="G138" s="387">
        <f t="shared" si="6"/>
        <v>10610</v>
      </c>
      <c r="H138" s="216">
        <f t="shared" si="6"/>
        <v>1061</v>
      </c>
      <c r="I138" s="475"/>
      <c r="J138" s="475"/>
      <c r="K138" s="448"/>
      <c r="L138" s="475" t="str">
        <f t="shared" si="7"/>
        <v xml:space="preserve"> </v>
      </c>
      <c r="M138" s="448"/>
      <c r="N138" s="405"/>
      <c r="O138" s="76"/>
      <c r="P138" s="98"/>
      <c r="Q138" s="28"/>
    </row>
    <row r="139" spans="1:17" ht="18">
      <c r="A139" s="163"/>
      <c r="B139" s="168"/>
      <c r="C139" s="162"/>
      <c r="D139" s="163"/>
      <c r="E139" s="935"/>
      <c r="F139" s="168"/>
      <c r="G139" s="387">
        <f t="shared" si="6"/>
        <v>10610</v>
      </c>
      <c r="H139" s="216">
        <f t="shared" si="6"/>
        <v>1061</v>
      </c>
      <c r="I139" s="475"/>
      <c r="J139" s="475"/>
      <c r="K139" s="448"/>
      <c r="L139" s="475" t="str">
        <f t="shared" si="7"/>
        <v xml:space="preserve"> </v>
      </c>
      <c r="M139" s="448"/>
      <c r="N139" s="405"/>
      <c r="O139" s="76"/>
      <c r="P139" s="98"/>
      <c r="Q139" s="28"/>
    </row>
    <row r="140" spans="1:17" ht="18">
      <c r="A140" s="163"/>
      <c r="B140" s="168"/>
      <c r="C140" s="162"/>
      <c r="D140" s="163"/>
      <c r="E140" s="935"/>
      <c r="F140" s="168"/>
      <c r="G140" s="387">
        <f t="shared" si="6"/>
        <v>10610</v>
      </c>
      <c r="H140" s="216">
        <f t="shared" si="6"/>
        <v>1061</v>
      </c>
      <c r="I140" s="475"/>
      <c r="J140" s="475"/>
      <c r="K140" s="448"/>
      <c r="L140" s="475" t="str">
        <f t="shared" si="7"/>
        <v xml:space="preserve"> </v>
      </c>
      <c r="M140" s="448"/>
      <c r="N140" s="405"/>
      <c r="O140" s="76"/>
      <c r="P140" s="98"/>
      <c r="Q140" s="28"/>
    </row>
    <row r="141" spans="1:17" ht="18">
      <c r="A141" s="163"/>
      <c r="B141" s="168"/>
      <c r="C141" s="162"/>
      <c r="D141" s="163"/>
      <c r="E141" s="935"/>
      <c r="F141" s="168"/>
      <c r="G141" s="387">
        <f t="shared" si="6"/>
        <v>10610</v>
      </c>
      <c r="H141" s="216">
        <f t="shared" si="6"/>
        <v>1061</v>
      </c>
      <c r="I141" s="475"/>
      <c r="J141" s="475"/>
      <c r="K141" s="448"/>
      <c r="L141" s="475" t="str">
        <f t="shared" si="7"/>
        <v xml:space="preserve"> </v>
      </c>
      <c r="M141" s="448"/>
      <c r="N141" s="405"/>
      <c r="O141" s="76"/>
      <c r="P141" s="98"/>
      <c r="Q141" s="28"/>
    </row>
    <row r="142" spans="1:17" ht="18">
      <c r="A142" s="163"/>
      <c r="B142" s="168"/>
      <c r="C142" s="162"/>
      <c r="D142" s="163"/>
      <c r="E142" s="935"/>
      <c r="F142" s="168"/>
      <c r="G142" s="387">
        <f t="shared" si="6"/>
        <v>10610</v>
      </c>
      <c r="H142" s="216">
        <f t="shared" si="6"/>
        <v>1061</v>
      </c>
      <c r="I142" s="475"/>
      <c r="J142" s="475"/>
      <c r="K142" s="448"/>
      <c r="L142" s="475" t="str">
        <f t="shared" si="7"/>
        <v xml:space="preserve"> </v>
      </c>
      <c r="M142" s="448"/>
      <c r="N142" s="405"/>
      <c r="O142" s="76"/>
      <c r="P142" s="98"/>
      <c r="Q142" s="28"/>
    </row>
    <row r="143" spans="1:17" ht="18">
      <c r="A143" s="163"/>
      <c r="B143" s="168"/>
      <c r="C143" s="162"/>
      <c r="D143" s="163"/>
      <c r="E143" s="935"/>
      <c r="F143" s="168"/>
      <c r="G143" s="387">
        <f t="shared" si="6"/>
        <v>10610</v>
      </c>
      <c r="H143" s="216">
        <f t="shared" si="6"/>
        <v>1061</v>
      </c>
      <c r="I143" s="475"/>
      <c r="J143" s="475"/>
      <c r="K143" s="448"/>
      <c r="L143" s="475" t="str">
        <f t="shared" si="7"/>
        <v xml:space="preserve"> </v>
      </c>
      <c r="M143" s="448"/>
      <c r="N143" s="405"/>
      <c r="O143" s="76"/>
      <c r="P143" s="98"/>
      <c r="Q143" s="28"/>
    </row>
    <row r="144" spans="1:17" ht="18">
      <c r="A144" s="163"/>
      <c r="B144" s="168"/>
      <c r="C144" s="162"/>
      <c r="D144" s="163"/>
      <c r="E144" s="935"/>
      <c r="F144" s="168"/>
      <c r="G144" s="387">
        <f t="shared" si="6"/>
        <v>10610</v>
      </c>
      <c r="H144" s="216">
        <f t="shared" si="6"/>
        <v>1061</v>
      </c>
      <c r="I144" s="475"/>
      <c r="J144" s="475"/>
      <c r="K144" s="448"/>
      <c r="L144" s="475" t="str">
        <f t="shared" si="7"/>
        <v xml:space="preserve"> </v>
      </c>
      <c r="M144" s="448"/>
      <c r="N144" s="405"/>
      <c r="O144" s="76"/>
      <c r="P144" s="98"/>
      <c r="Q144" s="28"/>
    </row>
    <row r="145" spans="1:17" ht="18">
      <c r="A145" s="163"/>
      <c r="B145" s="168"/>
      <c r="C145" s="162"/>
      <c r="D145" s="163"/>
      <c r="E145" s="935"/>
      <c r="F145" s="168"/>
      <c r="G145" s="387">
        <f t="shared" si="6"/>
        <v>10610</v>
      </c>
      <c r="H145" s="216">
        <f t="shared" si="6"/>
        <v>1061</v>
      </c>
      <c r="I145" s="475"/>
      <c r="J145" s="475"/>
      <c r="K145" s="448"/>
      <c r="L145" s="475" t="str">
        <f t="shared" si="7"/>
        <v xml:space="preserve"> </v>
      </c>
      <c r="M145" s="448"/>
      <c r="N145" s="405"/>
      <c r="O145" s="76"/>
      <c r="P145" s="98"/>
      <c r="Q145" s="28"/>
    </row>
    <row r="146" spans="1:17" ht="18">
      <c r="A146" s="163"/>
      <c r="B146" s="168"/>
      <c r="C146" s="162"/>
      <c r="D146" s="163"/>
      <c r="E146" s="935"/>
      <c r="F146" s="168"/>
      <c r="G146" s="387">
        <f t="shared" si="6"/>
        <v>10610</v>
      </c>
      <c r="H146" s="216">
        <f t="shared" si="6"/>
        <v>1061</v>
      </c>
      <c r="I146" s="475"/>
      <c r="J146" s="475"/>
      <c r="K146" s="448"/>
      <c r="L146" s="475" t="str">
        <f t="shared" si="7"/>
        <v xml:space="preserve"> </v>
      </c>
      <c r="M146" s="448"/>
      <c r="N146" s="405"/>
      <c r="O146" s="76"/>
      <c r="P146" s="98"/>
      <c r="Q146" s="28"/>
    </row>
    <row r="147" spans="1:17" ht="18">
      <c r="A147" s="163"/>
      <c r="B147" s="168"/>
      <c r="C147" s="162"/>
      <c r="D147" s="163"/>
      <c r="E147" s="935"/>
      <c r="F147" s="168"/>
      <c r="G147" s="387">
        <f t="shared" si="6"/>
        <v>10610</v>
      </c>
      <c r="H147" s="216">
        <f t="shared" si="6"/>
        <v>1061</v>
      </c>
      <c r="I147" s="475"/>
      <c r="J147" s="475"/>
      <c r="K147" s="448"/>
      <c r="L147" s="475" t="str">
        <f t="shared" si="7"/>
        <v xml:space="preserve"> </v>
      </c>
      <c r="M147" s="448"/>
      <c r="N147" s="405"/>
      <c r="O147" s="76"/>
      <c r="P147" s="98"/>
      <c r="Q147" s="28"/>
    </row>
    <row r="148" spans="1:17" ht="18">
      <c r="A148" s="163"/>
      <c r="B148" s="168"/>
      <c r="C148" s="162"/>
      <c r="D148" s="163"/>
      <c r="E148" s="935"/>
      <c r="F148" s="168"/>
      <c r="G148" s="387">
        <f t="shared" si="6"/>
        <v>10610</v>
      </c>
      <c r="H148" s="216">
        <f t="shared" si="6"/>
        <v>1061</v>
      </c>
      <c r="I148" s="475"/>
      <c r="J148" s="475"/>
      <c r="K148" s="448"/>
      <c r="L148" s="475" t="str">
        <f t="shared" si="7"/>
        <v xml:space="preserve"> </v>
      </c>
      <c r="M148" s="448"/>
      <c r="N148" s="405"/>
      <c r="O148" s="76"/>
      <c r="P148" s="98"/>
      <c r="Q148" s="28"/>
    </row>
    <row r="149" spans="1:17" ht="18">
      <c r="A149" s="163"/>
      <c r="B149" s="168"/>
      <c r="C149" s="162"/>
      <c r="D149" s="163"/>
      <c r="E149" s="935"/>
      <c r="F149" s="168"/>
      <c r="G149" s="387">
        <f t="shared" si="6"/>
        <v>10610</v>
      </c>
      <c r="H149" s="216">
        <f t="shared" si="6"/>
        <v>1061</v>
      </c>
      <c r="I149" s="475"/>
      <c r="J149" s="475"/>
      <c r="K149" s="448"/>
      <c r="L149" s="475" t="str">
        <f t="shared" si="7"/>
        <v xml:space="preserve"> </v>
      </c>
      <c r="M149" s="448"/>
      <c r="N149" s="405"/>
      <c r="O149" s="76"/>
      <c r="P149" s="98"/>
      <c r="Q149" s="28"/>
    </row>
    <row r="150" spans="1:17" ht="18">
      <c r="A150" s="163"/>
      <c r="B150" s="168"/>
      <c r="C150" s="162"/>
      <c r="D150" s="163"/>
      <c r="E150" s="935"/>
      <c r="F150" s="168"/>
      <c r="G150" s="387">
        <f t="shared" si="6"/>
        <v>10610</v>
      </c>
      <c r="H150" s="216">
        <f t="shared" si="6"/>
        <v>1061</v>
      </c>
      <c r="I150" s="475"/>
      <c r="J150" s="475"/>
      <c r="K150" s="448"/>
      <c r="L150" s="475" t="str">
        <f t="shared" si="7"/>
        <v xml:space="preserve"> </v>
      </c>
      <c r="M150" s="448"/>
      <c r="N150" s="405"/>
      <c r="O150" s="76"/>
      <c r="P150" s="98"/>
      <c r="Q150" s="28"/>
    </row>
    <row r="151" spans="1:17" ht="18">
      <c r="A151" s="163"/>
      <c r="B151" s="168"/>
      <c r="C151" s="162"/>
      <c r="D151" s="163"/>
      <c r="E151" s="935"/>
      <c r="F151" s="168"/>
      <c r="G151" s="387">
        <f t="shared" si="6"/>
        <v>10610</v>
      </c>
      <c r="H151" s="216">
        <f t="shared" si="6"/>
        <v>1061</v>
      </c>
      <c r="I151" s="475"/>
      <c r="J151" s="475"/>
      <c r="K151" s="448"/>
      <c r="L151" s="475" t="str">
        <f t="shared" si="7"/>
        <v xml:space="preserve"> </v>
      </c>
      <c r="M151" s="448"/>
      <c r="N151" s="405"/>
      <c r="O151" s="76"/>
      <c r="P151" s="98"/>
      <c r="Q151" s="28"/>
    </row>
    <row r="152" spans="1:17" ht="18">
      <c r="A152" s="163"/>
      <c r="B152" s="168"/>
      <c r="C152" s="162"/>
      <c r="D152" s="163"/>
      <c r="E152" s="935"/>
      <c r="F152" s="168"/>
      <c r="G152" s="387">
        <f t="shared" si="6"/>
        <v>10610</v>
      </c>
      <c r="H152" s="216">
        <f t="shared" si="6"/>
        <v>1061</v>
      </c>
      <c r="I152" s="475"/>
      <c r="J152" s="475"/>
      <c r="K152" s="448"/>
      <c r="L152" s="475" t="str">
        <f t="shared" si="7"/>
        <v xml:space="preserve"> </v>
      </c>
      <c r="M152" s="448"/>
      <c r="N152" s="405"/>
      <c r="O152" s="76"/>
      <c r="P152" s="98"/>
      <c r="Q152" s="28"/>
    </row>
    <row r="153" spans="1:17" ht="18">
      <c r="A153" s="163"/>
      <c r="B153" s="168"/>
      <c r="C153" s="162"/>
      <c r="D153" s="163"/>
      <c r="E153" s="935"/>
      <c r="F153" s="168"/>
      <c r="G153" s="387">
        <f t="shared" si="6"/>
        <v>10610</v>
      </c>
      <c r="H153" s="216">
        <f t="shared" si="6"/>
        <v>1061</v>
      </c>
      <c r="I153" s="475"/>
      <c r="J153" s="475"/>
      <c r="K153" s="448"/>
      <c r="L153" s="475" t="str">
        <f t="shared" si="7"/>
        <v xml:space="preserve"> </v>
      </c>
      <c r="M153" s="448"/>
      <c r="N153" s="405"/>
      <c r="O153" s="76"/>
      <c r="P153" s="98"/>
      <c r="Q153" s="28"/>
    </row>
    <row r="154" spans="1:17" ht="18">
      <c r="A154" s="163"/>
      <c r="B154" s="168"/>
      <c r="C154" s="162"/>
      <c r="D154" s="163"/>
      <c r="E154" s="935"/>
      <c r="F154" s="168"/>
      <c r="G154" s="387">
        <f t="shared" si="6"/>
        <v>10610</v>
      </c>
      <c r="H154" s="216">
        <f t="shared" si="6"/>
        <v>1061</v>
      </c>
      <c r="I154" s="475"/>
      <c r="J154" s="475"/>
      <c r="K154" s="448"/>
      <c r="L154" s="475" t="str">
        <f t="shared" si="7"/>
        <v xml:space="preserve"> </v>
      </c>
      <c r="M154" s="448"/>
      <c r="N154" s="405"/>
      <c r="O154" s="76"/>
      <c r="P154" s="98"/>
      <c r="Q154" s="28"/>
    </row>
    <row r="155" spans="1:17" ht="18">
      <c r="A155" s="163"/>
      <c r="B155" s="168"/>
      <c r="C155" s="162"/>
      <c r="D155" s="163"/>
      <c r="E155" s="935"/>
      <c r="F155" s="168"/>
      <c r="G155" s="387">
        <f t="shared" si="6"/>
        <v>10610</v>
      </c>
      <c r="H155" s="216">
        <f t="shared" si="6"/>
        <v>1061</v>
      </c>
      <c r="I155" s="475"/>
      <c r="J155" s="475"/>
      <c r="K155" s="448"/>
      <c r="L155" s="475" t="str">
        <f t="shared" si="7"/>
        <v xml:space="preserve"> </v>
      </c>
      <c r="M155" s="448"/>
      <c r="N155" s="405"/>
      <c r="O155" s="76"/>
      <c r="P155" s="98"/>
      <c r="Q155" s="28"/>
    </row>
    <row r="156" spans="1:17" ht="18">
      <c r="A156" s="163"/>
      <c r="B156" s="168"/>
      <c r="C156" s="162"/>
      <c r="D156" s="163"/>
      <c r="E156" s="935"/>
      <c r="F156" s="168"/>
      <c r="G156" s="387">
        <f t="shared" si="6"/>
        <v>10610</v>
      </c>
      <c r="H156" s="216">
        <f t="shared" si="6"/>
        <v>1061</v>
      </c>
      <c r="I156" s="475"/>
      <c r="J156" s="475"/>
      <c r="K156" s="448"/>
      <c r="L156" s="475" t="str">
        <f t="shared" si="7"/>
        <v xml:space="preserve"> </v>
      </c>
      <c r="M156" s="448"/>
      <c r="N156" s="405"/>
      <c r="O156" s="76"/>
      <c r="P156" s="98"/>
      <c r="Q156" s="28"/>
    </row>
    <row r="157" spans="1:17" ht="18">
      <c r="A157" s="163"/>
      <c r="B157" s="168"/>
      <c r="C157" s="162"/>
      <c r="D157" s="163"/>
      <c r="E157" s="935"/>
      <c r="F157" s="168"/>
      <c r="G157" s="387">
        <f t="shared" si="6"/>
        <v>10610</v>
      </c>
      <c r="H157" s="216">
        <f t="shared" si="6"/>
        <v>1061</v>
      </c>
      <c r="I157" s="475"/>
      <c r="J157" s="475"/>
      <c r="K157" s="448"/>
      <c r="L157" s="475" t="str">
        <f t="shared" si="7"/>
        <v xml:space="preserve"> </v>
      </c>
      <c r="M157" s="448"/>
      <c r="N157" s="405"/>
      <c r="O157" s="76"/>
      <c r="P157" s="98"/>
      <c r="Q157" s="28"/>
    </row>
    <row r="158" spans="1:17" ht="18">
      <c r="A158" s="163"/>
      <c r="B158" s="168"/>
      <c r="C158" s="162"/>
      <c r="D158" s="163"/>
      <c r="E158" s="935"/>
      <c r="F158" s="168"/>
      <c r="G158" s="387">
        <f t="shared" si="6"/>
        <v>10610</v>
      </c>
      <c r="H158" s="216">
        <f t="shared" si="6"/>
        <v>1061</v>
      </c>
      <c r="I158" s="475"/>
      <c r="J158" s="475"/>
      <c r="K158" s="448"/>
      <c r="L158" s="475" t="str">
        <f t="shared" ref="L158:L189" si="8">IF(D137&gt;0,D137," ")</f>
        <v xml:space="preserve"> </v>
      </c>
      <c r="M158" s="448"/>
      <c r="N158" s="405"/>
      <c r="O158" s="76"/>
      <c r="P158" s="98"/>
      <c r="Q158" s="28"/>
    </row>
    <row r="159" spans="1:17" ht="18">
      <c r="A159" s="163"/>
      <c r="B159" s="168"/>
      <c r="C159" s="162"/>
      <c r="D159" s="163"/>
      <c r="E159" s="935"/>
      <c r="F159" s="168"/>
      <c r="G159" s="387">
        <f t="shared" si="6"/>
        <v>10610</v>
      </c>
      <c r="H159" s="216">
        <f t="shared" si="6"/>
        <v>1061</v>
      </c>
      <c r="I159" s="475"/>
      <c r="J159" s="475"/>
      <c r="K159" s="448"/>
      <c r="L159" s="475" t="str">
        <f t="shared" si="8"/>
        <v xml:space="preserve"> </v>
      </c>
      <c r="M159" s="448"/>
      <c r="N159" s="405"/>
      <c r="O159" s="76"/>
      <c r="P159" s="98"/>
      <c r="Q159" s="28"/>
    </row>
    <row r="160" spans="1:17" ht="18">
      <c r="A160" s="163"/>
      <c r="B160" s="168"/>
      <c r="C160" s="162"/>
      <c r="D160" s="163"/>
      <c r="E160" s="935"/>
      <c r="F160" s="168"/>
      <c r="G160" s="387">
        <f t="shared" si="6"/>
        <v>10610</v>
      </c>
      <c r="H160" s="216">
        <f t="shared" si="6"/>
        <v>1061</v>
      </c>
      <c r="I160" s="475"/>
      <c r="J160" s="475"/>
      <c r="K160" s="448"/>
      <c r="L160" s="475" t="str">
        <f t="shared" si="8"/>
        <v xml:space="preserve"> </v>
      </c>
      <c r="M160" s="448"/>
      <c r="N160" s="405"/>
      <c r="O160" s="76"/>
      <c r="P160" s="98"/>
      <c r="Q160" s="28"/>
    </row>
    <row r="161" spans="1:17" ht="18">
      <c r="A161" s="163"/>
      <c r="B161" s="168"/>
      <c r="C161" s="162"/>
      <c r="D161" s="163"/>
      <c r="E161" s="935"/>
      <c r="F161" s="168"/>
      <c r="G161" s="387">
        <f t="shared" si="6"/>
        <v>10610</v>
      </c>
      <c r="H161" s="216">
        <f t="shared" si="6"/>
        <v>1061</v>
      </c>
      <c r="I161" s="475"/>
      <c r="J161" s="475"/>
      <c r="K161" s="448"/>
      <c r="L161" s="475" t="str">
        <f t="shared" si="8"/>
        <v xml:space="preserve"> </v>
      </c>
      <c r="M161" s="448"/>
      <c r="N161" s="405"/>
      <c r="O161" s="76"/>
      <c r="P161" s="98"/>
      <c r="Q161" s="28"/>
    </row>
    <row r="162" spans="1:17" ht="18">
      <c r="A162" s="163"/>
      <c r="B162" s="168"/>
      <c r="C162" s="162"/>
      <c r="D162" s="163"/>
      <c r="E162" s="935"/>
      <c r="F162" s="168"/>
      <c r="G162" s="387">
        <f t="shared" si="6"/>
        <v>10610</v>
      </c>
      <c r="H162" s="216">
        <f t="shared" si="6"/>
        <v>1061</v>
      </c>
      <c r="I162" s="475"/>
      <c r="J162" s="475"/>
      <c r="K162" s="448"/>
      <c r="L162" s="475" t="str">
        <f t="shared" si="8"/>
        <v xml:space="preserve"> </v>
      </c>
      <c r="M162" s="448"/>
      <c r="N162" s="405"/>
      <c r="O162" s="76"/>
      <c r="P162" s="98"/>
      <c r="Q162" s="28"/>
    </row>
    <row r="163" spans="1:17" ht="18">
      <c r="A163" s="163"/>
      <c r="B163" s="168"/>
      <c r="C163" s="162"/>
      <c r="D163" s="163"/>
      <c r="E163" s="935"/>
      <c r="F163" s="168"/>
      <c r="G163" s="387">
        <f t="shared" si="6"/>
        <v>10610</v>
      </c>
      <c r="H163" s="216">
        <f t="shared" si="6"/>
        <v>1061</v>
      </c>
      <c r="I163" s="475"/>
      <c r="J163" s="475"/>
      <c r="K163" s="448"/>
      <c r="L163" s="475" t="str">
        <f t="shared" si="8"/>
        <v xml:space="preserve"> </v>
      </c>
      <c r="M163" s="448"/>
      <c r="N163" s="405"/>
      <c r="O163" s="76"/>
      <c r="P163" s="98"/>
      <c r="Q163" s="28"/>
    </row>
    <row r="164" spans="1:17" ht="18">
      <c r="A164" s="163"/>
      <c r="B164" s="168"/>
      <c r="C164" s="162"/>
      <c r="D164" s="163"/>
      <c r="E164" s="935"/>
      <c r="F164" s="168"/>
      <c r="G164" s="387">
        <f t="shared" si="6"/>
        <v>10610</v>
      </c>
      <c r="H164" s="216">
        <f t="shared" si="6"/>
        <v>1061</v>
      </c>
      <c r="I164" s="475"/>
      <c r="J164" s="475"/>
      <c r="K164" s="448"/>
      <c r="L164" s="475" t="str">
        <f t="shared" si="8"/>
        <v xml:space="preserve"> </v>
      </c>
      <c r="M164" s="448"/>
      <c r="N164" s="405"/>
      <c r="O164" s="76"/>
      <c r="P164" s="98"/>
      <c r="Q164" s="28"/>
    </row>
    <row r="165" spans="1:17" ht="18">
      <c r="A165" s="163"/>
      <c r="B165" s="168"/>
      <c r="C165" s="162"/>
      <c r="D165" s="163"/>
      <c r="E165" s="935"/>
      <c r="F165" s="168"/>
      <c r="G165" s="387">
        <f t="shared" si="6"/>
        <v>10610</v>
      </c>
      <c r="H165" s="216">
        <f t="shared" si="6"/>
        <v>1061</v>
      </c>
      <c r="I165" s="475"/>
      <c r="J165" s="475"/>
      <c r="K165" s="448"/>
      <c r="L165" s="475" t="str">
        <f t="shared" si="8"/>
        <v xml:space="preserve"> </v>
      </c>
      <c r="M165" s="448"/>
      <c r="N165" s="405"/>
      <c r="O165" s="76"/>
      <c r="P165" s="98"/>
      <c r="Q165" s="28"/>
    </row>
    <row r="166" spans="1:17" ht="18">
      <c r="A166" s="163"/>
      <c r="B166" s="168"/>
      <c r="C166" s="162"/>
      <c r="D166" s="163"/>
      <c r="E166" s="935"/>
      <c r="F166" s="168"/>
      <c r="G166" s="387">
        <f t="shared" ref="G166:H191" si="9">G165-E166+C166</f>
        <v>10610</v>
      </c>
      <c r="H166" s="216">
        <f t="shared" si="9"/>
        <v>1061</v>
      </c>
      <c r="I166" s="475"/>
      <c r="J166" s="475"/>
      <c r="K166" s="448"/>
      <c r="L166" s="475" t="str">
        <f t="shared" si="8"/>
        <v xml:space="preserve"> </v>
      </c>
      <c r="M166" s="448"/>
      <c r="N166" s="405"/>
      <c r="O166" s="76"/>
      <c r="P166" s="98">
        <f t="shared" ref="P166:P189" si="10">O166*G145</f>
        <v>0</v>
      </c>
      <c r="Q166" s="28"/>
    </row>
    <row r="167" spans="1:17" ht="18">
      <c r="A167" s="163"/>
      <c r="B167" s="168"/>
      <c r="C167" s="162"/>
      <c r="D167" s="163"/>
      <c r="E167" s="935"/>
      <c r="F167" s="168"/>
      <c r="G167" s="387">
        <f t="shared" si="9"/>
        <v>10610</v>
      </c>
      <c r="H167" s="216">
        <f t="shared" si="9"/>
        <v>1061</v>
      </c>
      <c r="I167" s="475"/>
      <c r="J167" s="475"/>
      <c r="K167" s="448"/>
      <c r="L167" s="475" t="str">
        <f t="shared" si="8"/>
        <v xml:space="preserve"> </v>
      </c>
      <c r="M167" s="448"/>
      <c r="N167" s="390"/>
      <c r="O167" s="76"/>
      <c r="P167" s="98">
        <f t="shared" si="10"/>
        <v>0</v>
      </c>
      <c r="Q167" s="28"/>
    </row>
    <row r="168" spans="1:17" ht="18">
      <c r="A168" s="163"/>
      <c r="B168" s="168"/>
      <c r="C168" s="162"/>
      <c r="D168" s="163"/>
      <c r="E168" s="935"/>
      <c r="F168" s="168"/>
      <c r="G168" s="387">
        <f t="shared" si="9"/>
        <v>10610</v>
      </c>
      <c r="H168" s="216">
        <f t="shared" si="9"/>
        <v>1061</v>
      </c>
      <c r="I168" s="475"/>
      <c r="J168" s="475"/>
      <c r="K168" s="448"/>
      <c r="L168" s="475" t="str">
        <f t="shared" si="8"/>
        <v xml:space="preserve"> </v>
      </c>
      <c r="M168" s="448"/>
      <c r="N168" s="390"/>
      <c r="O168" s="76"/>
      <c r="P168" s="98">
        <f t="shared" si="10"/>
        <v>0</v>
      </c>
      <c r="Q168" s="28"/>
    </row>
    <row r="169" spans="1:17" ht="18">
      <c r="A169" s="163"/>
      <c r="B169" s="168"/>
      <c r="C169" s="162"/>
      <c r="D169" s="163"/>
      <c r="E169" s="935"/>
      <c r="F169" s="168"/>
      <c r="G169" s="387">
        <f t="shared" si="9"/>
        <v>10610</v>
      </c>
      <c r="H169" s="216">
        <f t="shared" si="9"/>
        <v>1061</v>
      </c>
      <c r="I169" s="475"/>
      <c r="J169" s="475"/>
      <c r="K169" s="448"/>
      <c r="L169" s="475" t="str">
        <f t="shared" si="8"/>
        <v xml:space="preserve"> </v>
      </c>
      <c r="M169" s="448"/>
      <c r="N169" s="390"/>
      <c r="O169" s="76"/>
      <c r="P169" s="98">
        <f t="shared" si="10"/>
        <v>0</v>
      </c>
      <c r="Q169" s="28"/>
    </row>
    <row r="170" spans="1:17" ht="18">
      <c r="A170" s="163"/>
      <c r="B170" s="168"/>
      <c r="C170" s="162"/>
      <c r="D170" s="163"/>
      <c r="E170" s="935"/>
      <c r="F170" s="168"/>
      <c r="G170" s="387">
        <f t="shared" si="9"/>
        <v>10610</v>
      </c>
      <c r="H170" s="216">
        <f t="shared" si="9"/>
        <v>1061</v>
      </c>
      <c r="I170" s="475"/>
      <c r="J170" s="475"/>
      <c r="K170" s="448"/>
      <c r="L170" s="475" t="str">
        <f t="shared" si="8"/>
        <v xml:space="preserve"> </v>
      </c>
      <c r="M170" s="448"/>
      <c r="N170" s="390"/>
      <c r="O170" s="76"/>
      <c r="P170" s="98">
        <f t="shared" si="10"/>
        <v>0</v>
      </c>
      <c r="Q170" s="28"/>
    </row>
    <row r="171" spans="1:17" ht="18">
      <c r="A171" s="163"/>
      <c r="B171" s="168"/>
      <c r="C171" s="162"/>
      <c r="D171" s="163"/>
      <c r="E171" s="935"/>
      <c r="F171" s="168"/>
      <c r="G171" s="387">
        <f t="shared" si="9"/>
        <v>10610</v>
      </c>
      <c r="H171" s="216">
        <f t="shared" si="9"/>
        <v>1061</v>
      </c>
      <c r="I171" s="475"/>
      <c r="J171" s="475"/>
      <c r="K171" s="448"/>
      <c r="L171" s="475" t="str">
        <f t="shared" si="8"/>
        <v xml:space="preserve"> </v>
      </c>
      <c r="M171" s="448"/>
      <c r="N171" s="390"/>
      <c r="O171" s="76"/>
      <c r="P171" s="98">
        <f t="shared" si="10"/>
        <v>0</v>
      </c>
      <c r="Q171" s="28"/>
    </row>
    <row r="172" spans="1:17" ht="18">
      <c r="A172" s="163"/>
      <c r="B172" s="168"/>
      <c r="C172" s="162"/>
      <c r="D172" s="163"/>
      <c r="E172" s="935"/>
      <c r="F172" s="168"/>
      <c r="G172" s="387">
        <f t="shared" si="9"/>
        <v>10610</v>
      </c>
      <c r="H172" s="216">
        <f t="shared" si="9"/>
        <v>1061</v>
      </c>
      <c r="I172" s="475"/>
      <c r="J172" s="475"/>
      <c r="K172" s="448"/>
      <c r="L172" s="475" t="str">
        <f t="shared" si="8"/>
        <v xml:space="preserve"> </v>
      </c>
      <c r="M172" s="448"/>
      <c r="N172" s="390"/>
      <c r="O172" s="76"/>
      <c r="P172" s="98">
        <f t="shared" si="10"/>
        <v>0</v>
      </c>
      <c r="Q172" s="28"/>
    </row>
    <row r="173" spans="1:17" ht="18">
      <c r="A173" s="163"/>
      <c r="B173" s="168"/>
      <c r="C173" s="162"/>
      <c r="D173" s="163"/>
      <c r="E173" s="935"/>
      <c r="F173" s="168"/>
      <c r="G173" s="387">
        <f t="shared" si="9"/>
        <v>10610</v>
      </c>
      <c r="H173" s="216">
        <f t="shared" si="9"/>
        <v>1061</v>
      </c>
      <c r="I173" s="475"/>
      <c r="J173" s="475"/>
      <c r="K173" s="448"/>
      <c r="L173" s="475" t="str">
        <f t="shared" si="8"/>
        <v xml:space="preserve"> </v>
      </c>
      <c r="M173" s="448"/>
      <c r="N173" s="390"/>
      <c r="O173" s="76"/>
      <c r="P173" s="98">
        <f t="shared" si="10"/>
        <v>0</v>
      </c>
      <c r="Q173" s="28"/>
    </row>
    <row r="174" spans="1:17" ht="18">
      <c r="A174" s="163"/>
      <c r="B174" s="168"/>
      <c r="C174" s="162"/>
      <c r="D174" s="163"/>
      <c r="E174" s="935"/>
      <c r="F174" s="168"/>
      <c r="G174" s="387">
        <f t="shared" si="9"/>
        <v>10610</v>
      </c>
      <c r="H174" s="216">
        <f t="shared" si="9"/>
        <v>1061</v>
      </c>
      <c r="I174" s="475"/>
      <c r="J174" s="475"/>
      <c r="K174" s="448"/>
      <c r="L174" s="475" t="str">
        <f t="shared" si="8"/>
        <v xml:space="preserve"> </v>
      </c>
      <c r="M174" s="448"/>
      <c r="N174" s="390"/>
      <c r="O174" s="76"/>
      <c r="P174" s="98">
        <f t="shared" si="10"/>
        <v>0</v>
      </c>
      <c r="Q174" s="28"/>
    </row>
    <row r="175" spans="1:17" ht="18">
      <c r="A175" s="163"/>
      <c r="B175" s="168"/>
      <c r="C175" s="162"/>
      <c r="D175" s="163"/>
      <c r="E175" s="935"/>
      <c r="F175" s="168"/>
      <c r="G175" s="387">
        <f t="shared" si="9"/>
        <v>10610</v>
      </c>
      <c r="H175" s="216">
        <f t="shared" si="9"/>
        <v>1061</v>
      </c>
      <c r="I175" s="475"/>
      <c r="J175" s="475"/>
      <c r="K175" s="448"/>
      <c r="L175" s="475" t="str">
        <f t="shared" si="8"/>
        <v xml:space="preserve"> </v>
      </c>
      <c r="M175" s="448"/>
      <c r="N175" s="390"/>
      <c r="O175" s="76"/>
      <c r="P175" s="98">
        <f t="shared" si="10"/>
        <v>0</v>
      </c>
      <c r="Q175" s="28"/>
    </row>
    <row r="176" spans="1:17" ht="18">
      <c r="A176" s="163"/>
      <c r="B176" s="168"/>
      <c r="C176" s="162"/>
      <c r="D176" s="163"/>
      <c r="E176" s="935"/>
      <c r="F176" s="168"/>
      <c r="G176" s="387">
        <f t="shared" si="9"/>
        <v>10610</v>
      </c>
      <c r="H176" s="216">
        <f t="shared" si="9"/>
        <v>1061</v>
      </c>
      <c r="I176" s="475"/>
      <c r="J176" s="475"/>
      <c r="K176" s="448"/>
      <c r="L176" s="475" t="str">
        <f t="shared" si="8"/>
        <v xml:space="preserve"> </v>
      </c>
      <c r="M176" s="448"/>
      <c r="N176" s="390"/>
      <c r="O176" s="76"/>
      <c r="P176" s="98">
        <f t="shared" si="10"/>
        <v>0</v>
      </c>
      <c r="Q176" s="28"/>
    </row>
    <row r="177" spans="1:17" ht="18">
      <c r="A177" s="163"/>
      <c r="B177" s="168"/>
      <c r="C177" s="162"/>
      <c r="D177" s="163"/>
      <c r="E177" s="935"/>
      <c r="F177" s="168"/>
      <c r="G177" s="387">
        <f t="shared" si="9"/>
        <v>10610</v>
      </c>
      <c r="H177" s="216">
        <f t="shared" si="9"/>
        <v>1061</v>
      </c>
      <c r="I177" s="475"/>
      <c r="J177" s="475"/>
      <c r="K177" s="448"/>
      <c r="L177" s="475" t="str">
        <f t="shared" si="8"/>
        <v xml:space="preserve"> </v>
      </c>
      <c r="M177" s="448"/>
      <c r="N177" s="390"/>
      <c r="O177" s="76"/>
      <c r="P177" s="98">
        <f t="shared" si="10"/>
        <v>0</v>
      </c>
      <c r="Q177" s="28"/>
    </row>
    <row r="178" spans="1:17" ht="18">
      <c r="A178" s="163"/>
      <c r="B178" s="168"/>
      <c r="C178" s="162"/>
      <c r="D178" s="163"/>
      <c r="E178" s="935"/>
      <c r="F178" s="168"/>
      <c r="G178" s="387">
        <f t="shared" si="9"/>
        <v>10610</v>
      </c>
      <c r="H178" s="216">
        <f t="shared" si="9"/>
        <v>1061</v>
      </c>
      <c r="I178" s="475"/>
      <c r="J178" s="475"/>
      <c r="K178" s="448"/>
      <c r="L178" s="475" t="str">
        <f t="shared" si="8"/>
        <v xml:space="preserve"> </v>
      </c>
      <c r="M178" s="448"/>
      <c r="N178" s="390"/>
      <c r="O178" s="76"/>
      <c r="P178" s="98">
        <f t="shared" si="10"/>
        <v>0</v>
      </c>
      <c r="Q178" s="28"/>
    </row>
    <row r="179" spans="1:17" ht="18">
      <c r="A179" s="163"/>
      <c r="B179" s="168"/>
      <c r="C179" s="162"/>
      <c r="D179" s="163"/>
      <c r="E179" s="935"/>
      <c r="F179" s="168"/>
      <c r="G179" s="387">
        <f t="shared" si="9"/>
        <v>10610</v>
      </c>
      <c r="H179" s="216">
        <f t="shared" si="9"/>
        <v>1061</v>
      </c>
      <c r="I179" s="475"/>
      <c r="J179" s="475"/>
      <c r="K179" s="448"/>
      <c r="L179" s="475" t="str">
        <f t="shared" si="8"/>
        <v xml:space="preserve"> </v>
      </c>
      <c r="M179" s="448"/>
      <c r="N179" s="390"/>
      <c r="O179" s="76"/>
      <c r="P179" s="98">
        <f t="shared" si="10"/>
        <v>0</v>
      </c>
      <c r="Q179" s="28"/>
    </row>
    <row r="180" spans="1:17" ht="18">
      <c r="A180" s="163"/>
      <c r="B180" s="168"/>
      <c r="C180" s="162"/>
      <c r="D180" s="163"/>
      <c r="E180" s="935"/>
      <c r="F180" s="168"/>
      <c r="G180" s="387">
        <f t="shared" si="9"/>
        <v>10610</v>
      </c>
      <c r="H180" s="216">
        <f t="shared" si="9"/>
        <v>1061</v>
      </c>
      <c r="I180" s="475"/>
      <c r="J180" s="475"/>
      <c r="K180" s="448"/>
      <c r="L180" s="475" t="str">
        <f t="shared" si="8"/>
        <v xml:space="preserve"> </v>
      </c>
      <c r="M180" s="448"/>
      <c r="N180" s="390"/>
      <c r="O180" s="76"/>
      <c r="P180" s="98">
        <f t="shared" si="10"/>
        <v>0</v>
      </c>
      <c r="Q180" s="28"/>
    </row>
    <row r="181" spans="1:17" ht="18">
      <c r="A181" s="163"/>
      <c r="B181" s="168"/>
      <c r="C181" s="162"/>
      <c r="D181" s="163"/>
      <c r="E181" s="935"/>
      <c r="F181" s="168"/>
      <c r="G181" s="387">
        <f t="shared" si="9"/>
        <v>10610</v>
      </c>
      <c r="H181" s="216">
        <f t="shared" si="9"/>
        <v>1061</v>
      </c>
      <c r="I181" s="475"/>
      <c r="J181" s="475"/>
      <c r="K181" s="448"/>
      <c r="L181" s="475" t="str">
        <f t="shared" si="8"/>
        <v xml:space="preserve"> </v>
      </c>
      <c r="M181" s="448"/>
      <c r="N181" s="390"/>
      <c r="O181" s="76"/>
      <c r="P181" s="98">
        <f t="shared" si="10"/>
        <v>0</v>
      </c>
      <c r="Q181" s="28"/>
    </row>
    <row r="182" spans="1:17" ht="18">
      <c r="A182" s="163"/>
      <c r="B182" s="168"/>
      <c r="C182" s="162"/>
      <c r="D182" s="163"/>
      <c r="E182" s="935"/>
      <c r="F182" s="168"/>
      <c r="G182" s="387">
        <f t="shared" si="9"/>
        <v>10610</v>
      </c>
      <c r="H182" s="216">
        <f t="shared" si="9"/>
        <v>1061</v>
      </c>
      <c r="I182" s="475"/>
      <c r="J182" s="475"/>
      <c r="K182" s="448"/>
      <c r="L182" s="475" t="str">
        <f t="shared" si="8"/>
        <v xml:space="preserve"> </v>
      </c>
      <c r="M182" s="448"/>
      <c r="N182" s="390"/>
      <c r="O182" s="76"/>
      <c r="P182" s="98">
        <f t="shared" si="10"/>
        <v>0</v>
      </c>
      <c r="Q182" s="28"/>
    </row>
    <row r="183" spans="1:17" ht="18">
      <c r="A183" s="163"/>
      <c r="B183" s="168"/>
      <c r="C183" s="162"/>
      <c r="D183" s="163"/>
      <c r="E183" s="935"/>
      <c r="F183" s="168"/>
      <c r="G183" s="387">
        <f t="shared" si="9"/>
        <v>10610</v>
      </c>
      <c r="H183" s="216">
        <f t="shared" si="9"/>
        <v>1061</v>
      </c>
      <c r="I183" s="475"/>
      <c r="J183" s="475"/>
      <c r="K183" s="448"/>
      <c r="L183" s="475" t="str">
        <f t="shared" si="8"/>
        <v xml:space="preserve"> </v>
      </c>
      <c r="M183" s="448"/>
      <c r="N183" s="390"/>
      <c r="O183" s="76"/>
      <c r="P183" s="98">
        <f t="shared" si="10"/>
        <v>0</v>
      </c>
      <c r="Q183" s="28"/>
    </row>
    <row r="184" spans="1:17" ht="18">
      <c r="A184" s="163"/>
      <c r="B184" s="168"/>
      <c r="C184" s="162"/>
      <c r="D184" s="163"/>
      <c r="E184" s="935"/>
      <c r="F184" s="168"/>
      <c r="G184" s="387">
        <f t="shared" si="9"/>
        <v>10610</v>
      </c>
      <c r="H184" s="216">
        <f t="shared" si="9"/>
        <v>1061</v>
      </c>
      <c r="I184" s="475"/>
      <c r="J184" s="475"/>
      <c r="K184" s="448"/>
      <c r="L184" s="475" t="str">
        <f t="shared" si="8"/>
        <v xml:space="preserve"> </v>
      </c>
      <c r="M184" s="448"/>
      <c r="N184" s="390"/>
      <c r="O184" s="76"/>
      <c r="P184" s="98">
        <f t="shared" si="10"/>
        <v>0</v>
      </c>
      <c r="Q184" s="28"/>
    </row>
    <row r="185" spans="1:17" ht="18">
      <c r="A185" s="163"/>
      <c r="B185" s="168"/>
      <c r="C185" s="162"/>
      <c r="D185" s="163"/>
      <c r="E185" s="935"/>
      <c r="F185" s="168"/>
      <c r="G185" s="387">
        <f t="shared" si="9"/>
        <v>10610</v>
      </c>
      <c r="H185" s="216">
        <f t="shared" si="9"/>
        <v>1061</v>
      </c>
      <c r="I185" s="475"/>
      <c r="J185" s="475"/>
      <c r="K185" s="448"/>
      <c r="L185" s="475" t="str">
        <f t="shared" si="8"/>
        <v xml:space="preserve"> </v>
      </c>
      <c r="M185" s="448"/>
      <c r="N185" s="390"/>
      <c r="O185" s="76"/>
      <c r="P185" s="98">
        <f t="shared" si="10"/>
        <v>0</v>
      </c>
      <c r="Q185" s="28"/>
    </row>
    <row r="186" spans="1:17" ht="18">
      <c r="A186" s="163"/>
      <c r="B186" s="168"/>
      <c r="C186" s="162"/>
      <c r="D186" s="163"/>
      <c r="E186" s="935"/>
      <c r="F186" s="168"/>
      <c r="G186" s="387">
        <f t="shared" si="9"/>
        <v>10610</v>
      </c>
      <c r="H186" s="216">
        <f t="shared" si="9"/>
        <v>1061</v>
      </c>
      <c r="I186" s="475"/>
      <c r="J186" s="475"/>
      <c r="K186" s="448"/>
      <c r="L186" s="475" t="str">
        <f t="shared" si="8"/>
        <v xml:space="preserve"> </v>
      </c>
      <c r="M186" s="448"/>
      <c r="N186" s="390"/>
      <c r="O186" s="76"/>
      <c r="P186" s="98">
        <f t="shared" si="10"/>
        <v>0</v>
      </c>
      <c r="Q186" s="28"/>
    </row>
    <row r="187" spans="1:17" ht="18">
      <c r="A187" s="163"/>
      <c r="B187" s="168"/>
      <c r="C187" s="162"/>
      <c r="D187" s="163"/>
      <c r="E187" s="935"/>
      <c r="F187" s="168"/>
      <c r="G187" s="387">
        <f t="shared" si="9"/>
        <v>10610</v>
      </c>
      <c r="H187" s="216">
        <f t="shared" si="9"/>
        <v>1061</v>
      </c>
      <c r="I187" s="475"/>
      <c r="J187" s="475"/>
      <c r="K187" s="448"/>
      <c r="L187" s="475" t="str">
        <f t="shared" si="8"/>
        <v xml:space="preserve"> </v>
      </c>
      <c r="M187" s="448"/>
      <c r="N187" s="390"/>
      <c r="O187" s="76"/>
      <c r="P187" s="98">
        <f t="shared" si="10"/>
        <v>0</v>
      </c>
      <c r="Q187" s="28"/>
    </row>
    <row r="188" spans="1:17" ht="18">
      <c r="A188" s="163"/>
      <c r="B188" s="168"/>
      <c r="C188" s="162"/>
      <c r="D188" s="163"/>
      <c r="E188" s="935"/>
      <c r="F188" s="168"/>
      <c r="G188" s="387">
        <f t="shared" si="9"/>
        <v>10610</v>
      </c>
      <c r="H188" s="216">
        <f t="shared" si="9"/>
        <v>1061</v>
      </c>
      <c r="I188" s="475"/>
      <c r="J188" s="475"/>
      <c r="K188" s="448"/>
      <c r="L188" s="475" t="str">
        <f t="shared" si="8"/>
        <v xml:space="preserve"> </v>
      </c>
      <c r="M188" s="448"/>
      <c r="N188" s="390"/>
      <c r="O188" s="76"/>
      <c r="P188" s="98">
        <f t="shared" si="10"/>
        <v>0</v>
      </c>
      <c r="Q188" s="28"/>
    </row>
    <row r="189" spans="1:17" ht="18">
      <c r="A189" s="163"/>
      <c r="B189" s="168"/>
      <c r="C189" s="162"/>
      <c r="D189" s="163"/>
      <c r="E189" s="935"/>
      <c r="F189" s="168"/>
      <c r="G189" s="387">
        <f t="shared" si="9"/>
        <v>10610</v>
      </c>
      <c r="H189" s="216">
        <f t="shared" si="9"/>
        <v>1061</v>
      </c>
      <c r="I189" s="475"/>
      <c r="J189" s="475"/>
      <c r="K189" s="448"/>
      <c r="L189" s="475" t="str">
        <f t="shared" si="8"/>
        <v xml:space="preserve"> </v>
      </c>
      <c r="M189" s="448"/>
      <c r="N189" s="390"/>
      <c r="O189" s="76"/>
      <c r="P189" s="98">
        <f t="shared" si="10"/>
        <v>0</v>
      </c>
      <c r="Q189" s="28"/>
    </row>
    <row r="190" spans="1:17" ht="18">
      <c r="A190" s="163"/>
      <c r="B190" s="168"/>
      <c r="C190" s="162"/>
      <c r="D190" s="163"/>
      <c r="E190" s="935"/>
      <c r="F190" s="168"/>
      <c r="G190" s="387">
        <f t="shared" si="9"/>
        <v>10610</v>
      </c>
      <c r="H190" s="216">
        <f t="shared" si="9"/>
        <v>1061</v>
      </c>
      <c r="I190" s="475"/>
      <c r="J190" s="475"/>
      <c r="K190" s="448"/>
      <c r="L190" s="475" t="str">
        <f t="shared" ref="L190:L212" si="11">IF(D169&gt;0,D169," ")</f>
        <v xml:space="preserve"> </v>
      </c>
      <c r="M190" s="448"/>
      <c r="N190" s="390"/>
      <c r="O190" s="76"/>
      <c r="P190" s="98">
        <f t="shared" ref="P190:P212" si="12">O190*G169</f>
        <v>0</v>
      </c>
      <c r="Q190" s="28"/>
    </row>
    <row r="191" spans="1:17" ht="18">
      <c r="A191" s="163"/>
      <c r="B191" s="168"/>
      <c r="C191" s="162"/>
      <c r="D191" s="163"/>
      <c r="E191" s="935"/>
      <c r="F191" s="168"/>
      <c r="G191" s="387">
        <f t="shared" si="9"/>
        <v>10610</v>
      </c>
      <c r="H191" s="216">
        <f t="shared" si="9"/>
        <v>1061</v>
      </c>
      <c r="I191" s="475"/>
      <c r="J191" s="475"/>
      <c r="K191" s="448"/>
      <c r="L191" s="475" t="str">
        <f t="shared" si="11"/>
        <v xml:space="preserve"> </v>
      </c>
      <c r="M191" s="448"/>
      <c r="N191" s="390"/>
      <c r="O191" s="76"/>
      <c r="P191" s="98">
        <f t="shared" si="12"/>
        <v>0</v>
      </c>
      <c r="Q191" s="28"/>
    </row>
    <row r="192" spans="1:17" ht="18">
      <c r="A192" s="28"/>
      <c r="C192" s="83"/>
      <c r="D192" s="28"/>
      <c r="G192" s="83"/>
      <c r="H192" s="28"/>
      <c r="I192" s="476"/>
      <c r="J192" s="476"/>
      <c r="K192" s="477"/>
      <c r="L192" s="475" t="str">
        <f t="shared" si="11"/>
        <v xml:space="preserve"> </v>
      </c>
      <c r="M192" s="448"/>
      <c r="N192" s="390"/>
      <c r="O192" s="76"/>
      <c r="P192" s="98">
        <f t="shared" si="12"/>
        <v>0</v>
      </c>
      <c r="Q192" s="28"/>
    </row>
    <row r="193" spans="9:17" ht="18">
      <c r="I193" s="476"/>
      <c r="J193" s="476"/>
      <c r="K193" s="478"/>
      <c r="L193" s="475" t="str">
        <f t="shared" si="11"/>
        <v xml:space="preserve"> </v>
      </c>
      <c r="M193" s="448"/>
      <c r="N193" s="390"/>
      <c r="O193" s="76"/>
      <c r="P193" s="98">
        <f t="shared" si="12"/>
        <v>0</v>
      </c>
      <c r="Q193" s="28"/>
    </row>
    <row r="194" spans="9:17" ht="18">
      <c r="I194" s="476"/>
      <c r="J194" s="476"/>
      <c r="K194" s="478"/>
      <c r="L194" s="475" t="str">
        <f t="shared" si="11"/>
        <v xml:space="preserve"> </v>
      </c>
      <c r="M194" s="448"/>
      <c r="N194" s="390"/>
      <c r="O194" s="76"/>
      <c r="P194" s="98">
        <f t="shared" si="12"/>
        <v>0</v>
      </c>
      <c r="Q194" s="28"/>
    </row>
    <row r="195" spans="9:17" ht="18">
      <c r="I195" s="476"/>
      <c r="J195" s="476"/>
      <c r="K195" s="478"/>
      <c r="L195" s="475" t="str">
        <f t="shared" si="11"/>
        <v xml:space="preserve"> </v>
      </c>
      <c r="M195" s="448"/>
      <c r="N195" s="390"/>
      <c r="O195" s="76"/>
      <c r="P195" s="98">
        <f t="shared" si="12"/>
        <v>0</v>
      </c>
      <c r="Q195" s="28"/>
    </row>
    <row r="196" spans="9:17" ht="18">
      <c r="I196" s="476"/>
      <c r="J196" s="476"/>
      <c r="K196" s="478"/>
      <c r="L196" s="475" t="str">
        <f t="shared" si="11"/>
        <v xml:space="preserve"> </v>
      </c>
      <c r="M196" s="448"/>
      <c r="N196" s="390"/>
      <c r="O196" s="76"/>
      <c r="P196" s="98">
        <f t="shared" si="12"/>
        <v>0</v>
      </c>
      <c r="Q196" s="28"/>
    </row>
    <row r="197" spans="9:17" ht="18">
      <c r="I197" s="476"/>
      <c r="J197" s="476"/>
      <c r="K197" s="478"/>
      <c r="L197" s="475" t="str">
        <f t="shared" si="11"/>
        <v xml:space="preserve"> </v>
      </c>
      <c r="M197" s="448"/>
      <c r="N197" s="390"/>
      <c r="O197" s="76"/>
      <c r="P197" s="98">
        <f t="shared" si="12"/>
        <v>0</v>
      </c>
      <c r="Q197" s="28"/>
    </row>
    <row r="198" spans="9:17" ht="18">
      <c r="I198" s="476"/>
      <c r="J198" s="476"/>
      <c r="K198" s="478"/>
      <c r="L198" s="475" t="str">
        <f t="shared" si="11"/>
        <v xml:space="preserve"> </v>
      </c>
      <c r="M198" s="448"/>
      <c r="N198" s="390"/>
      <c r="O198" s="76"/>
      <c r="P198" s="98">
        <f t="shared" si="12"/>
        <v>0</v>
      </c>
      <c r="Q198" s="28"/>
    </row>
    <row r="199" spans="9:17" ht="18">
      <c r="I199" s="476"/>
      <c r="J199" s="476"/>
      <c r="K199" s="478"/>
      <c r="L199" s="475" t="str">
        <f t="shared" si="11"/>
        <v xml:space="preserve"> </v>
      </c>
      <c r="M199" s="448"/>
      <c r="N199" s="390"/>
      <c r="O199" s="76"/>
      <c r="P199" s="98">
        <f t="shared" si="12"/>
        <v>0</v>
      </c>
      <c r="Q199" s="28"/>
    </row>
    <row r="200" spans="9:17" ht="18">
      <c r="I200" s="476"/>
      <c r="J200" s="476"/>
      <c r="K200" s="478"/>
      <c r="L200" s="475" t="str">
        <f t="shared" si="11"/>
        <v xml:space="preserve"> </v>
      </c>
      <c r="M200" s="448"/>
      <c r="N200" s="390"/>
      <c r="O200" s="76"/>
      <c r="P200" s="98">
        <f t="shared" si="12"/>
        <v>0</v>
      </c>
      <c r="Q200" s="28"/>
    </row>
    <row r="201" spans="9:17" ht="18">
      <c r="I201" s="476"/>
      <c r="J201" s="476"/>
      <c r="K201" s="478"/>
      <c r="L201" s="475" t="str">
        <f t="shared" si="11"/>
        <v xml:space="preserve"> </v>
      </c>
      <c r="M201" s="448"/>
      <c r="N201" s="390"/>
      <c r="O201" s="76"/>
      <c r="P201" s="98">
        <f t="shared" si="12"/>
        <v>0</v>
      </c>
      <c r="Q201" s="28"/>
    </row>
    <row r="202" spans="9:17" ht="18">
      <c r="I202" s="476"/>
      <c r="J202" s="476"/>
      <c r="K202" s="478"/>
      <c r="L202" s="475" t="str">
        <f t="shared" si="11"/>
        <v xml:space="preserve"> </v>
      </c>
      <c r="M202" s="448"/>
      <c r="N202" s="390"/>
      <c r="O202" s="76"/>
      <c r="P202" s="98">
        <f t="shared" si="12"/>
        <v>0</v>
      </c>
      <c r="Q202" s="28"/>
    </row>
    <row r="203" spans="9:17" ht="18">
      <c r="L203" s="216" t="str">
        <f t="shared" si="11"/>
        <v xml:space="preserve"> </v>
      </c>
      <c r="M203" s="163"/>
      <c r="N203" s="390"/>
      <c r="O203" s="76"/>
      <c r="P203" s="98">
        <f t="shared" si="12"/>
        <v>0</v>
      </c>
      <c r="Q203" s="28"/>
    </row>
    <row r="204" spans="9:17" ht="18">
      <c r="L204" s="216" t="str">
        <f t="shared" si="11"/>
        <v xml:space="preserve"> </v>
      </c>
      <c r="M204" s="163"/>
      <c r="N204" s="390"/>
      <c r="O204" s="76"/>
      <c r="P204" s="98">
        <f t="shared" si="12"/>
        <v>0</v>
      </c>
      <c r="Q204" s="28"/>
    </row>
    <row r="205" spans="9:17" ht="18">
      <c r="L205" s="216" t="str">
        <f t="shared" si="11"/>
        <v xml:space="preserve"> </v>
      </c>
      <c r="M205" s="163"/>
      <c r="N205" s="390"/>
      <c r="O205" s="76"/>
      <c r="P205" s="98">
        <f t="shared" si="12"/>
        <v>0</v>
      </c>
      <c r="Q205" s="28"/>
    </row>
    <row r="206" spans="9:17" ht="18">
      <c r="L206" s="216" t="str">
        <f t="shared" si="11"/>
        <v xml:space="preserve"> </v>
      </c>
      <c r="M206" s="163"/>
      <c r="N206" s="390"/>
      <c r="O206" s="76"/>
      <c r="P206" s="98">
        <f t="shared" si="12"/>
        <v>0</v>
      </c>
      <c r="Q206" s="28"/>
    </row>
    <row r="207" spans="9:17" ht="18">
      <c r="L207" s="216" t="str">
        <f t="shared" si="11"/>
        <v xml:space="preserve"> </v>
      </c>
      <c r="M207" s="163"/>
      <c r="N207" s="390"/>
      <c r="O207" s="76"/>
      <c r="P207" s="98">
        <f t="shared" si="12"/>
        <v>0</v>
      </c>
      <c r="Q207" s="28"/>
    </row>
    <row r="208" spans="9:17" ht="18">
      <c r="L208" s="216" t="str">
        <f t="shared" si="11"/>
        <v xml:space="preserve"> </v>
      </c>
      <c r="M208" s="163"/>
      <c r="N208" s="390"/>
      <c r="O208" s="76"/>
      <c r="P208" s="98">
        <f t="shared" si="12"/>
        <v>0</v>
      </c>
      <c r="Q208" s="28"/>
    </row>
    <row r="209" spans="12:17" ht="18">
      <c r="L209" s="216" t="str">
        <f t="shared" si="11"/>
        <v xml:space="preserve"> </v>
      </c>
      <c r="M209" s="163"/>
      <c r="N209" s="390"/>
      <c r="O209" s="76"/>
      <c r="P209" s="98">
        <f t="shared" si="12"/>
        <v>0</v>
      </c>
      <c r="Q209" s="28"/>
    </row>
    <row r="210" spans="12:17" ht="18">
      <c r="L210" s="216" t="str">
        <f t="shared" si="11"/>
        <v xml:space="preserve"> </v>
      </c>
      <c r="M210" s="163"/>
      <c r="N210" s="390"/>
      <c r="O210" s="76"/>
      <c r="P210" s="98">
        <f t="shared" si="12"/>
        <v>0</v>
      </c>
      <c r="Q210" s="28"/>
    </row>
    <row r="211" spans="12:17" ht="18">
      <c r="L211" s="216" t="str">
        <f t="shared" si="11"/>
        <v xml:space="preserve"> </v>
      </c>
      <c r="M211" s="163"/>
      <c r="N211" s="390"/>
      <c r="O211" s="76"/>
      <c r="P211" s="98">
        <f t="shared" si="12"/>
        <v>0</v>
      </c>
      <c r="Q211" s="28"/>
    </row>
    <row r="212" spans="12:17" ht="18">
      <c r="L212" s="216" t="str">
        <f t="shared" si="11"/>
        <v xml:space="preserve"> </v>
      </c>
      <c r="M212" s="163"/>
      <c r="N212" s="390"/>
      <c r="O212" s="76"/>
      <c r="P212" s="98">
        <f t="shared" si="12"/>
        <v>0</v>
      </c>
      <c r="Q212" s="28"/>
    </row>
    <row r="213" spans="12:17" ht="18">
      <c r="L213" s="28"/>
      <c r="M213" s="28"/>
      <c r="N213" s="76"/>
      <c r="O213" s="76"/>
      <c r="P213" s="76"/>
      <c r="Q213" s="28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9" tint="-0.249977111117893"/>
  </sheetPr>
  <dimension ref="A2:R752"/>
  <sheetViews>
    <sheetView topLeftCell="A5" zoomScale="160" zoomScaleNormal="160" workbookViewId="0">
      <pane ySplit="4" topLeftCell="A30" activePane="bottomLeft" state="frozen"/>
      <selection activeCell="J13" sqref="J13"/>
      <selection pane="bottomLeft" activeCell="B42" sqref="B42"/>
    </sheetView>
  </sheetViews>
  <sheetFormatPr baseColWidth="10" defaultRowHeight="12.75"/>
  <cols>
    <col min="1" max="1" width="5.140625" customWidth="1"/>
    <col min="2" max="2" width="6.85546875" customWidth="1"/>
    <col min="3" max="3" width="10.28515625" style="2" customWidth="1"/>
    <col min="4" max="4" width="6" customWidth="1"/>
    <col min="5" max="5" width="10.28515625" style="2" customWidth="1"/>
    <col min="6" max="6" width="6.7109375" customWidth="1"/>
    <col min="7" max="7" width="11.42578125" style="2"/>
    <col min="8" max="8" width="5" customWidth="1"/>
    <col min="9" max="9" width="10.140625" bestFit="1" customWidth="1"/>
    <col min="10" max="10" width="11.28515625" customWidth="1"/>
    <col min="11" max="11" width="10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2" t="s">
        <v>24</v>
      </c>
    </row>
    <row r="3" spans="1:18">
      <c r="A3" s="1"/>
    </row>
    <row r="4" spans="1:18">
      <c r="A4" s="1"/>
    </row>
    <row r="5" spans="1:18" ht="18.75" thickBot="1">
      <c r="A5" s="149" t="s">
        <v>0</v>
      </c>
      <c r="B5" s="49"/>
      <c r="C5" s="173" t="s">
        <v>37</v>
      </c>
      <c r="D5" s="174"/>
      <c r="E5" s="173"/>
      <c r="F5" s="175"/>
      <c r="G5" s="145"/>
      <c r="H5" s="149" t="s">
        <v>1</v>
      </c>
      <c r="I5" s="173" t="s">
        <v>35</v>
      </c>
      <c r="J5" s="9"/>
      <c r="K5" s="9"/>
      <c r="L5" s="9"/>
      <c r="M5" s="9"/>
      <c r="N5" s="11"/>
      <c r="O5" s="11"/>
    </row>
    <row r="6" spans="1:18" ht="13.5" thickBot="1">
      <c r="A6" s="9"/>
      <c r="B6" s="172"/>
      <c r="C6" s="146"/>
      <c r="D6" s="9"/>
      <c r="E6" s="10"/>
      <c r="F6" s="172"/>
      <c r="G6" s="146"/>
      <c r="H6" s="9"/>
      <c r="I6" s="9"/>
      <c r="J6" s="9"/>
      <c r="K6" s="1176" t="s">
        <v>22</v>
      </c>
      <c r="L6" s="1177"/>
      <c r="M6" s="1178"/>
      <c r="N6" s="11"/>
      <c r="O6" s="11"/>
    </row>
    <row r="7" spans="1:18">
      <c r="A7" s="1176" t="s">
        <v>2</v>
      </c>
      <c r="B7" s="1178"/>
      <c r="C7" s="1179" t="s">
        <v>3</v>
      </c>
      <c r="D7" s="1180"/>
      <c r="E7" s="1179" t="s">
        <v>4</v>
      </c>
      <c r="F7" s="1180"/>
      <c r="G7" s="1179" t="s">
        <v>5</v>
      </c>
      <c r="H7" s="1180"/>
      <c r="I7" s="177" t="s">
        <v>17</v>
      </c>
      <c r="J7" s="176" t="s">
        <v>9</v>
      </c>
      <c r="K7" s="26" t="s">
        <v>6</v>
      </c>
      <c r="L7" s="25" t="s">
        <v>21</v>
      </c>
      <c r="M7" s="26"/>
      <c r="N7" s="20" t="s">
        <v>10</v>
      </c>
      <c r="O7" s="20" t="s">
        <v>11</v>
      </c>
      <c r="P7" s="18" t="s">
        <v>10</v>
      </c>
      <c r="Q7" s="21"/>
      <c r="R7" s="7"/>
    </row>
    <row r="8" spans="1:18" ht="13.5" thickBot="1">
      <c r="A8" s="178" t="s">
        <v>19</v>
      </c>
      <c r="B8" s="179" t="s">
        <v>20</v>
      </c>
      <c r="C8" s="180" t="s">
        <v>12</v>
      </c>
      <c r="D8" s="181" t="s">
        <v>7</v>
      </c>
      <c r="E8" s="182" t="s">
        <v>12</v>
      </c>
      <c r="F8" s="26" t="s">
        <v>7</v>
      </c>
      <c r="G8" s="183" t="s">
        <v>12</v>
      </c>
      <c r="H8" s="184" t="s">
        <v>7</v>
      </c>
      <c r="I8" s="184" t="s">
        <v>18</v>
      </c>
      <c r="J8" s="184"/>
      <c r="K8" s="184" t="s">
        <v>13</v>
      </c>
      <c r="L8" s="184" t="s">
        <v>7</v>
      </c>
      <c r="M8" s="184" t="s">
        <v>8</v>
      </c>
      <c r="N8" s="185" t="s">
        <v>14</v>
      </c>
      <c r="O8" s="185" t="s">
        <v>15</v>
      </c>
      <c r="P8" s="19" t="s">
        <v>16</v>
      </c>
    </row>
    <row r="9" spans="1:18" ht="15.75" customHeight="1">
      <c r="A9" s="342" t="s">
        <v>70</v>
      </c>
      <c r="B9" s="341"/>
      <c r="C9" s="328"/>
      <c r="D9" s="309"/>
      <c r="E9" s="328"/>
      <c r="F9" s="309"/>
      <c r="G9" s="328">
        <v>0</v>
      </c>
      <c r="H9" s="309">
        <v>0</v>
      </c>
      <c r="I9" s="215"/>
      <c r="J9" s="309"/>
      <c r="K9" s="44"/>
      <c r="L9" s="9"/>
      <c r="M9" s="9"/>
      <c r="N9" s="11"/>
      <c r="O9" s="11"/>
      <c r="P9" s="11" t="e">
        <f>O9*#REF!</f>
        <v>#REF!</v>
      </c>
      <c r="R9" s="3"/>
    </row>
    <row r="10" spans="1:18" s="114" customFormat="1">
      <c r="A10" s="430"/>
      <c r="B10" s="903">
        <v>2</v>
      </c>
      <c r="C10" s="904">
        <v>17220</v>
      </c>
      <c r="D10" s="879">
        <v>198</v>
      </c>
      <c r="E10" s="904">
        <v>17220</v>
      </c>
      <c r="F10" s="879">
        <v>198</v>
      </c>
      <c r="G10" s="904">
        <f t="shared" ref="G10:H24" si="0">G9-E10+C10</f>
        <v>0</v>
      </c>
      <c r="H10" s="879">
        <f t="shared" si="0"/>
        <v>0</v>
      </c>
      <c r="I10" s="879">
        <v>886</v>
      </c>
      <c r="J10" s="879" t="s">
        <v>164</v>
      </c>
      <c r="K10" s="318"/>
      <c r="N10" s="218"/>
      <c r="O10" s="218"/>
      <c r="P10" s="218" t="e">
        <f>O10*#REF!</f>
        <v>#REF!</v>
      </c>
      <c r="R10" s="218"/>
    </row>
    <row r="11" spans="1:18" s="114" customFormat="1">
      <c r="A11" s="430"/>
      <c r="B11" s="903">
        <v>3</v>
      </c>
      <c r="C11" s="904">
        <v>17790</v>
      </c>
      <c r="D11" s="879">
        <v>200</v>
      </c>
      <c r="E11" s="904">
        <v>17790</v>
      </c>
      <c r="F11" s="879">
        <v>200</v>
      </c>
      <c r="G11" s="904">
        <f t="shared" si="0"/>
        <v>0</v>
      </c>
      <c r="H11" s="879">
        <f t="shared" si="0"/>
        <v>0</v>
      </c>
      <c r="I11" s="879">
        <v>890</v>
      </c>
      <c r="J11" s="226" t="s">
        <v>164</v>
      </c>
      <c r="K11" s="532"/>
      <c r="N11" s="218"/>
      <c r="O11" s="218"/>
      <c r="P11" s="218" t="e">
        <f>O11*#REF!</f>
        <v>#REF!</v>
      </c>
      <c r="R11" s="218"/>
    </row>
    <row r="12" spans="1:18" s="114" customFormat="1">
      <c r="A12" s="430"/>
      <c r="B12" s="903">
        <v>4</v>
      </c>
      <c r="C12" s="904">
        <v>18170</v>
      </c>
      <c r="D12" s="879">
        <v>220</v>
      </c>
      <c r="E12" s="904">
        <v>18170</v>
      </c>
      <c r="F12" s="879">
        <v>220</v>
      </c>
      <c r="G12" s="904">
        <f t="shared" si="0"/>
        <v>0</v>
      </c>
      <c r="H12" s="879">
        <f t="shared" si="0"/>
        <v>0</v>
      </c>
      <c r="I12" s="879">
        <v>896</v>
      </c>
      <c r="J12" s="226" t="s">
        <v>164</v>
      </c>
      <c r="K12" s="373"/>
      <c r="N12" s="218"/>
      <c r="O12" s="218"/>
      <c r="P12" s="218" t="e">
        <f>O12*#REF!</f>
        <v>#REF!</v>
      </c>
      <c r="R12" s="218"/>
    </row>
    <row r="13" spans="1:18" s="114" customFormat="1">
      <c r="A13" s="430"/>
      <c r="B13" s="903">
        <v>5</v>
      </c>
      <c r="C13" s="904">
        <v>21130</v>
      </c>
      <c r="D13" s="879">
        <v>247</v>
      </c>
      <c r="E13" s="904">
        <v>21130</v>
      </c>
      <c r="F13" s="879">
        <v>247</v>
      </c>
      <c r="G13" s="904">
        <f t="shared" si="0"/>
        <v>0</v>
      </c>
      <c r="H13" s="879">
        <f t="shared" si="0"/>
        <v>0</v>
      </c>
      <c r="I13" s="879">
        <v>900</v>
      </c>
      <c r="J13" s="226" t="s">
        <v>164</v>
      </c>
      <c r="K13" s="373"/>
      <c r="N13" s="218"/>
      <c r="O13" s="217"/>
      <c r="P13" s="218" t="e">
        <f>O13*#REF!</f>
        <v>#REF!</v>
      </c>
      <c r="R13" s="218"/>
    </row>
    <row r="14" spans="1:18" s="114" customFormat="1">
      <c r="A14" s="430"/>
      <c r="B14" s="895">
        <v>6</v>
      </c>
      <c r="C14" s="877">
        <v>25600</v>
      </c>
      <c r="D14" s="878">
        <v>229</v>
      </c>
      <c r="E14" s="875">
        <v>25600</v>
      </c>
      <c r="F14" s="876">
        <v>229</v>
      </c>
      <c r="G14" s="877">
        <f t="shared" si="0"/>
        <v>0</v>
      </c>
      <c r="H14" s="878">
        <f t="shared" si="0"/>
        <v>0</v>
      </c>
      <c r="I14" s="876">
        <v>908</v>
      </c>
      <c r="J14" s="226" t="s">
        <v>164</v>
      </c>
      <c r="K14" s="373"/>
      <c r="N14" s="218"/>
      <c r="O14" s="218"/>
      <c r="P14" s="218" t="e">
        <f>O14*#REF!</f>
        <v>#REF!</v>
      </c>
      <c r="R14" s="218"/>
    </row>
    <row r="15" spans="1:18" s="114" customFormat="1">
      <c r="A15" s="430"/>
      <c r="B15" s="895">
        <v>6</v>
      </c>
      <c r="C15" s="877">
        <v>12660</v>
      </c>
      <c r="D15" s="878">
        <v>130</v>
      </c>
      <c r="E15" s="875">
        <v>12660</v>
      </c>
      <c r="F15" s="876">
        <v>130</v>
      </c>
      <c r="G15" s="877">
        <f>G14-E15+C15</f>
        <v>0</v>
      </c>
      <c r="H15" s="878">
        <f>H14-F15+D15</f>
        <v>0</v>
      </c>
      <c r="I15" s="876">
        <v>908</v>
      </c>
      <c r="J15" s="226" t="s">
        <v>164</v>
      </c>
      <c r="K15" s="373"/>
      <c r="N15" s="218"/>
      <c r="O15" s="217"/>
      <c r="P15" s="218" t="e">
        <f>O15*#REF!</f>
        <v>#REF!</v>
      </c>
      <c r="R15" s="218"/>
    </row>
    <row r="16" spans="1:18" s="114" customFormat="1">
      <c r="A16" s="430"/>
      <c r="B16" s="930">
        <v>10</v>
      </c>
      <c r="C16" s="875">
        <v>19490</v>
      </c>
      <c r="D16" s="876">
        <v>200</v>
      </c>
      <c r="E16" s="875">
        <v>19490</v>
      </c>
      <c r="F16" s="876">
        <v>200</v>
      </c>
      <c r="G16" s="875">
        <f t="shared" si="0"/>
        <v>0</v>
      </c>
      <c r="H16" s="876">
        <f t="shared" si="0"/>
        <v>0</v>
      </c>
      <c r="I16" s="879">
        <v>921</v>
      </c>
      <c r="J16" s="491" t="s">
        <v>164</v>
      </c>
      <c r="K16" s="533"/>
      <c r="N16" s="218"/>
      <c r="O16" s="218"/>
      <c r="P16" s="218" t="e">
        <f>O16*#REF!</f>
        <v>#REF!</v>
      </c>
      <c r="R16" s="218"/>
    </row>
    <row r="17" spans="1:16" s="114" customFormat="1">
      <c r="A17" s="430"/>
      <c r="B17" s="930">
        <v>10</v>
      </c>
      <c r="C17" s="875">
        <v>12090</v>
      </c>
      <c r="D17" s="876">
        <v>130</v>
      </c>
      <c r="E17" s="875">
        <v>12090</v>
      </c>
      <c r="F17" s="876">
        <v>130</v>
      </c>
      <c r="G17" s="875">
        <f t="shared" si="0"/>
        <v>0</v>
      </c>
      <c r="H17" s="876">
        <f t="shared" si="0"/>
        <v>0</v>
      </c>
      <c r="I17" s="879">
        <v>921</v>
      </c>
      <c r="J17" s="226" t="s">
        <v>164</v>
      </c>
      <c r="K17" s="373"/>
      <c r="N17" s="218"/>
      <c r="O17" s="218"/>
      <c r="P17" s="218" t="e">
        <f>O17*#REF!</f>
        <v>#REF!</v>
      </c>
    </row>
    <row r="18" spans="1:16" s="114" customFormat="1">
      <c r="A18" s="430"/>
      <c r="B18" s="895">
        <v>10</v>
      </c>
      <c r="C18" s="877">
        <v>17670</v>
      </c>
      <c r="D18" s="878">
        <v>200</v>
      </c>
      <c r="E18" s="875">
        <v>17670</v>
      </c>
      <c r="F18" s="876">
        <v>200</v>
      </c>
      <c r="G18" s="877">
        <f t="shared" si="0"/>
        <v>0</v>
      </c>
      <c r="H18" s="878">
        <f t="shared" si="0"/>
        <v>0</v>
      </c>
      <c r="I18" s="876">
        <v>923</v>
      </c>
      <c r="J18" s="491" t="s">
        <v>164</v>
      </c>
      <c r="K18" s="535"/>
      <c r="N18" s="218"/>
      <c r="O18" s="218"/>
      <c r="P18" s="218"/>
    </row>
    <row r="19" spans="1:16" s="114" customFormat="1">
      <c r="A19" s="430"/>
      <c r="B19" s="895">
        <v>12</v>
      </c>
      <c r="C19" s="877">
        <v>16750</v>
      </c>
      <c r="D19" s="878">
        <v>201</v>
      </c>
      <c r="E19" s="875">
        <v>16750</v>
      </c>
      <c r="F19" s="876">
        <v>201</v>
      </c>
      <c r="G19" s="877">
        <f t="shared" si="0"/>
        <v>0</v>
      </c>
      <c r="H19" s="878">
        <f t="shared" si="0"/>
        <v>0</v>
      </c>
      <c r="I19" s="876">
        <v>937</v>
      </c>
      <c r="J19" s="226" t="s">
        <v>164</v>
      </c>
      <c r="K19" s="535"/>
      <c r="N19" s="218"/>
      <c r="O19" s="218"/>
      <c r="P19" s="218"/>
    </row>
    <row r="20" spans="1:16" s="114" customFormat="1">
      <c r="A20" s="430"/>
      <c r="B20" s="895">
        <v>12</v>
      </c>
      <c r="C20" s="875">
        <v>24810</v>
      </c>
      <c r="D20" s="876">
        <v>259</v>
      </c>
      <c r="E20" s="875">
        <v>24810</v>
      </c>
      <c r="F20" s="876">
        <v>259</v>
      </c>
      <c r="G20" s="875">
        <f t="shared" si="0"/>
        <v>0</v>
      </c>
      <c r="H20" s="876">
        <f t="shared" si="0"/>
        <v>0</v>
      </c>
      <c r="I20" s="876">
        <v>937</v>
      </c>
      <c r="J20" s="226" t="s">
        <v>164</v>
      </c>
      <c r="K20" s="535"/>
      <c r="N20" s="218"/>
      <c r="O20" s="218"/>
      <c r="P20" s="218"/>
    </row>
    <row r="21" spans="1:16" s="114" customFormat="1">
      <c r="A21" s="430"/>
      <c r="B21" s="895">
        <v>12</v>
      </c>
      <c r="C21" s="875">
        <v>20820</v>
      </c>
      <c r="D21" s="876">
        <v>230</v>
      </c>
      <c r="E21" s="875">
        <v>20820</v>
      </c>
      <c r="F21" s="876">
        <v>230</v>
      </c>
      <c r="G21" s="875">
        <f t="shared" si="0"/>
        <v>0</v>
      </c>
      <c r="H21" s="876">
        <f t="shared" si="0"/>
        <v>0</v>
      </c>
      <c r="I21" s="876">
        <v>937</v>
      </c>
      <c r="J21" s="226" t="s">
        <v>164</v>
      </c>
      <c r="K21" s="535"/>
      <c r="M21" s="228"/>
      <c r="N21" s="218"/>
      <c r="O21" s="218"/>
      <c r="P21" s="218"/>
    </row>
    <row r="22" spans="1:16" s="114" customFormat="1">
      <c r="A22" s="430"/>
      <c r="B22" s="895">
        <v>12</v>
      </c>
      <c r="C22" s="877">
        <v>11000</v>
      </c>
      <c r="D22" s="878">
        <v>130</v>
      </c>
      <c r="E22" s="877">
        <v>11000</v>
      </c>
      <c r="F22" s="878">
        <v>130</v>
      </c>
      <c r="G22" s="877">
        <f t="shared" si="0"/>
        <v>0</v>
      </c>
      <c r="H22" s="878">
        <f t="shared" si="0"/>
        <v>0</v>
      </c>
      <c r="I22" s="876">
        <v>937</v>
      </c>
      <c r="J22" s="226" t="s">
        <v>164</v>
      </c>
      <c r="K22" s="535"/>
      <c r="L22" s="228"/>
      <c r="N22" s="218"/>
      <c r="O22" s="218"/>
      <c r="P22" s="218" t="e">
        <f>O22*#REF!</f>
        <v>#REF!</v>
      </c>
    </row>
    <row r="23" spans="1:16" s="114" customFormat="1">
      <c r="A23" s="430"/>
      <c r="B23" s="895">
        <v>16</v>
      </c>
      <c r="C23" s="877">
        <v>17050</v>
      </c>
      <c r="D23" s="878">
        <v>200</v>
      </c>
      <c r="E23" s="877">
        <v>17050</v>
      </c>
      <c r="F23" s="878">
        <v>200</v>
      </c>
      <c r="G23" s="877">
        <f t="shared" si="0"/>
        <v>0</v>
      </c>
      <c r="H23" s="878">
        <f t="shared" si="0"/>
        <v>0</v>
      </c>
      <c r="I23" s="878">
        <v>949</v>
      </c>
      <c r="J23" s="226" t="s">
        <v>164</v>
      </c>
      <c r="K23" s="534"/>
      <c r="N23" s="218"/>
      <c r="O23" s="218"/>
      <c r="P23" s="218" t="e">
        <f>O23*#REF!</f>
        <v>#REF!</v>
      </c>
    </row>
    <row r="24" spans="1:16" s="114" customFormat="1">
      <c r="A24" s="430"/>
      <c r="B24" s="930">
        <v>16</v>
      </c>
      <c r="C24" s="875">
        <v>12190</v>
      </c>
      <c r="D24" s="876">
        <v>128</v>
      </c>
      <c r="E24" s="875">
        <v>12190</v>
      </c>
      <c r="F24" s="876">
        <v>128</v>
      </c>
      <c r="G24" s="875">
        <f t="shared" si="0"/>
        <v>0</v>
      </c>
      <c r="H24" s="876">
        <f t="shared" si="0"/>
        <v>0</v>
      </c>
      <c r="I24" s="878">
        <v>949</v>
      </c>
      <c r="J24" s="226" t="s">
        <v>164</v>
      </c>
      <c r="K24" s="534"/>
      <c r="N24" s="218"/>
      <c r="O24" s="218"/>
      <c r="P24" s="218" t="e">
        <f>O24*#REF!</f>
        <v>#REF!</v>
      </c>
    </row>
    <row r="25" spans="1:16" s="114" customFormat="1">
      <c r="A25" s="430"/>
      <c r="B25" s="930">
        <v>16</v>
      </c>
      <c r="C25" s="875">
        <v>17700</v>
      </c>
      <c r="D25" s="876">
        <v>200</v>
      </c>
      <c r="E25" s="875">
        <v>17700</v>
      </c>
      <c r="F25" s="876">
        <v>200</v>
      </c>
      <c r="G25" s="875">
        <f t="shared" ref="G25:H52" si="1">G24-E25+C25</f>
        <v>0</v>
      </c>
      <c r="H25" s="876">
        <f t="shared" si="1"/>
        <v>0</v>
      </c>
      <c r="I25" s="878">
        <v>949</v>
      </c>
      <c r="J25" s="226" t="s">
        <v>164</v>
      </c>
      <c r="K25" s="534"/>
      <c r="N25" s="218"/>
      <c r="O25" s="218"/>
      <c r="P25" s="218" t="e">
        <f>O25*#REF!</f>
        <v>#REF!</v>
      </c>
    </row>
    <row r="26" spans="1:16" s="114" customFormat="1">
      <c r="A26" s="342"/>
      <c r="B26" s="895">
        <v>19</v>
      </c>
      <c r="C26" s="877">
        <v>17190</v>
      </c>
      <c r="D26" s="878">
        <v>199</v>
      </c>
      <c r="E26" s="877">
        <v>17190</v>
      </c>
      <c r="F26" s="878">
        <v>199</v>
      </c>
      <c r="G26" s="877">
        <f t="shared" si="1"/>
        <v>0</v>
      </c>
      <c r="H26" s="878">
        <f t="shared" si="1"/>
        <v>0</v>
      </c>
      <c r="I26" s="878">
        <v>965</v>
      </c>
      <c r="J26" s="226" t="s">
        <v>164</v>
      </c>
      <c r="N26" s="218"/>
      <c r="O26" s="218"/>
      <c r="P26" s="218" t="e">
        <f>O26*#REF!</f>
        <v>#REF!</v>
      </c>
    </row>
    <row r="27" spans="1:16" s="114" customFormat="1">
      <c r="A27" s="430"/>
      <c r="B27" s="930">
        <v>19</v>
      </c>
      <c r="C27" s="875">
        <v>26130</v>
      </c>
      <c r="D27" s="876">
        <v>258</v>
      </c>
      <c r="E27" s="875">
        <v>26130</v>
      </c>
      <c r="F27" s="876">
        <v>258</v>
      </c>
      <c r="G27" s="875">
        <f t="shared" si="1"/>
        <v>0</v>
      </c>
      <c r="H27" s="876">
        <f t="shared" si="1"/>
        <v>0</v>
      </c>
      <c r="I27" s="878">
        <v>965</v>
      </c>
      <c r="J27" s="226" t="s">
        <v>164</v>
      </c>
      <c r="K27" s="698"/>
      <c r="N27" s="245"/>
      <c r="O27" s="218"/>
      <c r="P27" s="218" t="e">
        <f>O27*#REF!</f>
        <v>#REF!</v>
      </c>
    </row>
    <row r="28" spans="1:16" s="114" customFormat="1">
      <c r="A28" s="430"/>
      <c r="B28" s="895">
        <v>19</v>
      </c>
      <c r="C28" s="877">
        <v>23240</v>
      </c>
      <c r="D28" s="878">
        <v>250</v>
      </c>
      <c r="E28" s="877">
        <v>23240</v>
      </c>
      <c r="F28" s="878">
        <v>250</v>
      </c>
      <c r="G28" s="877">
        <f t="shared" si="1"/>
        <v>0</v>
      </c>
      <c r="H28" s="878">
        <f t="shared" si="1"/>
        <v>0</v>
      </c>
      <c r="I28" s="878">
        <v>965</v>
      </c>
      <c r="J28" s="226" t="s">
        <v>164</v>
      </c>
      <c r="K28" s="213"/>
      <c r="N28" s="218"/>
      <c r="O28" s="218"/>
      <c r="P28" s="218" t="e">
        <f>O28*#REF!</f>
        <v>#REF!</v>
      </c>
    </row>
    <row r="29" spans="1:16" s="114" customFormat="1" ht="12" customHeight="1">
      <c r="A29" s="430"/>
      <c r="B29" s="930">
        <v>19</v>
      </c>
      <c r="C29" s="875">
        <v>12520</v>
      </c>
      <c r="D29" s="876">
        <v>130</v>
      </c>
      <c r="E29" s="875">
        <v>12520</v>
      </c>
      <c r="F29" s="876">
        <v>130</v>
      </c>
      <c r="G29" s="875">
        <f t="shared" si="1"/>
        <v>0</v>
      </c>
      <c r="H29" s="876">
        <f t="shared" si="1"/>
        <v>0</v>
      </c>
      <c r="I29" s="878">
        <v>965</v>
      </c>
      <c r="J29" s="226" t="s">
        <v>164</v>
      </c>
      <c r="K29" s="707"/>
      <c r="N29" s="218"/>
      <c r="O29" s="218"/>
      <c r="P29" s="218" t="e">
        <f>O29*#REF!</f>
        <v>#REF!</v>
      </c>
    </row>
    <row r="30" spans="1:16" s="114" customFormat="1" ht="12" customHeight="1">
      <c r="A30" s="430"/>
      <c r="B30" s="895">
        <v>20</v>
      </c>
      <c r="C30" s="877">
        <v>23000</v>
      </c>
      <c r="D30" s="878">
        <v>250</v>
      </c>
      <c r="E30" s="877">
        <v>23000</v>
      </c>
      <c r="F30" s="878">
        <v>250</v>
      </c>
      <c r="G30" s="877">
        <f t="shared" si="1"/>
        <v>0</v>
      </c>
      <c r="H30" s="878">
        <f t="shared" si="1"/>
        <v>0</v>
      </c>
      <c r="I30" s="878">
        <v>967</v>
      </c>
      <c r="J30" s="226" t="s">
        <v>164</v>
      </c>
      <c r="K30" s="707"/>
      <c r="N30" s="218"/>
      <c r="O30" s="218"/>
      <c r="P30" s="218"/>
    </row>
    <row r="31" spans="1:16" s="114" customFormat="1" ht="12" customHeight="1">
      <c r="A31" s="430"/>
      <c r="B31" s="930">
        <v>20</v>
      </c>
      <c r="C31" s="875">
        <v>12080</v>
      </c>
      <c r="D31" s="876">
        <v>130</v>
      </c>
      <c r="E31" s="875">
        <v>12080</v>
      </c>
      <c r="F31" s="876">
        <v>130</v>
      </c>
      <c r="G31" s="875">
        <f t="shared" si="1"/>
        <v>0</v>
      </c>
      <c r="H31" s="876">
        <f t="shared" si="1"/>
        <v>0</v>
      </c>
      <c r="I31" s="879">
        <v>967</v>
      </c>
      <c r="J31" s="226" t="s">
        <v>164</v>
      </c>
      <c r="K31" s="707"/>
      <c r="N31" s="218"/>
      <c r="O31" s="218"/>
      <c r="P31" s="218"/>
    </row>
    <row r="32" spans="1:16" s="114" customFormat="1" ht="12" customHeight="1">
      <c r="A32" s="430"/>
      <c r="B32" s="895">
        <v>22</v>
      </c>
      <c r="C32" s="877">
        <v>21970</v>
      </c>
      <c r="D32" s="878">
        <v>240</v>
      </c>
      <c r="E32" s="877">
        <v>21970</v>
      </c>
      <c r="F32" s="878">
        <v>240</v>
      </c>
      <c r="G32" s="877">
        <f t="shared" si="1"/>
        <v>0</v>
      </c>
      <c r="H32" s="878">
        <f t="shared" si="1"/>
        <v>0</v>
      </c>
      <c r="I32" s="878">
        <v>976</v>
      </c>
      <c r="J32" s="226" t="s">
        <v>164</v>
      </c>
      <c r="K32" s="375"/>
      <c r="N32" s="218"/>
      <c r="O32" s="218"/>
      <c r="P32" s="218"/>
    </row>
    <row r="33" spans="1:16" s="114" customFormat="1" ht="12" customHeight="1">
      <c r="A33" s="430"/>
      <c r="B33" s="895">
        <v>22</v>
      </c>
      <c r="C33" s="877">
        <v>10850</v>
      </c>
      <c r="D33" s="878">
        <v>119</v>
      </c>
      <c r="E33" s="877">
        <v>10850</v>
      </c>
      <c r="F33" s="878">
        <v>119</v>
      </c>
      <c r="G33" s="877">
        <f t="shared" si="1"/>
        <v>0</v>
      </c>
      <c r="H33" s="878">
        <f t="shared" si="1"/>
        <v>0</v>
      </c>
      <c r="I33" s="878">
        <v>976</v>
      </c>
      <c r="J33" s="226" t="s">
        <v>164</v>
      </c>
      <c r="K33" s="375"/>
      <c r="N33" s="218"/>
      <c r="O33" s="218"/>
      <c r="P33" s="218"/>
    </row>
    <row r="34" spans="1:16" s="114" customFormat="1" ht="12" customHeight="1">
      <c r="A34" s="430"/>
      <c r="B34" s="429">
        <v>23</v>
      </c>
      <c r="C34" s="328">
        <v>20480</v>
      </c>
      <c r="D34" s="309">
        <v>216</v>
      </c>
      <c r="E34" s="328">
        <v>20480</v>
      </c>
      <c r="F34" s="309">
        <v>216</v>
      </c>
      <c r="G34" s="328">
        <f t="shared" si="1"/>
        <v>0</v>
      </c>
      <c r="H34" s="309">
        <f t="shared" si="1"/>
        <v>0</v>
      </c>
      <c r="I34" s="226">
        <v>990</v>
      </c>
      <c r="J34" s="226" t="s">
        <v>164</v>
      </c>
      <c r="K34" s="707"/>
      <c r="N34" s="218"/>
      <c r="O34" s="218"/>
      <c r="P34" s="218"/>
    </row>
    <row r="35" spans="1:16" s="114" customFormat="1">
      <c r="A35" s="430"/>
      <c r="B35" s="429">
        <v>24</v>
      </c>
      <c r="C35" s="328">
        <v>23770</v>
      </c>
      <c r="D35" s="309">
        <v>221</v>
      </c>
      <c r="E35" s="328">
        <v>23770</v>
      </c>
      <c r="F35" s="309">
        <v>221</v>
      </c>
      <c r="G35" s="328">
        <f t="shared" si="1"/>
        <v>0</v>
      </c>
      <c r="H35" s="309">
        <f t="shared" si="1"/>
        <v>0</v>
      </c>
      <c r="I35" s="226">
        <v>990</v>
      </c>
      <c r="J35" s="226" t="s">
        <v>164</v>
      </c>
      <c r="K35" s="213"/>
      <c r="N35" s="218"/>
      <c r="O35" s="218"/>
      <c r="P35" s="218" t="e">
        <f>O35*#REF!</f>
        <v>#REF!</v>
      </c>
    </row>
    <row r="36" spans="1:16" s="114" customFormat="1">
      <c r="A36" s="430"/>
      <c r="B36" s="498">
        <v>25</v>
      </c>
      <c r="C36" s="492">
        <v>18480</v>
      </c>
      <c r="D36" s="491">
        <v>200</v>
      </c>
      <c r="E36" s="492">
        <v>18480</v>
      </c>
      <c r="F36" s="491">
        <v>200</v>
      </c>
      <c r="G36" s="492">
        <f t="shared" si="1"/>
        <v>0</v>
      </c>
      <c r="H36" s="491">
        <f t="shared" si="1"/>
        <v>0</v>
      </c>
      <c r="I36" s="491">
        <v>990</v>
      </c>
      <c r="J36" s="491" t="s">
        <v>164</v>
      </c>
      <c r="K36" s="536"/>
      <c r="N36" s="218"/>
      <c r="O36" s="218"/>
      <c r="P36" s="218" t="e">
        <f>O36*#REF!</f>
        <v>#REF!</v>
      </c>
    </row>
    <row r="37" spans="1:16" s="114" customFormat="1">
      <c r="A37" s="430"/>
      <c r="B37" s="498">
        <v>26</v>
      </c>
      <c r="C37" s="492">
        <v>19640</v>
      </c>
      <c r="D37" s="491">
        <v>230</v>
      </c>
      <c r="E37" s="492">
        <v>19640</v>
      </c>
      <c r="F37" s="491">
        <v>230</v>
      </c>
      <c r="G37" s="492">
        <f t="shared" si="1"/>
        <v>0</v>
      </c>
      <c r="H37" s="491">
        <f t="shared" si="1"/>
        <v>0</v>
      </c>
      <c r="I37" s="491">
        <v>999</v>
      </c>
      <c r="J37" s="491" t="s">
        <v>164</v>
      </c>
      <c r="K37" s="228"/>
      <c r="N37" s="218"/>
      <c r="O37" s="218"/>
      <c r="P37" s="218" t="e">
        <f>O37*#REF!</f>
        <v>#REF!</v>
      </c>
    </row>
    <row r="38" spans="1:16" s="114" customFormat="1">
      <c r="A38" s="430"/>
      <c r="B38" s="429">
        <v>26</v>
      </c>
      <c r="C38" s="328">
        <v>11900</v>
      </c>
      <c r="D38" s="309">
        <v>129</v>
      </c>
      <c r="E38" s="328">
        <v>11900</v>
      </c>
      <c r="F38" s="309">
        <v>129</v>
      </c>
      <c r="G38" s="328">
        <f t="shared" si="1"/>
        <v>0</v>
      </c>
      <c r="H38" s="309">
        <f t="shared" si="1"/>
        <v>0</v>
      </c>
      <c r="I38" s="226">
        <v>999</v>
      </c>
      <c r="J38" s="226" t="s">
        <v>164</v>
      </c>
      <c r="K38" s="716"/>
      <c r="N38" s="218"/>
      <c r="O38" s="218"/>
      <c r="P38" s="218" t="e">
        <f>O38*#REF!</f>
        <v>#REF!</v>
      </c>
    </row>
    <row r="39" spans="1:16" s="114" customFormat="1">
      <c r="A39" s="430"/>
      <c r="B39" s="429">
        <v>30</v>
      </c>
      <c r="C39" s="328">
        <v>17790</v>
      </c>
      <c r="D39" s="309">
        <v>199</v>
      </c>
      <c r="E39" s="328">
        <v>17790</v>
      </c>
      <c r="F39" s="309">
        <v>199</v>
      </c>
      <c r="G39" s="328">
        <f t="shared" si="1"/>
        <v>0</v>
      </c>
      <c r="H39" s="309">
        <f t="shared" si="1"/>
        <v>0</v>
      </c>
      <c r="I39" s="226">
        <v>14</v>
      </c>
      <c r="J39" s="226" t="s">
        <v>164</v>
      </c>
      <c r="K39" s="228"/>
      <c r="N39" s="218"/>
      <c r="O39" s="218"/>
      <c r="P39" s="218" t="e">
        <f>O39*#REF!</f>
        <v>#REF!</v>
      </c>
    </row>
    <row r="40" spans="1:16" s="114" customFormat="1">
      <c r="A40" s="430"/>
      <c r="B40" s="498">
        <v>31</v>
      </c>
      <c r="C40" s="492">
        <v>19290</v>
      </c>
      <c r="D40" s="491">
        <v>198</v>
      </c>
      <c r="E40" s="492">
        <v>19290</v>
      </c>
      <c r="F40" s="491">
        <v>198</v>
      </c>
      <c r="G40" s="492">
        <f t="shared" si="1"/>
        <v>0</v>
      </c>
      <c r="H40" s="491">
        <f t="shared" si="1"/>
        <v>0</v>
      </c>
      <c r="I40" s="491">
        <v>22</v>
      </c>
      <c r="J40" s="491" t="s">
        <v>164</v>
      </c>
      <c r="K40" s="716"/>
      <c r="N40" s="218"/>
      <c r="O40" s="218"/>
      <c r="P40" s="218" t="e">
        <f>O40*#REF!</f>
        <v>#REF!</v>
      </c>
    </row>
    <row r="41" spans="1:16" s="114" customFormat="1">
      <c r="A41" s="430"/>
      <c r="B41" s="498">
        <v>31</v>
      </c>
      <c r="C41" s="492">
        <v>19170</v>
      </c>
      <c r="D41" s="491">
        <v>200</v>
      </c>
      <c r="E41" s="492">
        <v>19170</v>
      </c>
      <c r="F41" s="491">
        <v>200</v>
      </c>
      <c r="G41" s="492">
        <f t="shared" si="1"/>
        <v>0</v>
      </c>
      <c r="H41" s="491">
        <f t="shared" si="1"/>
        <v>0</v>
      </c>
      <c r="I41" s="491">
        <v>22</v>
      </c>
      <c r="J41" s="491" t="s">
        <v>164</v>
      </c>
      <c r="K41" s="716"/>
      <c r="N41" s="218"/>
      <c r="O41" s="218"/>
      <c r="P41" s="218"/>
    </row>
    <row r="42" spans="1:16" s="114" customFormat="1">
      <c r="A42" s="430"/>
      <c r="B42" s="429"/>
      <c r="C42" s="328"/>
      <c r="D42" s="309"/>
      <c r="E42" s="328"/>
      <c r="F42" s="309"/>
      <c r="G42" s="328">
        <f t="shared" si="1"/>
        <v>0</v>
      </c>
      <c r="H42" s="309">
        <f t="shared" si="1"/>
        <v>0</v>
      </c>
      <c r="I42" s="226"/>
      <c r="J42" s="226"/>
      <c r="K42" s="355"/>
      <c r="N42" s="218"/>
      <c r="O42" s="218"/>
      <c r="P42" s="218"/>
    </row>
    <row r="43" spans="1:16" s="114" customFormat="1">
      <c r="A43" s="430"/>
      <c r="B43" s="429"/>
      <c r="C43" s="328"/>
      <c r="D43" s="309"/>
      <c r="E43" s="328"/>
      <c r="F43" s="309"/>
      <c r="G43" s="328">
        <f t="shared" si="1"/>
        <v>0</v>
      </c>
      <c r="H43" s="309">
        <f t="shared" si="1"/>
        <v>0</v>
      </c>
      <c r="I43" s="226"/>
      <c r="J43" s="226"/>
      <c r="K43" s="716"/>
      <c r="N43" s="218"/>
      <c r="O43" s="218"/>
      <c r="P43" s="218" t="e">
        <f>O43*#REF!</f>
        <v>#REF!</v>
      </c>
    </row>
    <row r="44" spans="1:16" s="114" customFormat="1">
      <c r="A44" s="430"/>
      <c r="B44" s="498"/>
      <c r="C44" s="492"/>
      <c r="D44" s="491"/>
      <c r="E44" s="492"/>
      <c r="F44" s="491"/>
      <c r="G44" s="492">
        <f t="shared" si="1"/>
        <v>0</v>
      </c>
      <c r="H44" s="491">
        <f t="shared" si="1"/>
        <v>0</v>
      </c>
      <c r="I44" s="491"/>
      <c r="J44" s="491"/>
      <c r="K44" s="355"/>
      <c r="N44" s="218"/>
      <c r="O44" s="218"/>
      <c r="P44" s="218" t="e">
        <f>O44*#REF!</f>
        <v>#REF!</v>
      </c>
    </row>
    <row r="45" spans="1:16" s="114" customFormat="1">
      <c r="A45" s="430"/>
      <c r="B45" s="429"/>
      <c r="C45" s="328"/>
      <c r="D45" s="309"/>
      <c r="E45" s="328"/>
      <c r="F45" s="309"/>
      <c r="G45" s="328">
        <f t="shared" si="1"/>
        <v>0</v>
      </c>
      <c r="H45" s="309">
        <f t="shared" si="1"/>
        <v>0</v>
      </c>
      <c r="I45" s="226"/>
      <c r="J45" s="226"/>
      <c r="K45" s="228"/>
      <c r="N45" s="218"/>
      <c r="O45" s="218"/>
      <c r="P45" s="218" t="e">
        <f>O45*#REF!</f>
        <v>#REF!</v>
      </c>
    </row>
    <row r="46" spans="1:16" s="114" customFormat="1" ht="12" customHeight="1">
      <c r="A46" s="430"/>
      <c r="B46" s="498"/>
      <c r="C46" s="492"/>
      <c r="D46" s="491"/>
      <c r="E46" s="492"/>
      <c r="F46" s="491"/>
      <c r="G46" s="492">
        <f t="shared" si="1"/>
        <v>0</v>
      </c>
      <c r="H46" s="491">
        <f t="shared" si="1"/>
        <v>0</v>
      </c>
      <c r="I46" s="491"/>
      <c r="J46" s="491"/>
      <c r="K46" s="213"/>
      <c r="N46" s="218"/>
      <c r="O46" s="218"/>
      <c r="P46" s="218" t="e">
        <f>O46*#REF!</f>
        <v>#REF!</v>
      </c>
    </row>
    <row r="47" spans="1:16" s="114" customFormat="1">
      <c r="A47" s="430"/>
      <c r="B47" s="429"/>
      <c r="C47" s="328"/>
      <c r="D47" s="309"/>
      <c r="E47" s="328"/>
      <c r="F47" s="309"/>
      <c r="G47" s="328">
        <f t="shared" si="1"/>
        <v>0</v>
      </c>
      <c r="H47" s="309">
        <f t="shared" si="1"/>
        <v>0</v>
      </c>
      <c r="I47" s="226"/>
      <c r="J47" s="226"/>
      <c r="K47" s="213"/>
      <c r="N47" s="218"/>
      <c r="O47" s="218"/>
      <c r="P47" s="218" t="e">
        <f>O47*#REF!</f>
        <v>#REF!</v>
      </c>
    </row>
    <row r="48" spans="1:16" s="114" customFormat="1">
      <c r="A48" s="430"/>
      <c r="B48" s="498"/>
      <c r="C48" s="492"/>
      <c r="D48" s="491"/>
      <c r="E48" s="492"/>
      <c r="F48" s="491"/>
      <c r="G48" s="492">
        <f t="shared" si="1"/>
        <v>0</v>
      </c>
      <c r="H48" s="491">
        <f t="shared" si="1"/>
        <v>0</v>
      </c>
      <c r="I48" s="491"/>
      <c r="J48" s="491"/>
      <c r="K48" s="514"/>
      <c r="N48" s="218"/>
      <c r="O48" s="218"/>
      <c r="P48" s="218" t="e">
        <f>O48*#REF!</f>
        <v>#REF!</v>
      </c>
    </row>
    <row r="49" spans="1:16" s="114" customFormat="1">
      <c r="A49" s="430"/>
      <c r="B49" s="429"/>
      <c r="C49" s="328"/>
      <c r="D49" s="309"/>
      <c r="E49" s="328"/>
      <c r="F49" s="309"/>
      <c r="G49" s="328">
        <f t="shared" si="1"/>
        <v>0</v>
      </c>
      <c r="H49" s="309">
        <f t="shared" si="1"/>
        <v>0</v>
      </c>
      <c r="I49" s="309"/>
      <c r="J49" s="309"/>
      <c r="K49" s="195"/>
      <c r="N49" s="218"/>
      <c r="O49" s="218"/>
      <c r="P49" s="218"/>
    </row>
    <row r="50" spans="1:16" s="114" customFormat="1">
      <c r="A50" s="430"/>
      <c r="B50" s="429"/>
      <c r="C50" s="328"/>
      <c r="D50" s="309"/>
      <c r="E50" s="328"/>
      <c r="F50" s="309"/>
      <c r="G50" s="328">
        <f t="shared" si="1"/>
        <v>0</v>
      </c>
      <c r="H50" s="309">
        <f t="shared" si="1"/>
        <v>0</v>
      </c>
      <c r="I50" s="309"/>
      <c r="J50" s="309"/>
      <c r="K50" s="195"/>
      <c r="N50" s="218"/>
      <c r="O50" s="218"/>
      <c r="P50" s="218"/>
    </row>
    <row r="51" spans="1:16" s="114" customFormat="1">
      <c r="A51" s="430"/>
      <c r="B51" s="429"/>
      <c r="C51" s="328"/>
      <c r="D51" s="309"/>
      <c r="E51" s="328"/>
      <c r="F51" s="309"/>
      <c r="G51" s="328">
        <f t="shared" si="1"/>
        <v>0</v>
      </c>
      <c r="H51" s="309">
        <f t="shared" si="1"/>
        <v>0</v>
      </c>
      <c r="I51" s="309"/>
      <c r="J51" s="309"/>
      <c r="K51" s="195"/>
      <c r="N51" s="218"/>
      <c r="O51" s="218"/>
      <c r="P51" s="218" t="e">
        <f>O51*#REF!</f>
        <v>#REF!</v>
      </c>
    </row>
    <row r="52" spans="1:16" s="114" customFormat="1">
      <c r="A52" s="430"/>
      <c r="B52" s="429"/>
      <c r="C52" s="328"/>
      <c r="D52" s="309"/>
      <c r="E52" s="328"/>
      <c r="F52" s="309"/>
      <c r="G52" s="328">
        <f t="shared" si="1"/>
        <v>0</v>
      </c>
      <c r="H52" s="309">
        <f t="shared" si="1"/>
        <v>0</v>
      </c>
      <c r="I52" s="309"/>
      <c r="J52" s="309"/>
      <c r="K52" s="195"/>
      <c r="N52" s="218"/>
      <c r="O52" s="218"/>
      <c r="P52" s="218" t="e">
        <f>O52*#REF!</f>
        <v>#REF!</v>
      </c>
    </row>
    <row r="53" spans="1:16" s="114" customFormat="1">
      <c r="A53" s="430"/>
      <c r="B53" s="429"/>
      <c r="C53" s="328"/>
      <c r="D53" s="309"/>
      <c r="E53" s="328"/>
      <c r="F53" s="309"/>
      <c r="G53" s="328">
        <f t="shared" ref="G53:H116" si="2">G52-E53+C53</f>
        <v>0</v>
      </c>
      <c r="H53" s="309">
        <f t="shared" si="2"/>
        <v>0</v>
      </c>
      <c r="I53" s="309"/>
      <c r="J53" s="309"/>
      <c r="K53" s="195"/>
      <c r="N53" s="218"/>
      <c r="O53" s="218"/>
      <c r="P53" s="218" t="e">
        <f>O53*#REF!</f>
        <v>#REF!</v>
      </c>
    </row>
    <row r="54" spans="1:16" s="114" customFormat="1">
      <c r="A54" s="430"/>
      <c r="B54" s="429"/>
      <c r="C54" s="328"/>
      <c r="D54" s="309"/>
      <c r="E54" s="328"/>
      <c r="F54" s="309"/>
      <c r="G54" s="328">
        <f t="shared" si="2"/>
        <v>0</v>
      </c>
      <c r="H54" s="309">
        <f t="shared" si="2"/>
        <v>0</v>
      </c>
      <c r="I54" s="309"/>
      <c r="J54" s="309"/>
      <c r="K54" s="195"/>
      <c r="N54" s="218"/>
      <c r="O54" s="218"/>
      <c r="P54" s="218" t="e">
        <f>O54*#REF!</f>
        <v>#REF!</v>
      </c>
    </row>
    <row r="55" spans="1:16" s="114" customFormat="1">
      <c r="A55" s="430"/>
      <c r="B55" s="429"/>
      <c r="C55" s="328"/>
      <c r="D55" s="309"/>
      <c r="E55" s="328"/>
      <c r="F55" s="309"/>
      <c r="G55" s="328">
        <f t="shared" si="2"/>
        <v>0</v>
      </c>
      <c r="H55" s="309">
        <f t="shared" si="2"/>
        <v>0</v>
      </c>
      <c r="I55" s="309"/>
      <c r="J55" s="309"/>
      <c r="K55" s="213"/>
      <c r="N55" s="218"/>
      <c r="O55" s="218"/>
      <c r="P55" s="218" t="e">
        <f>O55*#REF!</f>
        <v>#REF!</v>
      </c>
    </row>
    <row r="56" spans="1:16" s="114" customFormat="1">
      <c r="A56" s="430"/>
      <c r="B56" s="429"/>
      <c r="C56" s="328"/>
      <c r="D56" s="309"/>
      <c r="E56" s="328"/>
      <c r="F56" s="309"/>
      <c r="G56" s="328">
        <f t="shared" si="2"/>
        <v>0</v>
      </c>
      <c r="H56" s="309">
        <f t="shared" si="2"/>
        <v>0</v>
      </c>
      <c r="I56" s="309"/>
      <c r="J56" s="309"/>
      <c r="K56" s="195"/>
      <c r="N56" s="218"/>
      <c r="O56" s="218"/>
      <c r="P56" s="218" t="e">
        <f>O56*#REF!</f>
        <v>#REF!</v>
      </c>
    </row>
    <row r="57" spans="1:16" s="114" customFormat="1">
      <c r="A57" s="430"/>
      <c r="B57" s="429"/>
      <c r="C57" s="328"/>
      <c r="D57" s="309"/>
      <c r="E57" s="328"/>
      <c r="F57" s="309"/>
      <c r="G57" s="328">
        <f t="shared" si="2"/>
        <v>0</v>
      </c>
      <c r="H57" s="309">
        <f t="shared" si="2"/>
        <v>0</v>
      </c>
      <c r="I57" s="309"/>
      <c r="J57" s="309"/>
      <c r="K57" s="195"/>
      <c r="N57" s="218"/>
      <c r="O57" s="218"/>
      <c r="P57" s="218" t="e">
        <f>O57*#REF!</f>
        <v>#REF!</v>
      </c>
    </row>
    <row r="58" spans="1:16" s="114" customFormat="1">
      <c r="A58" s="430"/>
      <c r="B58" s="429"/>
      <c r="C58" s="328"/>
      <c r="D58" s="309"/>
      <c r="E58" s="328"/>
      <c r="F58" s="309"/>
      <c r="G58" s="328">
        <f t="shared" si="2"/>
        <v>0</v>
      </c>
      <c r="H58" s="309">
        <f t="shared" si="2"/>
        <v>0</v>
      </c>
      <c r="I58" s="309"/>
      <c r="J58" s="309"/>
      <c r="K58" s="195"/>
      <c r="N58" s="218"/>
      <c r="O58" s="218"/>
      <c r="P58" s="218" t="e">
        <f>O58*#REF!</f>
        <v>#REF!</v>
      </c>
    </row>
    <row r="59" spans="1:16" s="114" customFormat="1">
      <c r="A59" s="430"/>
      <c r="B59" s="429"/>
      <c r="C59" s="328"/>
      <c r="D59" s="309"/>
      <c r="E59" s="328"/>
      <c r="F59" s="309"/>
      <c r="G59" s="328">
        <f t="shared" si="2"/>
        <v>0</v>
      </c>
      <c r="H59" s="309">
        <f t="shared" si="2"/>
        <v>0</v>
      </c>
      <c r="I59" s="309"/>
      <c r="J59" s="309"/>
      <c r="K59" s="195"/>
      <c r="N59" s="218"/>
      <c r="O59" s="218"/>
      <c r="P59" s="218" t="e">
        <f>O59*#REF!</f>
        <v>#REF!</v>
      </c>
    </row>
    <row r="60" spans="1:16" s="114" customFormat="1">
      <c r="A60" s="430"/>
      <c r="B60" s="429"/>
      <c r="C60" s="328"/>
      <c r="D60" s="309"/>
      <c r="E60" s="328"/>
      <c r="F60" s="309"/>
      <c r="G60" s="328">
        <f t="shared" si="2"/>
        <v>0</v>
      </c>
      <c r="H60" s="309">
        <f t="shared" si="2"/>
        <v>0</v>
      </c>
      <c r="I60" s="309"/>
      <c r="J60" s="309"/>
      <c r="K60" s="195"/>
      <c r="N60" s="218"/>
      <c r="O60" s="218"/>
      <c r="P60" s="218" t="e">
        <f>O60*#REF!</f>
        <v>#REF!</v>
      </c>
    </row>
    <row r="61" spans="1:16" s="114" customFormat="1">
      <c r="A61" s="430"/>
      <c r="B61" s="429"/>
      <c r="C61" s="328"/>
      <c r="D61" s="309"/>
      <c r="E61" s="328"/>
      <c r="F61" s="309"/>
      <c r="G61" s="328">
        <f t="shared" si="2"/>
        <v>0</v>
      </c>
      <c r="H61" s="309">
        <f t="shared" si="2"/>
        <v>0</v>
      </c>
      <c r="I61" s="309"/>
      <c r="J61" s="309"/>
      <c r="K61" s="195"/>
      <c r="N61" s="218"/>
      <c r="O61" s="218"/>
      <c r="P61" s="218" t="e">
        <f>O61*#REF!</f>
        <v>#REF!</v>
      </c>
    </row>
    <row r="62" spans="1:16" s="114" customFormat="1">
      <c r="A62" s="430"/>
      <c r="B62" s="429"/>
      <c r="C62" s="328"/>
      <c r="D62" s="309"/>
      <c r="E62" s="328"/>
      <c r="F62" s="309"/>
      <c r="G62" s="328">
        <f t="shared" si="2"/>
        <v>0</v>
      </c>
      <c r="H62" s="309">
        <f t="shared" si="2"/>
        <v>0</v>
      </c>
      <c r="I62" s="309"/>
      <c r="J62" s="309"/>
      <c r="K62" s="213"/>
      <c r="N62" s="218"/>
      <c r="O62" s="218"/>
      <c r="P62" s="218" t="e">
        <f>O62*#REF!</f>
        <v>#REF!</v>
      </c>
    </row>
    <row r="63" spans="1:16" s="114" customFormat="1">
      <c r="A63" s="430"/>
      <c r="B63" s="429"/>
      <c r="C63" s="328"/>
      <c r="D63" s="309"/>
      <c r="E63" s="328"/>
      <c r="F63" s="309"/>
      <c r="G63" s="328">
        <f t="shared" si="2"/>
        <v>0</v>
      </c>
      <c r="H63" s="309">
        <f t="shared" si="2"/>
        <v>0</v>
      </c>
      <c r="I63" s="309"/>
      <c r="J63" s="309"/>
      <c r="K63" s="213"/>
      <c r="N63" s="218"/>
      <c r="O63" s="218"/>
      <c r="P63" s="218"/>
    </row>
    <row r="64" spans="1:16" s="114" customFormat="1">
      <c r="A64" s="430"/>
      <c r="B64" s="429"/>
      <c r="C64" s="328"/>
      <c r="D64" s="309"/>
      <c r="E64" s="328"/>
      <c r="F64" s="309"/>
      <c r="G64" s="328">
        <f t="shared" si="2"/>
        <v>0</v>
      </c>
      <c r="H64" s="309">
        <f t="shared" si="2"/>
        <v>0</v>
      </c>
      <c r="I64" s="309"/>
      <c r="J64" s="309"/>
      <c r="K64" s="213"/>
      <c r="N64" s="218"/>
      <c r="O64" s="218"/>
      <c r="P64" s="218"/>
    </row>
    <row r="65" spans="1:16" s="114" customFormat="1">
      <c r="A65" s="430"/>
      <c r="B65" s="429"/>
      <c r="C65" s="328"/>
      <c r="D65" s="309"/>
      <c r="E65" s="328"/>
      <c r="F65" s="309"/>
      <c r="G65" s="328">
        <f t="shared" si="2"/>
        <v>0</v>
      </c>
      <c r="H65" s="309">
        <f t="shared" si="2"/>
        <v>0</v>
      </c>
      <c r="I65" s="309"/>
      <c r="J65" s="309"/>
      <c r="K65" s="195"/>
      <c r="N65" s="218"/>
      <c r="O65" s="218"/>
      <c r="P65" s="218"/>
    </row>
    <row r="66" spans="1:16" s="114" customFormat="1">
      <c r="A66" s="430"/>
      <c r="B66" s="429"/>
      <c r="C66" s="328"/>
      <c r="D66" s="309"/>
      <c r="E66" s="328"/>
      <c r="F66" s="309"/>
      <c r="G66" s="328">
        <f t="shared" si="2"/>
        <v>0</v>
      </c>
      <c r="H66" s="309">
        <f t="shared" si="2"/>
        <v>0</v>
      </c>
      <c r="I66" s="309"/>
      <c r="J66" s="309"/>
      <c r="K66" s="195"/>
      <c r="N66" s="218"/>
      <c r="O66" s="218"/>
      <c r="P66" s="218"/>
    </row>
    <row r="67" spans="1:16" s="114" customFormat="1">
      <c r="A67" s="430"/>
      <c r="B67" s="429"/>
      <c r="C67" s="328"/>
      <c r="D67" s="309"/>
      <c r="E67" s="328"/>
      <c r="F67" s="309"/>
      <c r="G67" s="328">
        <f t="shared" si="2"/>
        <v>0</v>
      </c>
      <c r="H67" s="309">
        <f t="shared" si="2"/>
        <v>0</v>
      </c>
      <c r="I67" s="309"/>
      <c r="J67" s="309"/>
      <c r="K67" s="213"/>
      <c r="L67" s="195"/>
      <c r="N67" s="218"/>
      <c r="O67" s="218"/>
      <c r="P67" s="218" t="e">
        <f>O67*#REF!</f>
        <v>#REF!</v>
      </c>
    </row>
    <row r="68" spans="1:16" s="114" customFormat="1">
      <c r="A68" s="430"/>
      <c r="B68" s="432"/>
      <c r="C68" s="431"/>
      <c r="D68" s="430"/>
      <c r="E68" s="431"/>
      <c r="F68" s="430"/>
      <c r="G68" s="431">
        <f t="shared" si="2"/>
        <v>0</v>
      </c>
      <c r="H68" s="430">
        <f t="shared" si="2"/>
        <v>0</v>
      </c>
      <c r="I68" s="430"/>
      <c r="J68" s="430"/>
      <c r="K68" s="195"/>
      <c r="N68" s="218"/>
      <c r="O68" s="218"/>
      <c r="P68" s="218" t="e">
        <f>O68*#REF!</f>
        <v>#REF!</v>
      </c>
    </row>
    <row r="69" spans="1:16" s="114" customFormat="1">
      <c r="A69" s="430"/>
      <c r="B69" s="432"/>
      <c r="C69" s="431"/>
      <c r="D69" s="430"/>
      <c r="E69" s="431"/>
      <c r="F69" s="430"/>
      <c r="G69" s="431">
        <f t="shared" si="2"/>
        <v>0</v>
      </c>
      <c r="H69" s="430">
        <f t="shared" si="2"/>
        <v>0</v>
      </c>
      <c r="I69" s="430"/>
      <c r="J69" s="430"/>
      <c r="K69" s="195"/>
      <c r="N69" s="218"/>
      <c r="O69" s="218"/>
      <c r="P69" s="218" t="e">
        <f>O69*#REF!</f>
        <v>#REF!</v>
      </c>
    </row>
    <row r="70" spans="1:16" s="114" customFormat="1">
      <c r="A70" s="430"/>
      <c r="B70" s="432"/>
      <c r="C70" s="431"/>
      <c r="D70" s="430"/>
      <c r="E70" s="431"/>
      <c r="F70" s="430"/>
      <c r="G70" s="431">
        <f t="shared" si="2"/>
        <v>0</v>
      </c>
      <c r="H70" s="430">
        <f t="shared" si="2"/>
        <v>0</v>
      </c>
      <c r="I70" s="430"/>
      <c r="J70" s="430"/>
      <c r="K70" s="195"/>
      <c r="N70" s="218"/>
      <c r="O70" s="218"/>
      <c r="P70" s="218" t="e">
        <f>O70*#REF!</f>
        <v>#REF!</v>
      </c>
    </row>
    <row r="71" spans="1:16" s="114" customFormat="1">
      <c r="A71" s="430"/>
      <c r="B71" s="432"/>
      <c r="C71" s="431"/>
      <c r="D71" s="430"/>
      <c r="E71" s="431"/>
      <c r="F71" s="430"/>
      <c r="G71" s="431">
        <f t="shared" si="2"/>
        <v>0</v>
      </c>
      <c r="H71" s="430">
        <f t="shared" si="2"/>
        <v>0</v>
      </c>
      <c r="I71" s="430"/>
      <c r="J71" s="430"/>
      <c r="K71" s="195"/>
      <c r="N71" s="218"/>
      <c r="O71" s="218"/>
      <c r="P71" s="218"/>
    </row>
    <row r="72" spans="1:16" s="114" customFormat="1">
      <c r="A72" s="430"/>
      <c r="B72" s="432"/>
      <c r="C72" s="431"/>
      <c r="D72" s="430"/>
      <c r="E72" s="431"/>
      <c r="F72" s="430"/>
      <c r="G72" s="431">
        <f t="shared" si="2"/>
        <v>0</v>
      </c>
      <c r="H72" s="430">
        <f t="shared" si="2"/>
        <v>0</v>
      </c>
      <c r="I72" s="430"/>
      <c r="J72" s="430"/>
      <c r="K72" s="195"/>
      <c r="N72" s="218"/>
      <c r="O72" s="218"/>
      <c r="P72" s="218" t="e">
        <f>O72*#REF!</f>
        <v>#REF!</v>
      </c>
    </row>
    <row r="73" spans="1:16" s="114" customFormat="1">
      <c r="A73" s="430"/>
      <c r="B73" s="432"/>
      <c r="C73" s="431"/>
      <c r="D73" s="430"/>
      <c r="E73" s="431"/>
      <c r="F73" s="430"/>
      <c r="G73" s="431">
        <f t="shared" si="2"/>
        <v>0</v>
      </c>
      <c r="H73" s="430">
        <f t="shared" si="2"/>
        <v>0</v>
      </c>
      <c r="I73" s="430"/>
      <c r="J73" s="430"/>
      <c r="K73" s="195"/>
      <c r="N73" s="218"/>
      <c r="O73" s="218"/>
      <c r="P73" s="218" t="e">
        <f>O73*#REF!</f>
        <v>#REF!</v>
      </c>
    </row>
    <row r="74" spans="1:16" s="114" customFormat="1">
      <c r="A74" s="430"/>
      <c r="B74" s="432"/>
      <c r="C74" s="431"/>
      <c r="D74" s="430"/>
      <c r="E74" s="431"/>
      <c r="F74" s="430"/>
      <c r="G74" s="431">
        <f t="shared" si="2"/>
        <v>0</v>
      </c>
      <c r="H74" s="430">
        <f t="shared" si="2"/>
        <v>0</v>
      </c>
      <c r="I74" s="430"/>
      <c r="J74" s="430"/>
      <c r="K74" s="195"/>
      <c r="N74" s="218"/>
      <c r="O74" s="218"/>
      <c r="P74" s="218" t="e">
        <f>O74*#REF!</f>
        <v>#REF!</v>
      </c>
    </row>
    <row r="75" spans="1:16" s="114" customFormat="1">
      <c r="A75" s="430"/>
      <c r="B75" s="432"/>
      <c r="C75" s="431"/>
      <c r="D75" s="430"/>
      <c r="E75" s="431"/>
      <c r="F75" s="430"/>
      <c r="G75" s="431">
        <f t="shared" si="2"/>
        <v>0</v>
      </c>
      <c r="H75" s="430">
        <f t="shared" si="2"/>
        <v>0</v>
      </c>
      <c r="I75" s="430"/>
      <c r="J75" s="430"/>
      <c r="K75" s="195"/>
      <c r="N75" s="218"/>
      <c r="O75" s="218"/>
      <c r="P75" s="218"/>
    </row>
    <row r="76" spans="1:16" s="114" customFormat="1">
      <c r="A76" s="430"/>
      <c r="B76" s="432"/>
      <c r="C76" s="431"/>
      <c r="D76" s="430"/>
      <c r="E76" s="431"/>
      <c r="F76" s="430"/>
      <c r="G76" s="431">
        <f t="shared" si="2"/>
        <v>0</v>
      </c>
      <c r="H76" s="430">
        <f t="shared" si="2"/>
        <v>0</v>
      </c>
      <c r="I76" s="430"/>
      <c r="J76" s="430"/>
      <c r="K76" s="195"/>
      <c r="N76" s="218"/>
      <c r="O76" s="218"/>
      <c r="P76" s="218"/>
    </row>
    <row r="77" spans="1:16" s="114" customFormat="1">
      <c r="A77" s="430"/>
      <c r="B77" s="432"/>
      <c r="C77" s="431"/>
      <c r="D77" s="430"/>
      <c r="E77" s="431"/>
      <c r="F77" s="430"/>
      <c r="G77" s="431">
        <f t="shared" si="2"/>
        <v>0</v>
      </c>
      <c r="H77" s="430">
        <f t="shared" si="2"/>
        <v>0</v>
      </c>
      <c r="I77" s="430"/>
      <c r="J77" s="430"/>
      <c r="K77" s="195"/>
      <c r="N77" s="218"/>
      <c r="O77" s="218"/>
      <c r="P77" s="218"/>
    </row>
    <row r="78" spans="1:16" s="114" customFormat="1">
      <c r="A78" s="430"/>
      <c r="B78" s="432"/>
      <c r="C78" s="431"/>
      <c r="D78" s="430"/>
      <c r="E78" s="431"/>
      <c r="F78" s="430"/>
      <c r="G78" s="431">
        <f t="shared" si="2"/>
        <v>0</v>
      </c>
      <c r="H78" s="430">
        <f t="shared" si="2"/>
        <v>0</v>
      </c>
      <c r="I78" s="430"/>
      <c r="J78" s="430"/>
      <c r="K78" s="195"/>
      <c r="N78" s="218"/>
      <c r="O78" s="218"/>
      <c r="P78" s="218"/>
    </row>
    <row r="79" spans="1:16" s="114" customFormat="1">
      <c r="A79" s="430"/>
      <c r="B79" s="432"/>
      <c r="C79" s="431"/>
      <c r="D79" s="430"/>
      <c r="E79" s="431"/>
      <c r="F79" s="430"/>
      <c r="G79" s="431">
        <f t="shared" si="2"/>
        <v>0</v>
      </c>
      <c r="H79" s="430">
        <f t="shared" si="2"/>
        <v>0</v>
      </c>
      <c r="I79" s="430"/>
      <c r="J79" s="430"/>
      <c r="K79" s="195"/>
      <c r="N79" s="218"/>
      <c r="O79" s="218"/>
      <c r="P79" s="218" t="e">
        <f>O79*#REF!</f>
        <v>#REF!</v>
      </c>
    </row>
    <row r="80" spans="1:16" s="114" customFormat="1">
      <c r="A80" s="430"/>
      <c r="B80" s="432"/>
      <c r="C80" s="431"/>
      <c r="D80" s="430"/>
      <c r="E80" s="431"/>
      <c r="F80" s="430"/>
      <c r="G80" s="431">
        <f t="shared" si="2"/>
        <v>0</v>
      </c>
      <c r="H80" s="430">
        <f t="shared" si="2"/>
        <v>0</v>
      </c>
      <c r="I80" s="430"/>
      <c r="J80" s="342"/>
      <c r="K80" s="195"/>
      <c r="N80" s="218"/>
      <c r="O80" s="218"/>
      <c r="P80" s="218" t="e">
        <f>O80*#REF!</f>
        <v>#REF!</v>
      </c>
    </row>
    <row r="81" spans="1:16" s="114" customFormat="1">
      <c r="A81" s="430"/>
      <c r="B81" s="432"/>
      <c r="C81" s="431"/>
      <c r="D81" s="430"/>
      <c r="E81" s="431"/>
      <c r="F81" s="430"/>
      <c r="G81" s="431">
        <f t="shared" si="2"/>
        <v>0</v>
      </c>
      <c r="H81" s="430">
        <f t="shared" si="2"/>
        <v>0</v>
      </c>
      <c r="I81" s="430"/>
      <c r="J81" s="342"/>
      <c r="K81" s="195"/>
      <c r="N81" s="218"/>
      <c r="O81" s="218"/>
      <c r="P81" s="218"/>
    </row>
    <row r="82" spans="1:16" s="114" customFormat="1">
      <c r="A82" s="430"/>
      <c r="B82" s="432"/>
      <c r="C82" s="431"/>
      <c r="D82" s="430"/>
      <c r="E82" s="431"/>
      <c r="F82" s="430"/>
      <c r="G82" s="431">
        <f t="shared" si="2"/>
        <v>0</v>
      </c>
      <c r="H82" s="430">
        <f t="shared" si="2"/>
        <v>0</v>
      </c>
      <c r="I82" s="342"/>
      <c r="J82" s="342"/>
      <c r="K82" s="195"/>
      <c r="N82" s="218"/>
      <c r="O82" s="218"/>
      <c r="P82" s="218" t="e">
        <f>O82*#REF!</f>
        <v>#REF!</v>
      </c>
    </row>
    <row r="83" spans="1:16" s="114" customFormat="1">
      <c r="A83" s="430"/>
      <c r="B83" s="432"/>
      <c r="C83" s="431"/>
      <c r="D83" s="430"/>
      <c r="E83" s="431"/>
      <c r="F83" s="430"/>
      <c r="G83" s="431">
        <f t="shared" si="2"/>
        <v>0</v>
      </c>
      <c r="H83" s="430">
        <f t="shared" si="2"/>
        <v>0</v>
      </c>
      <c r="I83" s="342"/>
      <c r="J83" s="342"/>
      <c r="K83" s="195"/>
      <c r="N83" s="218"/>
      <c r="O83" s="218"/>
      <c r="P83" s="218" t="e">
        <f>O83*#REF!</f>
        <v>#REF!</v>
      </c>
    </row>
    <row r="84" spans="1:16" s="114" customFormat="1">
      <c r="A84" s="430"/>
      <c r="B84" s="432"/>
      <c r="C84" s="431"/>
      <c r="D84" s="430"/>
      <c r="E84" s="431"/>
      <c r="F84" s="430"/>
      <c r="G84" s="431">
        <f t="shared" si="2"/>
        <v>0</v>
      </c>
      <c r="H84" s="430">
        <f t="shared" si="2"/>
        <v>0</v>
      </c>
      <c r="I84" s="430"/>
      <c r="J84" s="342"/>
      <c r="K84" s="195"/>
      <c r="N84" s="218"/>
      <c r="O84" s="218"/>
      <c r="P84" s="218" t="e">
        <f>O84*#REF!</f>
        <v>#REF!</v>
      </c>
    </row>
    <row r="85" spans="1:16" s="114" customFormat="1">
      <c r="A85" s="430"/>
      <c r="B85" s="432"/>
      <c r="C85" s="431"/>
      <c r="D85" s="430"/>
      <c r="E85" s="431"/>
      <c r="F85" s="430"/>
      <c r="G85" s="431">
        <f t="shared" si="2"/>
        <v>0</v>
      </c>
      <c r="H85" s="430">
        <f t="shared" si="2"/>
        <v>0</v>
      </c>
      <c r="I85" s="430"/>
      <c r="J85" s="342"/>
      <c r="K85" s="195"/>
      <c r="N85" s="218"/>
      <c r="O85" s="218"/>
      <c r="P85" s="218" t="e">
        <f>O85*#REF!</f>
        <v>#REF!</v>
      </c>
    </row>
    <row r="86" spans="1:16" s="114" customFormat="1">
      <c r="A86" s="430"/>
      <c r="B86" s="432"/>
      <c r="C86" s="431"/>
      <c r="D86" s="430"/>
      <c r="E86" s="431"/>
      <c r="F86" s="430"/>
      <c r="G86" s="431">
        <f t="shared" si="2"/>
        <v>0</v>
      </c>
      <c r="H86" s="430">
        <f t="shared" si="2"/>
        <v>0</v>
      </c>
      <c r="I86" s="342"/>
      <c r="J86" s="342"/>
      <c r="K86" s="195"/>
      <c r="N86" s="218"/>
      <c r="O86" s="218"/>
      <c r="P86" s="218" t="e">
        <f>O86*#REF!</f>
        <v>#REF!</v>
      </c>
    </row>
    <row r="87" spans="1:16" s="114" customFormat="1">
      <c r="A87" s="430"/>
      <c r="B87" s="432"/>
      <c r="C87" s="431"/>
      <c r="D87" s="430"/>
      <c r="E87" s="431"/>
      <c r="F87" s="430"/>
      <c r="G87" s="431">
        <f t="shared" si="2"/>
        <v>0</v>
      </c>
      <c r="H87" s="430">
        <f t="shared" si="2"/>
        <v>0</v>
      </c>
      <c r="I87" s="342"/>
      <c r="J87" s="342"/>
      <c r="K87" s="195"/>
      <c r="N87" s="218"/>
      <c r="O87" s="218"/>
      <c r="P87" s="218" t="e">
        <f>O87*#REF!</f>
        <v>#REF!</v>
      </c>
    </row>
    <row r="88" spans="1:16" s="114" customFormat="1">
      <c r="A88" s="430"/>
      <c r="B88" s="432"/>
      <c r="C88" s="431"/>
      <c r="D88" s="430"/>
      <c r="E88" s="431"/>
      <c r="F88" s="430"/>
      <c r="G88" s="431">
        <f t="shared" si="2"/>
        <v>0</v>
      </c>
      <c r="H88" s="430">
        <f t="shared" si="2"/>
        <v>0</v>
      </c>
      <c r="I88" s="430"/>
      <c r="J88" s="342"/>
      <c r="K88" s="195"/>
      <c r="N88" s="218"/>
      <c r="O88" s="218"/>
      <c r="P88" s="218" t="e">
        <f>O88*#REF!</f>
        <v>#REF!</v>
      </c>
    </row>
    <row r="89" spans="1:16" s="114" customFormat="1">
      <c r="A89" s="430"/>
      <c r="B89" s="432"/>
      <c r="C89" s="431"/>
      <c r="D89" s="430"/>
      <c r="E89" s="431"/>
      <c r="F89" s="430"/>
      <c r="G89" s="431">
        <f t="shared" si="2"/>
        <v>0</v>
      </c>
      <c r="H89" s="430">
        <f t="shared" si="2"/>
        <v>0</v>
      </c>
      <c r="I89" s="430"/>
      <c r="J89" s="342"/>
      <c r="K89" s="195"/>
      <c r="N89" s="218"/>
      <c r="O89" s="218"/>
      <c r="P89" s="218" t="e">
        <f>O89*#REF!</f>
        <v>#REF!</v>
      </c>
    </row>
    <row r="90" spans="1:16" s="114" customFormat="1">
      <c r="A90" s="430"/>
      <c r="B90" s="432"/>
      <c r="C90" s="431"/>
      <c r="D90" s="430"/>
      <c r="E90" s="431"/>
      <c r="F90" s="430"/>
      <c r="G90" s="431">
        <f t="shared" si="2"/>
        <v>0</v>
      </c>
      <c r="H90" s="430">
        <f t="shared" si="2"/>
        <v>0</v>
      </c>
      <c r="I90" s="342"/>
      <c r="J90" s="342"/>
      <c r="K90" s="195"/>
      <c r="N90" s="218"/>
      <c r="O90" s="218"/>
      <c r="P90" s="218" t="e">
        <f>O90*#REF!</f>
        <v>#REF!</v>
      </c>
    </row>
    <row r="91" spans="1:16" s="114" customFormat="1">
      <c r="A91" s="430"/>
      <c r="B91" s="432"/>
      <c r="C91" s="431"/>
      <c r="D91" s="430"/>
      <c r="E91" s="431"/>
      <c r="F91" s="430"/>
      <c r="G91" s="431">
        <f t="shared" si="2"/>
        <v>0</v>
      </c>
      <c r="H91" s="430">
        <f t="shared" si="2"/>
        <v>0</v>
      </c>
      <c r="I91" s="342"/>
      <c r="J91" s="342"/>
      <c r="K91" s="195"/>
      <c r="N91" s="218"/>
      <c r="O91" s="218"/>
      <c r="P91" s="218" t="e">
        <f>O91*#REF!</f>
        <v>#REF!</v>
      </c>
    </row>
    <row r="92" spans="1:16" s="114" customFormat="1">
      <c r="A92" s="430"/>
      <c r="B92" s="432"/>
      <c r="C92" s="431"/>
      <c r="D92" s="430"/>
      <c r="E92" s="431"/>
      <c r="F92" s="430"/>
      <c r="G92" s="431">
        <f t="shared" si="2"/>
        <v>0</v>
      </c>
      <c r="H92" s="430">
        <f t="shared" si="2"/>
        <v>0</v>
      </c>
      <c r="I92" s="430"/>
      <c r="J92" s="342"/>
      <c r="K92" s="195"/>
      <c r="N92" s="218"/>
      <c r="O92" s="218"/>
      <c r="P92" s="218" t="e">
        <f>O92*#REF!</f>
        <v>#REF!</v>
      </c>
    </row>
    <row r="93" spans="1:16" s="114" customFormat="1">
      <c r="A93" s="430"/>
      <c r="B93" s="432"/>
      <c r="C93" s="431"/>
      <c r="D93" s="430"/>
      <c r="E93" s="431"/>
      <c r="F93" s="430"/>
      <c r="G93" s="431">
        <f t="shared" si="2"/>
        <v>0</v>
      </c>
      <c r="H93" s="430">
        <f t="shared" si="2"/>
        <v>0</v>
      </c>
      <c r="I93" s="430"/>
      <c r="J93" s="342"/>
      <c r="K93" s="195"/>
      <c r="N93" s="218"/>
      <c r="O93" s="218"/>
      <c r="P93" s="218" t="e">
        <f>O93*#REF!</f>
        <v>#REF!</v>
      </c>
    </row>
    <row r="94" spans="1:16" s="114" customFormat="1">
      <c r="A94" s="430"/>
      <c r="B94" s="432"/>
      <c r="C94" s="431"/>
      <c r="D94" s="430"/>
      <c r="E94" s="431"/>
      <c r="F94" s="430"/>
      <c r="G94" s="431">
        <f t="shared" si="2"/>
        <v>0</v>
      </c>
      <c r="H94" s="430">
        <f t="shared" si="2"/>
        <v>0</v>
      </c>
      <c r="I94" s="342"/>
      <c r="J94" s="342"/>
      <c r="K94" s="195"/>
      <c r="N94" s="218"/>
      <c r="O94" s="218"/>
      <c r="P94" s="218" t="e">
        <f>O94*#REF!</f>
        <v>#REF!</v>
      </c>
    </row>
    <row r="95" spans="1:16" s="114" customFormat="1">
      <c r="A95" s="430"/>
      <c r="B95" s="432"/>
      <c r="C95" s="431"/>
      <c r="D95" s="430"/>
      <c r="E95" s="431"/>
      <c r="F95" s="430"/>
      <c r="G95" s="431">
        <f t="shared" si="2"/>
        <v>0</v>
      </c>
      <c r="H95" s="430">
        <f t="shared" si="2"/>
        <v>0</v>
      </c>
      <c r="I95" s="342"/>
      <c r="J95" s="342"/>
      <c r="K95" s="195"/>
      <c r="N95" s="218"/>
      <c r="O95" s="218"/>
      <c r="P95" s="218" t="e">
        <f>O95*#REF!</f>
        <v>#REF!</v>
      </c>
    </row>
    <row r="96" spans="1:16" s="114" customFormat="1">
      <c r="A96" s="430"/>
      <c r="B96" s="432"/>
      <c r="C96" s="431"/>
      <c r="D96" s="430"/>
      <c r="E96" s="431"/>
      <c r="F96" s="430"/>
      <c r="G96" s="431">
        <f t="shared" si="2"/>
        <v>0</v>
      </c>
      <c r="H96" s="430">
        <f t="shared" si="2"/>
        <v>0</v>
      </c>
      <c r="I96" s="430"/>
      <c r="J96" s="430"/>
      <c r="K96" s="195"/>
      <c r="N96" s="218"/>
      <c r="O96" s="218"/>
      <c r="P96" s="218" t="e">
        <f>O96*#REF!</f>
        <v>#REF!</v>
      </c>
    </row>
    <row r="97" spans="1:16" s="114" customFormat="1">
      <c r="A97" s="430"/>
      <c r="B97" s="432"/>
      <c r="C97" s="431"/>
      <c r="D97" s="430"/>
      <c r="E97" s="431"/>
      <c r="F97" s="430"/>
      <c r="G97" s="431">
        <f t="shared" si="2"/>
        <v>0</v>
      </c>
      <c r="H97" s="430">
        <f t="shared" si="2"/>
        <v>0</v>
      </c>
      <c r="I97" s="430"/>
      <c r="J97" s="430"/>
      <c r="K97" s="195"/>
      <c r="N97" s="218"/>
      <c r="O97" s="218"/>
      <c r="P97" s="218">
        <f t="shared" ref="P97:P128" si="3">O97*G9</f>
        <v>0</v>
      </c>
    </row>
    <row r="98" spans="1:16" s="114" customFormat="1">
      <c r="A98" s="430"/>
      <c r="B98" s="432"/>
      <c r="C98" s="431"/>
      <c r="D98" s="430"/>
      <c r="E98" s="431"/>
      <c r="F98" s="430"/>
      <c r="G98" s="431">
        <f t="shared" si="2"/>
        <v>0</v>
      </c>
      <c r="H98" s="430">
        <f t="shared" si="2"/>
        <v>0</v>
      </c>
      <c r="I98" s="430"/>
      <c r="J98" s="430"/>
      <c r="K98" s="195"/>
      <c r="N98" s="218"/>
      <c r="O98" s="218"/>
      <c r="P98" s="218">
        <f t="shared" si="3"/>
        <v>0</v>
      </c>
    </row>
    <row r="99" spans="1:16" s="114" customFormat="1">
      <c r="A99" s="430"/>
      <c r="B99" s="432"/>
      <c r="C99" s="431"/>
      <c r="D99" s="430"/>
      <c r="E99" s="431"/>
      <c r="F99" s="430"/>
      <c r="G99" s="431">
        <f t="shared" si="2"/>
        <v>0</v>
      </c>
      <c r="H99" s="430">
        <f t="shared" si="2"/>
        <v>0</v>
      </c>
      <c r="I99" s="430"/>
      <c r="J99" s="430"/>
      <c r="K99" s="195"/>
      <c r="N99" s="218"/>
      <c r="O99" s="218"/>
      <c r="P99" s="218">
        <f t="shared" si="3"/>
        <v>0</v>
      </c>
    </row>
    <row r="100" spans="1:16" s="114" customFormat="1">
      <c r="A100" s="430"/>
      <c r="B100" s="432"/>
      <c r="C100" s="431"/>
      <c r="D100" s="430"/>
      <c r="E100" s="431"/>
      <c r="F100" s="430"/>
      <c r="G100" s="431">
        <f t="shared" si="2"/>
        <v>0</v>
      </c>
      <c r="H100" s="430">
        <f t="shared" si="2"/>
        <v>0</v>
      </c>
      <c r="I100" s="430"/>
      <c r="J100" s="342"/>
      <c r="K100" s="195"/>
      <c r="N100" s="218"/>
      <c r="O100" s="218"/>
      <c r="P100" s="218">
        <f t="shared" si="3"/>
        <v>0</v>
      </c>
    </row>
    <row r="101" spans="1:16" s="114" customFormat="1">
      <c r="A101" s="430"/>
      <c r="B101" s="432"/>
      <c r="C101" s="431"/>
      <c r="D101" s="430"/>
      <c r="E101" s="431"/>
      <c r="F101" s="430"/>
      <c r="G101" s="431">
        <f t="shared" si="2"/>
        <v>0</v>
      </c>
      <c r="H101" s="430">
        <f t="shared" si="2"/>
        <v>0</v>
      </c>
      <c r="I101" s="430"/>
      <c r="J101" s="342"/>
      <c r="K101" s="195"/>
      <c r="N101" s="218"/>
      <c r="O101" s="218"/>
      <c r="P101" s="218">
        <f t="shared" si="3"/>
        <v>0</v>
      </c>
    </row>
    <row r="102" spans="1:16" s="114" customFormat="1">
      <c r="A102" s="430"/>
      <c r="B102" s="432"/>
      <c r="C102" s="431"/>
      <c r="D102" s="430"/>
      <c r="E102" s="431"/>
      <c r="F102" s="430"/>
      <c r="G102" s="431">
        <f t="shared" si="2"/>
        <v>0</v>
      </c>
      <c r="H102" s="430">
        <f t="shared" si="2"/>
        <v>0</v>
      </c>
      <c r="I102" s="342"/>
      <c r="J102" s="342"/>
      <c r="K102" s="195"/>
      <c r="N102" s="218"/>
      <c r="O102" s="218"/>
      <c r="P102" s="218">
        <f t="shared" si="3"/>
        <v>0</v>
      </c>
    </row>
    <row r="103" spans="1:16" s="114" customFormat="1">
      <c r="A103" s="430"/>
      <c r="B103" s="432"/>
      <c r="C103" s="431"/>
      <c r="D103" s="430"/>
      <c r="E103" s="431"/>
      <c r="F103" s="430"/>
      <c r="G103" s="431">
        <f t="shared" si="2"/>
        <v>0</v>
      </c>
      <c r="H103" s="430">
        <f t="shared" si="2"/>
        <v>0</v>
      </c>
      <c r="I103" s="342"/>
      <c r="J103" s="342"/>
      <c r="K103" s="195"/>
      <c r="N103" s="218"/>
      <c r="O103" s="218"/>
      <c r="P103" s="218">
        <f t="shared" si="3"/>
        <v>0</v>
      </c>
    </row>
    <row r="104" spans="1:16" s="114" customFormat="1">
      <c r="A104" s="430"/>
      <c r="B104" s="432"/>
      <c r="C104" s="431"/>
      <c r="D104" s="430"/>
      <c r="E104" s="431"/>
      <c r="F104" s="430"/>
      <c r="G104" s="431">
        <f t="shared" si="2"/>
        <v>0</v>
      </c>
      <c r="H104" s="430">
        <f t="shared" si="2"/>
        <v>0</v>
      </c>
      <c r="I104" s="430"/>
      <c r="J104" s="342"/>
      <c r="K104" s="195"/>
      <c r="N104" s="218"/>
      <c r="O104" s="218"/>
      <c r="P104" s="218">
        <f t="shared" si="3"/>
        <v>0</v>
      </c>
    </row>
    <row r="105" spans="1:16" s="114" customFormat="1">
      <c r="A105" s="430"/>
      <c r="B105" s="432"/>
      <c r="C105" s="431"/>
      <c r="D105" s="430"/>
      <c r="E105" s="431"/>
      <c r="F105" s="430"/>
      <c r="G105" s="431">
        <f t="shared" si="2"/>
        <v>0</v>
      </c>
      <c r="H105" s="430">
        <f t="shared" si="2"/>
        <v>0</v>
      </c>
      <c r="I105" s="430"/>
      <c r="J105" s="342"/>
      <c r="K105" s="195"/>
      <c r="N105" s="218"/>
      <c r="O105" s="218"/>
      <c r="P105" s="218">
        <f t="shared" si="3"/>
        <v>0</v>
      </c>
    </row>
    <row r="106" spans="1:16" s="114" customFormat="1">
      <c r="A106" s="430"/>
      <c r="B106" s="432"/>
      <c r="C106" s="431"/>
      <c r="D106" s="430"/>
      <c r="E106" s="431"/>
      <c r="F106" s="430"/>
      <c r="G106" s="431">
        <f t="shared" si="2"/>
        <v>0</v>
      </c>
      <c r="H106" s="430">
        <f t="shared" si="2"/>
        <v>0</v>
      </c>
      <c r="I106" s="342"/>
      <c r="J106" s="342"/>
      <c r="K106" s="195"/>
      <c r="N106" s="218"/>
      <c r="O106" s="218"/>
      <c r="P106" s="218">
        <f t="shared" si="3"/>
        <v>0</v>
      </c>
    </row>
    <row r="107" spans="1:16" s="114" customFormat="1">
      <c r="A107" s="430"/>
      <c r="B107" s="432"/>
      <c r="C107" s="431"/>
      <c r="D107" s="430"/>
      <c r="E107" s="431"/>
      <c r="F107" s="430"/>
      <c r="G107" s="431">
        <f t="shared" si="2"/>
        <v>0</v>
      </c>
      <c r="H107" s="430">
        <f t="shared" si="2"/>
        <v>0</v>
      </c>
      <c r="I107" s="342"/>
      <c r="J107" s="342"/>
      <c r="K107" s="195"/>
      <c r="N107" s="218"/>
      <c r="O107" s="218"/>
      <c r="P107" s="218">
        <f t="shared" si="3"/>
        <v>0</v>
      </c>
    </row>
    <row r="108" spans="1:16" s="114" customFormat="1">
      <c r="A108" s="430"/>
      <c r="B108" s="432"/>
      <c r="C108" s="431"/>
      <c r="D108" s="430"/>
      <c r="E108" s="431"/>
      <c r="F108" s="430"/>
      <c r="G108" s="431">
        <f t="shared" si="2"/>
        <v>0</v>
      </c>
      <c r="H108" s="430">
        <f t="shared" si="2"/>
        <v>0</v>
      </c>
      <c r="I108" s="430"/>
      <c r="J108" s="342"/>
      <c r="K108" s="195"/>
      <c r="N108" s="218"/>
      <c r="O108" s="218"/>
      <c r="P108" s="218">
        <f t="shared" si="3"/>
        <v>0</v>
      </c>
    </row>
    <row r="109" spans="1:16" s="114" customFormat="1">
      <c r="A109" s="430"/>
      <c r="B109" s="432"/>
      <c r="C109" s="431"/>
      <c r="D109" s="430"/>
      <c r="E109" s="431"/>
      <c r="F109" s="430"/>
      <c r="G109" s="431">
        <f t="shared" si="2"/>
        <v>0</v>
      </c>
      <c r="H109" s="430">
        <f t="shared" si="2"/>
        <v>0</v>
      </c>
      <c r="I109" s="430"/>
      <c r="J109" s="342"/>
      <c r="K109" s="195"/>
      <c r="N109" s="218"/>
      <c r="O109" s="218"/>
      <c r="P109" s="218">
        <f t="shared" si="3"/>
        <v>0</v>
      </c>
    </row>
    <row r="110" spans="1:16" s="114" customFormat="1">
      <c r="A110" s="430"/>
      <c r="B110" s="432"/>
      <c r="C110" s="431"/>
      <c r="D110" s="430"/>
      <c r="E110" s="431"/>
      <c r="F110" s="430"/>
      <c r="G110" s="431">
        <f t="shared" si="2"/>
        <v>0</v>
      </c>
      <c r="H110" s="430">
        <f t="shared" si="2"/>
        <v>0</v>
      </c>
      <c r="I110" s="342"/>
      <c r="J110" s="342"/>
      <c r="K110" s="195"/>
      <c r="N110" s="218"/>
      <c r="O110" s="218"/>
      <c r="P110" s="218">
        <f t="shared" si="3"/>
        <v>0</v>
      </c>
    </row>
    <row r="111" spans="1:16" s="114" customFormat="1">
      <c r="A111" s="430"/>
      <c r="B111" s="432"/>
      <c r="C111" s="431"/>
      <c r="D111" s="430"/>
      <c r="E111" s="431"/>
      <c r="F111" s="430"/>
      <c r="G111" s="431">
        <f t="shared" si="2"/>
        <v>0</v>
      </c>
      <c r="H111" s="430">
        <f t="shared" si="2"/>
        <v>0</v>
      </c>
      <c r="I111" s="342"/>
      <c r="J111" s="342"/>
      <c r="K111" s="195"/>
      <c r="N111" s="218"/>
      <c r="O111" s="218"/>
      <c r="P111" s="218">
        <f t="shared" si="3"/>
        <v>0</v>
      </c>
    </row>
    <row r="112" spans="1:16" s="114" customFormat="1">
      <c r="A112" s="430"/>
      <c r="B112" s="432"/>
      <c r="C112" s="431"/>
      <c r="D112" s="430"/>
      <c r="E112" s="431"/>
      <c r="F112" s="430"/>
      <c r="G112" s="431">
        <f>G111-E112+C112</f>
        <v>0</v>
      </c>
      <c r="H112" s="430">
        <f t="shared" si="2"/>
        <v>0</v>
      </c>
      <c r="I112" s="430"/>
      <c r="J112" s="430"/>
      <c r="K112" s="195"/>
      <c r="N112" s="218"/>
      <c r="O112" s="218"/>
      <c r="P112" s="218">
        <f t="shared" si="3"/>
        <v>0</v>
      </c>
    </row>
    <row r="113" spans="1:16" s="114" customFormat="1">
      <c r="A113" s="430"/>
      <c r="B113" s="432"/>
      <c r="C113" s="431"/>
      <c r="D113" s="430"/>
      <c r="E113" s="431"/>
      <c r="F113" s="430"/>
      <c r="G113" s="431">
        <f t="shared" si="2"/>
        <v>0</v>
      </c>
      <c r="H113" s="430">
        <f t="shared" si="2"/>
        <v>0</v>
      </c>
      <c r="I113" s="430"/>
      <c r="J113" s="430"/>
      <c r="K113" s="195"/>
      <c r="N113" s="218"/>
      <c r="O113" s="218"/>
      <c r="P113" s="218">
        <f t="shared" si="3"/>
        <v>0</v>
      </c>
    </row>
    <row r="114" spans="1:16" s="114" customFormat="1">
      <c r="A114" s="430"/>
      <c r="B114" s="432"/>
      <c r="C114" s="431"/>
      <c r="D114" s="430"/>
      <c r="E114" s="431"/>
      <c r="F114" s="430"/>
      <c r="G114" s="431">
        <f t="shared" si="2"/>
        <v>0</v>
      </c>
      <c r="H114" s="430">
        <f t="shared" si="2"/>
        <v>0</v>
      </c>
      <c r="I114" s="430"/>
      <c r="J114" s="430"/>
      <c r="K114" s="195"/>
      <c r="N114" s="218"/>
      <c r="O114" s="218"/>
      <c r="P114" s="218">
        <f t="shared" si="3"/>
        <v>0</v>
      </c>
    </row>
    <row r="115" spans="1:16" s="114" customFormat="1">
      <c r="A115" s="430"/>
      <c r="B115" s="432"/>
      <c r="C115" s="431"/>
      <c r="D115" s="430"/>
      <c r="E115" s="431"/>
      <c r="F115" s="430"/>
      <c r="G115" s="431">
        <f t="shared" si="2"/>
        <v>0</v>
      </c>
      <c r="H115" s="430">
        <f t="shared" si="2"/>
        <v>0</v>
      </c>
      <c r="I115" s="430"/>
      <c r="J115" s="430"/>
      <c r="K115" s="195"/>
      <c r="N115" s="218"/>
      <c r="O115" s="218"/>
      <c r="P115" s="218">
        <f t="shared" si="3"/>
        <v>0</v>
      </c>
    </row>
    <row r="116" spans="1:16" s="114" customFormat="1">
      <c r="A116" s="430"/>
      <c r="B116" s="432"/>
      <c r="C116" s="431"/>
      <c r="D116" s="430"/>
      <c r="E116" s="431"/>
      <c r="F116" s="430"/>
      <c r="G116" s="431">
        <f t="shared" si="2"/>
        <v>0</v>
      </c>
      <c r="H116" s="430">
        <f t="shared" si="2"/>
        <v>0</v>
      </c>
      <c r="I116" s="430"/>
      <c r="J116" s="430"/>
      <c r="K116" s="195"/>
      <c r="N116" s="218"/>
      <c r="O116" s="218"/>
      <c r="P116" s="218">
        <f t="shared" si="3"/>
        <v>0</v>
      </c>
    </row>
    <row r="117" spans="1:16" s="114" customFormat="1">
      <c r="A117" s="430"/>
      <c r="B117" s="432"/>
      <c r="C117" s="431"/>
      <c r="D117" s="430"/>
      <c r="E117" s="431"/>
      <c r="F117" s="430"/>
      <c r="G117" s="431">
        <f t="shared" ref="G117:H180" si="4">G116-E117+C117</f>
        <v>0</v>
      </c>
      <c r="H117" s="430">
        <f t="shared" ref="H117:H143" si="5">H116-F117+D117</f>
        <v>0</v>
      </c>
      <c r="I117" s="430"/>
      <c r="J117" s="430"/>
      <c r="K117" s="195"/>
      <c r="N117" s="218"/>
      <c r="O117" s="218"/>
      <c r="P117" s="218">
        <f t="shared" si="3"/>
        <v>0</v>
      </c>
    </row>
    <row r="118" spans="1:16" s="114" customFormat="1">
      <c r="A118" s="430"/>
      <c r="B118" s="432"/>
      <c r="C118" s="431"/>
      <c r="D118" s="430"/>
      <c r="E118" s="431"/>
      <c r="F118" s="430"/>
      <c r="G118" s="431">
        <f t="shared" si="4"/>
        <v>0</v>
      </c>
      <c r="H118" s="430">
        <f t="shared" si="5"/>
        <v>0</v>
      </c>
      <c r="I118" s="430"/>
      <c r="J118" s="430"/>
      <c r="K118" s="195"/>
      <c r="N118" s="218"/>
      <c r="O118" s="218"/>
      <c r="P118" s="218">
        <f t="shared" si="3"/>
        <v>0</v>
      </c>
    </row>
    <row r="119" spans="1:16" s="114" customFormat="1">
      <c r="A119" s="430"/>
      <c r="B119" s="432"/>
      <c r="C119" s="431"/>
      <c r="D119" s="430"/>
      <c r="E119" s="431"/>
      <c r="F119" s="430"/>
      <c r="G119" s="431">
        <f t="shared" si="4"/>
        <v>0</v>
      </c>
      <c r="H119" s="430">
        <f t="shared" si="5"/>
        <v>0</v>
      </c>
      <c r="I119" s="430"/>
      <c r="J119" s="430"/>
      <c r="K119" s="195"/>
      <c r="N119" s="218"/>
      <c r="O119" s="218"/>
      <c r="P119" s="218">
        <f t="shared" si="3"/>
        <v>0</v>
      </c>
    </row>
    <row r="120" spans="1:16" s="114" customFormat="1">
      <c r="A120" s="430"/>
      <c r="B120" s="432"/>
      <c r="C120" s="431"/>
      <c r="D120" s="430"/>
      <c r="E120" s="431"/>
      <c r="F120" s="430"/>
      <c r="G120" s="431">
        <f t="shared" si="4"/>
        <v>0</v>
      </c>
      <c r="H120" s="430">
        <f t="shared" si="5"/>
        <v>0</v>
      </c>
      <c r="I120" s="430"/>
      <c r="J120" s="430"/>
      <c r="K120" s="195"/>
      <c r="N120" s="218"/>
      <c r="O120" s="218"/>
      <c r="P120" s="218">
        <f t="shared" si="3"/>
        <v>0</v>
      </c>
    </row>
    <row r="121" spans="1:16" s="114" customFormat="1">
      <c r="A121" s="430"/>
      <c r="B121" s="432"/>
      <c r="C121" s="431"/>
      <c r="D121" s="430"/>
      <c r="E121" s="431"/>
      <c r="F121" s="430"/>
      <c r="G121" s="431">
        <f t="shared" si="4"/>
        <v>0</v>
      </c>
      <c r="H121" s="430">
        <f t="shared" si="5"/>
        <v>0</v>
      </c>
      <c r="I121" s="430"/>
      <c r="J121" s="430"/>
      <c r="K121" s="195"/>
      <c r="N121" s="218"/>
      <c r="O121" s="218"/>
      <c r="P121" s="218">
        <f t="shared" si="3"/>
        <v>0</v>
      </c>
    </row>
    <row r="122" spans="1:16" s="114" customFormat="1">
      <c r="A122" s="430"/>
      <c r="B122" s="432"/>
      <c r="C122" s="431"/>
      <c r="D122" s="430"/>
      <c r="E122" s="431"/>
      <c r="F122" s="430"/>
      <c r="G122" s="431">
        <f t="shared" si="4"/>
        <v>0</v>
      </c>
      <c r="H122" s="430">
        <f t="shared" si="5"/>
        <v>0</v>
      </c>
      <c r="I122" s="430"/>
      <c r="J122" s="430"/>
      <c r="K122" s="195"/>
      <c r="N122" s="218"/>
      <c r="O122" s="218"/>
      <c r="P122" s="218">
        <f t="shared" si="3"/>
        <v>0</v>
      </c>
    </row>
    <row r="123" spans="1:16" s="114" customFormat="1">
      <c r="A123" s="430"/>
      <c r="B123" s="432"/>
      <c r="C123" s="431"/>
      <c r="D123" s="430"/>
      <c r="E123" s="431"/>
      <c r="F123" s="430"/>
      <c r="G123" s="431">
        <f t="shared" si="4"/>
        <v>0</v>
      </c>
      <c r="H123" s="430">
        <f t="shared" si="5"/>
        <v>0</v>
      </c>
      <c r="I123" s="430"/>
      <c r="J123" s="430"/>
      <c r="K123" s="195"/>
      <c r="N123" s="218"/>
      <c r="O123" s="218"/>
      <c r="P123" s="218">
        <f t="shared" si="3"/>
        <v>0</v>
      </c>
    </row>
    <row r="124" spans="1:16" s="114" customFormat="1">
      <c r="A124" s="430"/>
      <c r="B124" s="432"/>
      <c r="C124" s="431"/>
      <c r="D124" s="430"/>
      <c r="E124" s="431"/>
      <c r="F124" s="430"/>
      <c r="G124" s="431">
        <f t="shared" si="4"/>
        <v>0</v>
      </c>
      <c r="H124" s="430">
        <f t="shared" si="5"/>
        <v>0</v>
      </c>
      <c r="I124" s="430"/>
      <c r="J124" s="430"/>
      <c r="K124" s="195"/>
      <c r="N124" s="218"/>
      <c r="O124" s="218"/>
      <c r="P124" s="218">
        <f t="shared" si="3"/>
        <v>0</v>
      </c>
    </row>
    <row r="125" spans="1:16" s="114" customFormat="1">
      <c r="A125" s="430"/>
      <c r="B125" s="432"/>
      <c r="C125" s="431"/>
      <c r="D125" s="430"/>
      <c r="E125" s="431"/>
      <c r="F125" s="430"/>
      <c r="G125" s="431">
        <f t="shared" si="4"/>
        <v>0</v>
      </c>
      <c r="H125" s="430">
        <f t="shared" si="5"/>
        <v>0</v>
      </c>
      <c r="I125" s="430"/>
      <c r="J125" s="430"/>
      <c r="K125" s="195"/>
      <c r="N125" s="218"/>
      <c r="O125" s="218"/>
      <c r="P125" s="218">
        <f t="shared" si="3"/>
        <v>0</v>
      </c>
    </row>
    <row r="126" spans="1:16" s="114" customFormat="1">
      <c r="A126" s="430"/>
      <c r="B126" s="432"/>
      <c r="C126" s="431"/>
      <c r="D126" s="430"/>
      <c r="E126" s="431"/>
      <c r="F126" s="430"/>
      <c r="G126" s="431">
        <f t="shared" si="4"/>
        <v>0</v>
      </c>
      <c r="H126" s="430">
        <f t="shared" si="5"/>
        <v>0</v>
      </c>
      <c r="I126" s="430"/>
      <c r="J126" s="430"/>
      <c r="K126" s="195"/>
      <c r="N126" s="218"/>
      <c r="O126" s="218"/>
      <c r="P126" s="218">
        <f t="shared" si="3"/>
        <v>0</v>
      </c>
    </row>
    <row r="127" spans="1:16" s="114" customFormat="1">
      <c r="A127" s="430"/>
      <c r="B127" s="430"/>
      <c r="C127" s="431"/>
      <c r="D127" s="430"/>
      <c r="E127" s="431"/>
      <c r="F127" s="430"/>
      <c r="G127" s="431">
        <f t="shared" si="4"/>
        <v>0</v>
      </c>
      <c r="H127" s="430">
        <f t="shared" si="5"/>
        <v>0</v>
      </c>
      <c r="I127" s="430"/>
      <c r="J127" s="430"/>
      <c r="K127" s="195"/>
      <c r="N127" s="218"/>
      <c r="O127" s="218"/>
      <c r="P127" s="218">
        <f t="shared" si="3"/>
        <v>0</v>
      </c>
    </row>
    <row r="128" spans="1:16" s="114" customFormat="1">
      <c r="A128" s="430"/>
      <c r="B128" s="430"/>
      <c r="C128" s="431"/>
      <c r="D128" s="430"/>
      <c r="E128" s="431"/>
      <c r="F128" s="430"/>
      <c r="G128" s="431">
        <f t="shared" si="4"/>
        <v>0</v>
      </c>
      <c r="H128" s="430">
        <f t="shared" si="5"/>
        <v>0</v>
      </c>
      <c r="I128" s="430"/>
      <c r="J128" s="430"/>
      <c r="K128" s="195"/>
      <c r="N128" s="218"/>
      <c r="O128" s="218"/>
      <c r="P128" s="218">
        <f t="shared" si="3"/>
        <v>0</v>
      </c>
    </row>
    <row r="129" spans="1:16" s="114" customFormat="1">
      <c r="A129" s="430"/>
      <c r="B129" s="430"/>
      <c r="C129" s="431"/>
      <c r="D129" s="430"/>
      <c r="E129" s="431"/>
      <c r="F129" s="430"/>
      <c r="G129" s="431">
        <f t="shared" si="4"/>
        <v>0</v>
      </c>
      <c r="H129" s="430">
        <f t="shared" si="5"/>
        <v>0</v>
      </c>
      <c r="I129" s="430"/>
      <c r="J129" s="430"/>
      <c r="K129" s="195"/>
      <c r="N129" s="218"/>
      <c r="O129" s="218"/>
      <c r="P129" s="218">
        <f t="shared" ref="P129:P160" si="6">O129*G41</f>
        <v>0</v>
      </c>
    </row>
    <row r="130" spans="1:16" s="114" customFormat="1">
      <c r="A130" s="430"/>
      <c r="B130" s="430"/>
      <c r="C130" s="431"/>
      <c r="D130" s="430"/>
      <c r="E130" s="431"/>
      <c r="F130" s="430"/>
      <c r="G130" s="431">
        <f t="shared" si="4"/>
        <v>0</v>
      </c>
      <c r="H130" s="430">
        <f t="shared" si="5"/>
        <v>0</v>
      </c>
      <c r="I130" s="430"/>
      <c r="J130" s="430"/>
      <c r="K130" s="195"/>
      <c r="N130" s="218"/>
      <c r="O130" s="218"/>
      <c r="P130" s="218">
        <f t="shared" si="6"/>
        <v>0</v>
      </c>
    </row>
    <row r="131" spans="1:16" s="114" customFormat="1">
      <c r="A131" s="430"/>
      <c r="B131" s="430"/>
      <c r="C131" s="431"/>
      <c r="D131" s="430"/>
      <c r="E131" s="431"/>
      <c r="F131" s="430"/>
      <c r="G131" s="431">
        <f t="shared" si="4"/>
        <v>0</v>
      </c>
      <c r="H131" s="430">
        <f t="shared" si="5"/>
        <v>0</v>
      </c>
      <c r="I131" s="430"/>
      <c r="J131" s="430"/>
      <c r="K131" s="195"/>
      <c r="N131" s="218"/>
      <c r="O131" s="218"/>
      <c r="P131" s="218">
        <f t="shared" si="6"/>
        <v>0</v>
      </c>
    </row>
    <row r="132" spans="1:16" s="114" customFormat="1">
      <c r="A132" s="430"/>
      <c r="B132" s="430"/>
      <c r="C132" s="431"/>
      <c r="D132" s="430"/>
      <c r="E132" s="431"/>
      <c r="F132" s="430"/>
      <c r="G132" s="431">
        <f t="shared" si="4"/>
        <v>0</v>
      </c>
      <c r="H132" s="430">
        <f t="shared" si="5"/>
        <v>0</v>
      </c>
      <c r="I132" s="430"/>
      <c r="J132" s="430"/>
      <c r="K132" s="195"/>
      <c r="N132" s="218"/>
      <c r="O132" s="218"/>
      <c r="P132" s="218">
        <f t="shared" si="6"/>
        <v>0</v>
      </c>
    </row>
    <row r="133" spans="1:16" s="114" customFormat="1">
      <c r="A133" s="430"/>
      <c r="B133" s="430"/>
      <c r="C133" s="431"/>
      <c r="D133" s="430"/>
      <c r="E133" s="431"/>
      <c r="F133" s="430"/>
      <c r="G133" s="431">
        <f t="shared" si="4"/>
        <v>0</v>
      </c>
      <c r="H133" s="430">
        <f t="shared" si="5"/>
        <v>0</v>
      </c>
      <c r="I133" s="430"/>
      <c r="J133" s="430"/>
      <c r="K133" s="195"/>
      <c r="N133" s="218"/>
      <c r="O133" s="218"/>
      <c r="P133" s="218">
        <f t="shared" si="6"/>
        <v>0</v>
      </c>
    </row>
    <row r="134" spans="1:16" s="114" customFormat="1">
      <c r="A134" s="430"/>
      <c r="B134" s="430"/>
      <c r="C134" s="431"/>
      <c r="D134" s="430"/>
      <c r="E134" s="431"/>
      <c r="F134" s="430"/>
      <c r="G134" s="431">
        <f t="shared" si="4"/>
        <v>0</v>
      </c>
      <c r="H134" s="430">
        <f t="shared" si="5"/>
        <v>0</v>
      </c>
      <c r="I134" s="430"/>
      <c r="J134" s="430"/>
      <c r="K134" s="195"/>
      <c r="N134" s="218"/>
      <c r="O134" s="218"/>
      <c r="P134" s="218">
        <f t="shared" si="6"/>
        <v>0</v>
      </c>
    </row>
    <row r="135" spans="1:16" s="114" customFormat="1">
      <c r="A135" s="430"/>
      <c r="B135" s="430"/>
      <c r="C135" s="431"/>
      <c r="D135" s="430"/>
      <c r="E135" s="431"/>
      <c r="F135" s="430"/>
      <c r="G135" s="431">
        <f t="shared" si="4"/>
        <v>0</v>
      </c>
      <c r="H135" s="430">
        <f t="shared" si="5"/>
        <v>0</v>
      </c>
      <c r="I135" s="430"/>
      <c r="J135" s="430"/>
      <c r="K135" s="195"/>
      <c r="N135" s="218"/>
      <c r="O135" s="218"/>
      <c r="P135" s="218">
        <f t="shared" si="6"/>
        <v>0</v>
      </c>
    </row>
    <row r="136" spans="1:16" s="114" customFormat="1">
      <c r="A136" s="430"/>
      <c r="B136" s="430"/>
      <c r="C136" s="431"/>
      <c r="D136" s="430"/>
      <c r="E136" s="431"/>
      <c r="F136" s="430"/>
      <c r="G136" s="431">
        <f t="shared" si="4"/>
        <v>0</v>
      </c>
      <c r="H136" s="430">
        <f t="shared" si="5"/>
        <v>0</v>
      </c>
      <c r="I136" s="430"/>
      <c r="J136" s="430"/>
      <c r="K136" s="195"/>
      <c r="N136" s="218"/>
      <c r="O136" s="218"/>
      <c r="P136" s="218">
        <f t="shared" si="6"/>
        <v>0</v>
      </c>
    </row>
    <row r="137" spans="1:16" s="114" customFormat="1">
      <c r="A137" s="430"/>
      <c r="B137" s="430"/>
      <c r="C137" s="431"/>
      <c r="D137" s="430"/>
      <c r="E137" s="431"/>
      <c r="F137" s="430"/>
      <c r="G137" s="431">
        <f t="shared" si="4"/>
        <v>0</v>
      </c>
      <c r="H137" s="430">
        <f t="shared" si="5"/>
        <v>0</v>
      </c>
      <c r="I137" s="430"/>
      <c r="J137" s="430"/>
      <c r="K137" s="195"/>
      <c r="N137" s="218"/>
      <c r="O137" s="218"/>
      <c r="P137" s="218">
        <f t="shared" si="6"/>
        <v>0</v>
      </c>
    </row>
    <row r="138" spans="1:16" s="114" customFormat="1">
      <c r="A138" s="430"/>
      <c r="B138" s="430"/>
      <c r="C138" s="431"/>
      <c r="D138" s="430"/>
      <c r="E138" s="431"/>
      <c r="F138" s="430"/>
      <c r="G138" s="431">
        <f t="shared" si="4"/>
        <v>0</v>
      </c>
      <c r="H138" s="430">
        <f t="shared" si="5"/>
        <v>0</v>
      </c>
      <c r="I138" s="430"/>
      <c r="J138" s="430"/>
      <c r="K138" s="195"/>
      <c r="N138" s="218"/>
      <c r="O138" s="218"/>
      <c r="P138" s="218">
        <f t="shared" si="6"/>
        <v>0</v>
      </c>
    </row>
    <row r="139" spans="1:16" s="114" customFormat="1">
      <c r="A139" s="152"/>
      <c r="B139" s="152"/>
      <c r="C139" s="433"/>
      <c r="D139" s="152"/>
      <c r="E139" s="433"/>
      <c r="F139" s="152"/>
      <c r="G139" s="431">
        <f t="shared" si="4"/>
        <v>0</v>
      </c>
      <c r="H139" s="434">
        <f t="shared" si="5"/>
        <v>0</v>
      </c>
      <c r="I139" s="434"/>
      <c r="J139" s="434"/>
      <c r="K139" s="195"/>
      <c r="N139" s="218"/>
      <c r="O139" s="218"/>
      <c r="P139" s="218">
        <f t="shared" si="6"/>
        <v>0</v>
      </c>
    </row>
    <row r="140" spans="1:16" s="114" customFormat="1">
      <c r="A140" s="152"/>
      <c r="B140" s="152"/>
      <c r="C140" s="433"/>
      <c r="D140" s="152"/>
      <c r="E140" s="433"/>
      <c r="F140" s="152"/>
      <c r="G140" s="431">
        <f t="shared" si="4"/>
        <v>0</v>
      </c>
      <c r="H140" s="434">
        <f t="shared" si="5"/>
        <v>0</v>
      </c>
      <c r="I140" s="434"/>
      <c r="J140" s="434"/>
      <c r="K140" s="195"/>
      <c r="N140" s="218"/>
      <c r="O140" s="218"/>
      <c r="P140" s="218">
        <f t="shared" si="6"/>
        <v>0</v>
      </c>
    </row>
    <row r="141" spans="1:16" s="114" customFormat="1">
      <c r="A141" s="152"/>
      <c r="B141" s="152"/>
      <c r="C141" s="433"/>
      <c r="D141" s="152"/>
      <c r="E141" s="433"/>
      <c r="F141" s="152"/>
      <c r="G141" s="431">
        <f t="shared" si="4"/>
        <v>0</v>
      </c>
      <c r="H141" s="434">
        <f t="shared" si="5"/>
        <v>0</v>
      </c>
      <c r="I141" s="434"/>
      <c r="J141" s="434"/>
      <c r="K141" s="195"/>
      <c r="N141" s="218"/>
      <c r="O141" s="218"/>
      <c r="P141" s="218">
        <f t="shared" si="6"/>
        <v>0</v>
      </c>
    </row>
    <row r="142" spans="1:16" s="114" customFormat="1">
      <c r="A142" s="152"/>
      <c r="B142" s="152"/>
      <c r="C142" s="433"/>
      <c r="D142" s="152"/>
      <c r="E142" s="433"/>
      <c r="F142" s="152"/>
      <c r="G142" s="431">
        <f t="shared" si="4"/>
        <v>0</v>
      </c>
      <c r="H142" s="434">
        <f t="shared" si="5"/>
        <v>0</v>
      </c>
      <c r="I142" s="434"/>
      <c r="J142" s="434"/>
      <c r="K142" s="195"/>
      <c r="N142" s="218"/>
      <c r="O142" s="218"/>
      <c r="P142" s="218">
        <f t="shared" si="6"/>
        <v>0</v>
      </c>
    </row>
    <row r="143" spans="1:16" s="114" customFormat="1">
      <c r="A143" s="152"/>
      <c r="B143" s="152"/>
      <c r="C143" s="433"/>
      <c r="D143" s="152"/>
      <c r="E143" s="433"/>
      <c r="F143" s="152"/>
      <c r="G143" s="431">
        <f t="shared" si="4"/>
        <v>0</v>
      </c>
      <c r="H143" s="434">
        <f t="shared" si="5"/>
        <v>0</v>
      </c>
      <c r="I143" s="152"/>
      <c r="J143" s="152"/>
      <c r="K143" s="195"/>
      <c r="N143" s="218"/>
      <c r="O143" s="218"/>
      <c r="P143" s="218">
        <f t="shared" si="6"/>
        <v>0</v>
      </c>
    </row>
    <row r="144" spans="1:16" s="114" customFormat="1">
      <c r="A144" s="152"/>
      <c r="B144" s="152"/>
      <c r="C144" s="433"/>
      <c r="D144" s="152"/>
      <c r="E144" s="433"/>
      <c r="F144" s="152"/>
      <c r="G144" s="431">
        <f t="shared" si="4"/>
        <v>0</v>
      </c>
      <c r="H144" s="434">
        <f t="shared" si="4"/>
        <v>0</v>
      </c>
      <c r="I144" s="152"/>
      <c r="J144" s="152"/>
      <c r="K144" s="195"/>
      <c r="N144" s="218"/>
      <c r="O144" s="218"/>
      <c r="P144" s="218">
        <f t="shared" si="6"/>
        <v>0</v>
      </c>
    </row>
    <row r="145" spans="1:16" s="114" customFormat="1">
      <c r="A145" s="152"/>
      <c r="B145" s="152"/>
      <c r="C145" s="433"/>
      <c r="D145" s="152"/>
      <c r="E145" s="433"/>
      <c r="F145" s="152"/>
      <c r="G145" s="431">
        <f t="shared" si="4"/>
        <v>0</v>
      </c>
      <c r="H145" s="434">
        <f t="shared" si="4"/>
        <v>0</v>
      </c>
      <c r="I145" s="152"/>
      <c r="J145" s="152"/>
      <c r="K145" s="195"/>
      <c r="N145" s="218"/>
      <c r="O145" s="218"/>
      <c r="P145" s="218">
        <f t="shared" si="6"/>
        <v>0</v>
      </c>
    </row>
    <row r="146" spans="1:16" s="114" customFormat="1">
      <c r="A146" s="152"/>
      <c r="B146" s="152"/>
      <c r="C146" s="433"/>
      <c r="D146" s="152"/>
      <c r="E146" s="433"/>
      <c r="F146" s="152"/>
      <c r="G146" s="431">
        <f t="shared" si="4"/>
        <v>0</v>
      </c>
      <c r="H146" s="434">
        <f t="shared" si="4"/>
        <v>0</v>
      </c>
      <c r="I146" s="152"/>
      <c r="J146" s="152"/>
      <c r="K146" s="195"/>
      <c r="N146" s="218"/>
      <c r="O146" s="218"/>
      <c r="P146" s="218">
        <f t="shared" si="6"/>
        <v>0</v>
      </c>
    </row>
    <row r="147" spans="1:16" s="114" customFormat="1">
      <c r="A147" s="152"/>
      <c r="B147" s="152"/>
      <c r="C147" s="433"/>
      <c r="D147" s="152"/>
      <c r="E147" s="433"/>
      <c r="F147" s="152"/>
      <c r="G147" s="431">
        <f t="shared" si="4"/>
        <v>0</v>
      </c>
      <c r="H147" s="434">
        <f t="shared" si="4"/>
        <v>0</v>
      </c>
      <c r="I147" s="152"/>
      <c r="J147" s="152"/>
      <c r="K147" s="195"/>
      <c r="N147" s="218"/>
      <c r="O147" s="218"/>
      <c r="P147" s="218">
        <f t="shared" si="6"/>
        <v>0</v>
      </c>
    </row>
    <row r="148" spans="1:16" s="114" customFormat="1">
      <c r="A148" s="152"/>
      <c r="B148" s="152"/>
      <c r="C148" s="433"/>
      <c r="D148" s="152"/>
      <c r="E148" s="433"/>
      <c r="F148" s="152"/>
      <c r="G148" s="431">
        <f t="shared" si="4"/>
        <v>0</v>
      </c>
      <c r="H148" s="434">
        <f t="shared" si="4"/>
        <v>0</v>
      </c>
      <c r="I148" s="152"/>
      <c r="J148" s="152"/>
      <c r="K148" s="195"/>
      <c r="N148" s="218"/>
      <c r="O148" s="218"/>
      <c r="P148" s="218">
        <f t="shared" si="6"/>
        <v>0</v>
      </c>
    </row>
    <row r="149" spans="1:16" s="114" customFormat="1">
      <c r="A149" s="152"/>
      <c r="B149" s="152"/>
      <c r="C149" s="433"/>
      <c r="D149" s="152"/>
      <c r="E149" s="433"/>
      <c r="F149" s="152"/>
      <c r="G149" s="431">
        <f t="shared" si="4"/>
        <v>0</v>
      </c>
      <c r="H149" s="434">
        <f t="shared" si="4"/>
        <v>0</v>
      </c>
      <c r="I149" s="152"/>
      <c r="J149" s="152"/>
      <c r="K149" s="195"/>
      <c r="N149" s="218"/>
      <c r="O149" s="218"/>
      <c r="P149" s="218">
        <f t="shared" si="6"/>
        <v>0</v>
      </c>
    </row>
    <row r="150" spans="1:16" s="114" customFormat="1">
      <c r="A150" s="152"/>
      <c r="B150" s="152"/>
      <c r="C150" s="433"/>
      <c r="D150" s="152"/>
      <c r="E150" s="433"/>
      <c r="F150" s="152"/>
      <c r="G150" s="431">
        <f t="shared" si="4"/>
        <v>0</v>
      </c>
      <c r="H150" s="434">
        <f t="shared" si="4"/>
        <v>0</v>
      </c>
      <c r="I150" s="152"/>
      <c r="J150" s="152"/>
      <c r="K150" s="195"/>
      <c r="N150" s="218"/>
      <c r="O150" s="218"/>
      <c r="P150" s="218">
        <f t="shared" si="6"/>
        <v>0</v>
      </c>
    </row>
    <row r="151" spans="1:16" s="114" customFormat="1">
      <c r="A151" s="152"/>
      <c r="B151" s="152"/>
      <c r="C151" s="433"/>
      <c r="D151" s="152"/>
      <c r="E151" s="433"/>
      <c r="F151" s="152"/>
      <c r="G151" s="431">
        <f t="shared" si="4"/>
        <v>0</v>
      </c>
      <c r="H151" s="434">
        <f t="shared" si="4"/>
        <v>0</v>
      </c>
      <c r="I151" s="152"/>
      <c r="J151" s="152"/>
      <c r="K151" s="195"/>
      <c r="N151" s="218"/>
      <c r="O151" s="218"/>
      <c r="P151" s="218">
        <f t="shared" si="6"/>
        <v>0</v>
      </c>
    </row>
    <row r="152" spans="1:16" s="114" customFormat="1">
      <c r="A152" s="152"/>
      <c r="B152" s="152"/>
      <c r="C152" s="433"/>
      <c r="D152" s="152"/>
      <c r="E152" s="433"/>
      <c r="F152" s="152"/>
      <c r="G152" s="431">
        <f t="shared" si="4"/>
        <v>0</v>
      </c>
      <c r="H152" s="434">
        <f t="shared" si="4"/>
        <v>0</v>
      </c>
      <c r="I152" s="152"/>
      <c r="J152" s="152"/>
      <c r="K152" s="195"/>
      <c r="N152" s="218"/>
      <c r="O152" s="218"/>
      <c r="P152" s="218">
        <f t="shared" si="6"/>
        <v>0</v>
      </c>
    </row>
    <row r="153" spans="1:16" s="114" customFormat="1">
      <c r="A153" s="152"/>
      <c r="B153" s="152"/>
      <c r="C153" s="433"/>
      <c r="D153" s="152"/>
      <c r="E153" s="433"/>
      <c r="F153" s="152"/>
      <c r="G153" s="431">
        <f t="shared" si="4"/>
        <v>0</v>
      </c>
      <c r="H153" s="434">
        <f t="shared" si="4"/>
        <v>0</v>
      </c>
      <c r="I153" s="152"/>
      <c r="J153" s="152"/>
      <c r="K153" s="195"/>
      <c r="N153" s="218"/>
      <c r="O153" s="218"/>
      <c r="P153" s="218">
        <f t="shared" si="6"/>
        <v>0</v>
      </c>
    </row>
    <row r="154" spans="1:16" s="114" customFormat="1">
      <c r="A154" s="152"/>
      <c r="B154" s="152"/>
      <c r="C154" s="433"/>
      <c r="D154" s="152"/>
      <c r="E154" s="433"/>
      <c r="F154" s="152"/>
      <c r="G154" s="431">
        <f t="shared" si="4"/>
        <v>0</v>
      </c>
      <c r="H154" s="434">
        <f t="shared" si="4"/>
        <v>0</v>
      </c>
      <c r="I154" s="152"/>
      <c r="J154" s="152"/>
      <c r="K154" s="195"/>
      <c r="N154" s="218"/>
      <c r="O154" s="218"/>
      <c r="P154" s="218">
        <f t="shared" si="6"/>
        <v>0</v>
      </c>
    </row>
    <row r="155" spans="1:16" s="114" customFormat="1">
      <c r="A155" s="152"/>
      <c r="B155" s="152"/>
      <c r="C155" s="433"/>
      <c r="D155" s="152"/>
      <c r="E155" s="433"/>
      <c r="F155" s="152"/>
      <c r="G155" s="431">
        <f t="shared" si="4"/>
        <v>0</v>
      </c>
      <c r="H155" s="434">
        <f t="shared" si="4"/>
        <v>0</v>
      </c>
      <c r="I155" s="152"/>
      <c r="J155" s="152"/>
      <c r="K155" s="195"/>
      <c r="N155" s="218"/>
      <c r="O155" s="218"/>
      <c r="P155" s="218">
        <f t="shared" si="6"/>
        <v>0</v>
      </c>
    </row>
    <row r="156" spans="1:16" s="114" customFormat="1">
      <c r="A156" s="152"/>
      <c r="B156" s="152"/>
      <c r="C156" s="433"/>
      <c r="D156" s="152"/>
      <c r="E156" s="433"/>
      <c r="F156" s="152"/>
      <c r="G156" s="431">
        <f t="shared" si="4"/>
        <v>0</v>
      </c>
      <c r="H156" s="434">
        <f t="shared" si="4"/>
        <v>0</v>
      </c>
      <c r="I156" s="152"/>
      <c r="J156" s="152"/>
      <c r="N156" s="218"/>
      <c r="O156" s="218"/>
      <c r="P156" s="218">
        <f t="shared" si="6"/>
        <v>0</v>
      </c>
    </row>
    <row r="157" spans="1:16" s="114" customFormat="1">
      <c r="A157" s="152"/>
      <c r="B157" s="152"/>
      <c r="C157" s="433"/>
      <c r="D157" s="152"/>
      <c r="E157" s="433"/>
      <c r="F157" s="152"/>
      <c r="G157" s="431">
        <f t="shared" si="4"/>
        <v>0</v>
      </c>
      <c r="H157" s="434">
        <f t="shared" si="4"/>
        <v>0</v>
      </c>
      <c r="I157" s="152"/>
      <c r="J157" s="152"/>
      <c r="N157" s="218"/>
      <c r="O157" s="218"/>
      <c r="P157" s="218">
        <f t="shared" si="6"/>
        <v>0</v>
      </c>
    </row>
    <row r="158" spans="1:16" s="114" customFormat="1">
      <c r="A158" s="152"/>
      <c r="B158" s="152"/>
      <c r="C158" s="433"/>
      <c r="D158" s="152"/>
      <c r="E158" s="433"/>
      <c r="F158" s="152"/>
      <c r="G158" s="431">
        <f t="shared" si="4"/>
        <v>0</v>
      </c>
      <c r="H158" s="434">
        <f t="shared" si="4"/>
        <v>0</v>
      </c>
      <c r="I158" s="152"/>
      <c r="J158" s="152"/>
      <c r="N158" s="218"/>
      <c r="O158" s="218"/>
      <c r="P158" s="218">
        <f t="shared" si="6"/>
        <v>0</v>
      </c>
    </row>
    <row r="159" spans="1:16" s="114" customFormat="1">
      <c r="A159" s="152"/>
      <c r="B159" s="152"/>
      <c r="C159" s="433"/>
      <c r="D159" s="152"/>
      <c r="E159" s="433"/>
      <c r="F159" s="152"/>
      <c r="G159" s="431">
        <f t="shared" si="4"/>
        <v>0</v>
      </c>
      <c r="H159" s="434">
        <f t="shared" si="4"/>
        <v>0</v>
      </c>
      <c r="I159" s="152"/>
      <c r="J159" s="152"/>
      <c r="N159" s="218"/>
      <c r="O159" s="218"/>
      <c r="P159" s="218">
        <f t="shared" si="6"/>
        <v>0</v>
      </c>
    </row>
    <row r="160" spans="1:16" s="114" customFormat="1">
      <c r="A160" s="152"/>
      <c r="B160" s="152"/>
      <c r="C160" s="433"/>
      <c r="D160" s="152"/>
      <c r="E160" s="433"/>
      <c r="F160" s="152"/>
      <c r="G160" s="431">
        <f t="shared" si="4"/>
        <v>0</v>
      </c>
      <c r="H160" s="434">
        <f t="shared" si="4"/>
        <v>0</v>
      </c>
      <c r="I160" s="152"/>
      <c r="J160" s="152"/>
      <c r="N160" s="218"/>
      <c r="O160" s="218"/>
      <c r="P160" s="218">
        <f t="shared" si="6"/>
        <v>0</v>
      </c>
    </row>
    <row r="161" spans="1:16" s="114" customFormat="1">
      <c r="A161" s="152"/>
      <c r="B161" s="152"/>
      <c r="C161" s="433"/>
      <c r="D161" s="152"/>
      <c r="E161" s="433"/>
      <c r="F161" s="152"/>
      <c r="G161" s="431">
        <f t="shared" si="4"/>
        <v>0</v>
      </c>
      <c r="H161" s="434">
        <f t="shared" si="4"/>
        <v>0</v>
      </c>
      <c r="I161" s="152"/>
      <c r="J161" s="152"/>
      <c r="N161" s="218"/>
      <c r="O161" s="218"/>
      <c r="P161" s="218">
        <f t="shared" ref="P161:P192" si="7">O161*G73</f>
        <v>0</v>
      </c>
    </row>
    <row r="162" spans="1:16" s="114" customFormat="1">
      <c r="A162" s="152"/>
      <c r="B162" s="152"/>
      <c r="C162" s="433"/>
      <c r="D162" s="152"/>
      <c r="E162" s="433"/>
      <c r="F162" s="152"/>
      <c r="G162" s="431">
        <f t="shared" si="4"/>
        <v>0</v>
      </c>
      <c r="H162" s="434">
        <f t="shared" si="4"/>
        <v>0</v>
      </c>
      <c r="I162" s="152"/>
      <c r="J162" s="152"/>
      <c r="N162" s="218"/>
      <c r="O162" s="218"/>
      <c r="P162" s="218">
        <f t="shared" si="7"/>
        <v>0</v>
      </c>
    </row>
    <row r="163" spans="1:16" s="114" customFormat="1">
      <c r="A163" s="152"/>
      <c r="B163" s="152"/>
      <c r="C163" s="433"/>
      <c r="D163" s="152"/>
      <c r="E163" s="433"/>
      <c r="F163" s="152"/>
      <c r="G163" s="431">
        <f t="shared" si="4"/>
        <v>0</v>
      </c>
      <c r="H163" s="434">
        <f t="shared" si="4"/>
        <v>0</v>
      </c>
      <c r="I163" s="152"/>
      <c r="J163" s="152"/>
      <c r="N163" s="218"/>
      <c r="O163" s="218"/>
      <c r="P163" s="218">
        <f t="shared" si="7"/>
        <v>0</v>
      </c>
    </row>
    <row r="164" spans="1:16" s="114" customFormat="1">
      <c r="A164" s="152"/>
      <c r="B164" s="152"/>
      <c r="C164" s="433"/>
      <c r="D164" s="152"/>
      <c r="E164" s="433"/>
      <c r="F164" s="152"/>
      <c r="G164" s="431">
        <f t="shared" si="4"/>
        <v>0</v>
      </c>
      <c r="H164" s="434">
        <f t="shared" si="4"/>
        <v>0</v>
      </c>
      <c r="I164" s="152"/>
      <c r="J164" s="152"/>
      <c r="N164" s="218"/>
      <c r="O164" s="218"/>
      <c r="P164" s="218">
        <f t="shared" si="7"/>
        <v>0</v>
      </c>
    </row>
    <row r="165" spans="1:16" s="114" customFormat="1">
      <c r="A165" s="152"/>
      <c r="B165" s="152"/>
      <c r="C165" s="433"/>
      <c r="D165" s="152"/>
      <c r="E165" s="433"/>
      <c r="F165" s="152"/>
      <c r="G165" s="431">
        <f t="shared" si="4"/>
        <v>0</v>
      </c>
      <c r="H165" s="434">
        <f t="shared" si="4"/>
        <v>0</v>
      </c>
      <c r="I165" s="152"/>
      <c r="J165" s="152"/>
      <c r="N165" s="218"/>
      <c r="O165" s="218"/>
      <c r="P165" s="218">
        <f t="shared" si="7"/>
        <v>0</v>
      </c>
    </row>
    <row r="166" spans="1:16" s="114" customFormat="1">
      <c r="A166" s="152"/>
      <c r="B166" s="152"/>
      <c r="C166" s="433"/>
      <c r="D166" s="152"/>
      <c r="E166" s="433"/>
      <c r="F166" s="152"/>
      <c r="G166" s="431">
        <f t="shared" si="4"/>
        <v>0</v>
      </c>
      <c r="H166" s="434">
        <f t="shared" si="4"/>
        <v>0</v>
      </c>
      <c r="I166" s="152"/>
      <c r="J166" s="152"/>
      <c r="N166" s="218"/>
      <c r="O166" s="218"/>
      <c r="P166" s="218">
        <f t="shared" si="7"/>
        <v>0</v>
      </c>
    </row>
    <row r="167" spans="1:16" s="114" customFormat="1">
      <c r="A167" s="152"/>
      <c r="B167" s="152"/>
      <c r="C167" s="433"/>
      <c r="D167" s="152"/>
      <c r="E167" s="433"/>
      <c r="F167" s="152"/>
      <c r="G167" s="431">
        <f t="shared" si="4"/>
        <v>0</v>
      </c>
      <c r="H167" s="434">
        <f t="shared" si="4"/>
        <v>0</v>
      </c>
      <c r="I167" s="152"/>
      <c r="J167" s="152"/>
      <c r="N167" s="218"/>
      <c r="O167" s="218"/>
      <c r="P167" s="218">
        <f t="shared" si="7"/>
        <v>0</v>
      </c>
    </row>
    <row r="168" spans="1:16" s="114" customFormat="1">
      <c r="A168" s="152"/>
      <c r="B168" s="152"/>
      <c r="C168" s="433"/>
      <c r="D168" s="152"/>
      <c r="E168" s="433"/>
      <c r="F168" s="152"/>
      <c r="G168" s="431">
        <f t="shared" si="4"/>
        <v>0</v>
      </c>
      <c r="H168" s="434">
        <f t="shared" si="4"/>
        <v>0</v>
      </c>
      <c r="I168" s="152"/>
      <c r="J168" s="152"/>
      <c r="N168" s="218"/>
      <c r="O168" s="218"/>
      <c r="P168" s="218">
        <f t="shared" si="7"/>
        <v>0</v>
      </c>
    </row>
    <row r="169" spans="1:16" s="114" customFormat="1">
      <c r="A169" s="152"/>
      <c r="B169" s="152"/>
      <c r="C169" s="433"/>
      <c r="D169" s="152"/>
      <c r="E169" s="433"/>
      <c r="F169" s="152"/>
      <c r="G169" s="431">
        <f t="shared" si="4"/>
        <v>0</v>
      </c>
      <c r="H169" s="434">
        <f t="shared" si="4"/>
        <v>0</v>
      </c>
      <c r="I169" s="152"/>
      <c r="J169" s="152"/>
      <c r="N169" s="218"/>
      <c r="O169" s="218"/>
      <c r="P169" s="218">
        <f t="shared" si="7"/>
        <v>0</v>
      </c>
    </row>
    <row r="170" spans="1:16" s="114" customFormat="1">
      <c r="A170" s="152"/>
      <c r="B170" s="152"/>
      <c r="C170" s="433"/>
      <c r="D170" s="152"/>
      <c r="E170" s="433"/>
      <c r="F170" s="152"/>
      <c r="G170" s="431">
        <f t="shared" si="4"/>
        <v>0</v>
      </c>
      <c r="H170" s="434">
        <f t="shared" si="4"/>
        <v>0</v>
      </c>
      <c r="I170" s="152"/>
      <c r="J170" s="152"/>
      <c r="N170" s="218"/>
      <c r="O170" s="218"/>
      <c r="P170" s="218">
        <f t="shared" si="7"/>
        <v>0</v>
      </c>
    </row>
    <row r="171" spans="1:16" s="114" customFormat="1">
      <c r="A171" s="152"/>
      <c r="B171" s="152"/>
      <c r="C171" s="433"/>
      <c r="D171" s="152"/>
      <c r="E171" s="433"/>
      <c r="F171" s="152"/>
      <c r="G171" s="431">
        <f t="shared" si="4"/>
        <v>0</v>
      </c>
      <c r="H171" s="434">
        <f t="shared" si="4"/>
        <v>0</v>
      </c>
      <c r="I171" s="152"/>
      <c r="J171" s="469"/>
      <c r="N171" s="218"/>
      <c r="O171" s="218"/>
      <c r="P171" s="218">
        <f t="shared" si="7"/>
        <v>0</v>
      </c>
    </row>
    <row r="172" spans="1:16" s="114" customFormat="1">
      <c r="A172" s="152"/>
      <c r="B172" s="152"/>
      <c r="C172" s="433"/>
      <c r="D172" s="152"/>
      <c r="E172" s="433"/>
      <c r="F172" s="152"/>
      <c r="G172" s="431">
        <f t="shared" si="4"/>
        <v>0</v>
      </c>
      <c r="H172" s="434">
        <f t="shared" si="4"/>
        <v>0</v>
      </c>
      <c r="I172" s="152"/>
      <c r="J172" s="469"/>
      <c r="N172" s="218"/>
      <c r="O172" s="218"/>
      <c r="P172" s="218">
        <f t="shared" si="7"/>
        <v>0</v>
      </c>
    </row>
    <row r="173" spans="1:16" s="114" customFormat="1">
      <c r="A173" s="152"/>
      <c r="B173" s="152"/>
      <c r="C173" s="433"/>
      <c r="D173" s="152"/>
      <c r="E173" s="433"/>
      <c r="F173" s="152"/>
      <c r="G173" s="431">
        <f t="shared" si="4"/>
        <v>0</v>
      </c>
      <c r="H173" s="434">
        <f t="shared" si="4"/>
        <v>0</v>
      </c>
      <c r="I173" s="469"/>
      <c r="J173" s="469"/>
      <c r="N173" s="218"/>
      <c r="O173" s="218"/>
      <c r="P173" s="218">
        <f t="shared" si="7"/>
        <v>0</v>
      </c>
    </row>
    <row r="174" spans="1:16" s="114" customFormat="1">
      <c r="A174" s="152"/>
      <c r="B174" s="152"/>
      <c r="C174" s="433"/>
      <c r="D174" s="152"/>
      <c r="E174" s="433"/>
      <c r="F174" s="152"/>
      <c r="G174" s="431">
        <f t="shared" si="4"/>
        <v>0</v>
      </c>
      <c r="H174" s="434">
        <f t="shared" si="4"/>
        <v>0</v>
      </c>
      <c r="I174" s="469"/>
      <c r="J174" s="469"/>
      <c r="N174" s="218"/>
      <c r="O174" s="218"/>
      <c r="P174" s="218">
        <f t="shared" si="7"/>
        <v>0</v>
      </c>
    </row>
    <row r="175" spans="1:16" s="114" customFormat="1">
      <c r="A175" s="152"/>
      <c r="B175" s="152"/>
      <c r="C175" s="433"/>
      <c r="D175" s="152"/>
      <c r="E175" s="433"/>
      <c r="F175" s="152"/>
      <c r="G175" s="431">
        <f t="shared" si="4"/>
        <v>0</v>
      </c>
      <c r="H175" s="434">
        <f t="shared" si="4"/>
        <v>0</v>
      </c>
      <c r="I175" s="152"/>
      <c r="J175" s="469"/>
      <c r="L175" s="114" t="str">
        <f t="shared" ref="L175:L206" si="8">IF(D87&gt;0,D87," ")</f>
        <v xml:space="preserve"> </v>
      </c>
      <c r="N175" s="218"/>
      <c r="O175" s="218"/>
      <c r="P175" s="218">
        <f t="shared" si="7"/>
        <v>0</v>
      </c>
    </row>
    <row r="176" spans="1:16" s="114" customFormat="1">
      <c r="A176" s="152"/>
      <c r="B176" s="152"/>
      <c r="C176" s="433"/>
      <c r="D176" s="152"/>
      <c r="E176" s="433"/>
      <c r="F176" s="152"/>
      <c r="G176" s="431">
        <f t="shared" si="4"/>
        <v>0</v>
      </c>
      <c r="H176" s="434">
        <f t="shared" si="4"/>
        <v>0</v>
      </c>
      <c r="I176" s="152"/>
      <c r="J176" s="469"/>
      <c r="L176" s="114" t="str">
        <f t="shared" si="8"/>
        <v xml:space="preserve"> </v>
      </c>
      <c r="N176" s="218"/>
      <c r="O176" s="218"/>
      <c r="P176" s="218">
        <f t="shared" si="7"/>
        <v>0</v>
      </c>
    </row>
    <row r="177" spans="1:16" s="114" customFormat="1">
      <c r="A177" s="152"/>
      <c r="B177" s="152"/>
      <c r="C177" s="433"/>
      <c r="D177" s="152"/>
      <c r="E177" s="433"/>
      <c r="F177" s="152"/>
      <c r="G177" s="431">
        <f t="shared" si="4"/>
        <v>0</v>
      </c>
      <c r="H177" s="434">
        <f t="shared" si="4"/>
        <v>0</v>
      </c>
      <c r="I177" s="469"/>
      <c r="J177" s="469"/>
      <c r="L177" s="114" t="str">
        <f t="shared" si="8"/>
        <v xml:space="preserve"> </v>
      </c>
      <c r="N177" s="218"/>
      <c r="O177" s="218"/>
      <c r="P177" s="218">
        <f t="shared" si="7"/>
        <v>0</v>
      </c>
    </row>
    <row r="178" spans="1:16" s="114" customFormat="1">
      <c r="A178" s="152"/>
      <c r="B178" s="152"/>
      <c r="C178" s="433"/>
      <c r="D178" s="152"/>
      <c r="E178" s="433"/>
      <c r="F178" s="152"/>
      <c r="G178" s="431">
        <f t="shared" si="4"/>
        <v>0</v>
      </c>
      <c r="H178" s="434">
        <f t="shared" si="4"/>
        <v>0</v>
      </c>
      <c r="I178" s="469"/>
      <c r="J178" s="469"/>
      <c r="L178" s="114" t="str">
        <f t="shared" si="8"/>
        <v xml:space="preserve"> </v>
      </c>
      <c r="N178" s="218"/>
      <c r="O178" s="218"/>
      <c r="P178" s="218">
        <f t="shared" si="7"/>
        <v>0</v>
      </c>
    </row>
    <row r="179" spans="1:16" s="114" customFormat="1">
      <c r="A179" s="152"/>
      <c r="B179" s="152"/>
      <c r="C179" s="433"/>
      <c r="D179" s="152"/>
      <c r="E179" s="433"/>
      <c r="F179" s="152"/>
      <c r="G179" s="431">
        <f t="shared" si="4"/>
        <v>0</v>
      </c>
      <c r="H179" s="434">
        <f t="shared" si="4"/>
        <v>0</v>
      </c>
      <c r="I179" s="152"/>
      <c r="J179" s="469"/>
      <c r="L179" s="114" t="str">
        <f t="shared" si="8"/>
        <v xml:space="preserve"> </v>
      </c>
      <c r="N179" s="218"/>
      <c r="O179" s="218"/>
      <c r="P179" s="218">
        <f t="shared" si="7"/>
        <v>0</v>
      </c>
    </row>
    <row r="180" spans="1:16" s="114" customFormat="1">
      <c r="A180" s="152"/>
      <c r="B180" s="152"/>
      <c r="C180" s="433"/>
      <c r="D180" s="152"/>
      <c r="E180" s="433"/>
      <c r="F180" s="152"/>
      <c r="G180" s="431">
        <f t="shared" si="4"/>
        <v>0</v>
      </c>
      <c r="H180" s="434">
        <f t="shared" si="4"/>
        <v>0</v>
      </c>
      <c r="I180" s="469"/>
      <c r="J180" s="469"/>
      <c r="L180" s="114" t="str">
        <f t="shared" si="8"/>
        <v xml:space="preserve"> </v>
      </c>
      <c r="N180" s="218"/>
      <c r="O180" s="218"/>
      <c r="P180" s="218">
        <f t="shared" si="7"/>
        <v>0</v>
      </c>
    </row>
    <row r="181" spans="1:16" s="114" customFormat="1">
      <c r="A181" s="152"/>
      <c r="B181" s="152"/>
      <c r="C181" s="433"/>
      <c r="D181" s="152"/>
      <c r="E181" s="433"/>
      <c r="F181" s="152"/>
      <c r="G181" s="431">
        <f t="shared" ref="G181:H244" si="9">G180-E181+C181</f>
        <v>0</v>
      </c>
      <c r="H181" s="434">
        <f t="shared" si="9"/>
        <v>0</v>
      </c>
      <c r="I181" s="152"/>
      <c r="J181" s="469"/>
      <c r="L181" s="114" t="str">
        <f t="shared" si="8"/>
        <v xml:space="preserve"> </v>
      </c>
      <c r="N181" s="218"/>
      <c r="O181" s="218"/>
      <c r="P181" s="218">
        <f t="shared" si="7"/>
        <v>0</v>
      </c>
    </row>
    <row r="182" spans="1:16" s="114" customFormat="1">
      <c r="A182" s="152"/>
      <c r="B182" s="152"/>
      <c r="C182" s="433"/>
      <c r="D182" s="152"/>
      <c r="E182" s="433"/>
      <c r="F182" s="152"/>
      <c r="G182" s="431">
        <f t="shared" si="9"/>
        <v>0</v>
      </c>
      <c r="H182" s="434">
        <f t="shared" si="9"/>
        <v>0</v>
      </c>
      <c r="I182" s="469"/>
      <c r="J182" s="469"/>
      <c r="L182" s="114" t="str">
        <f t="shared" si="8"/>
        <v xml:space="preserve"> </v>
      </c>
      <c r="N182" s="218"/>
      <c r="O182" s="218"/>
      <c r="P182" s="218">
        <f t="shared" si="7"/>
        <v>0</v>
      </c>
    </row>
    <row r="183" spans="1:16" s="114" customFormat="1">
      <c r="A183" s="152"/>
      <c r="B183" s="152"/>
      <c r="C183" s="433"/>
      <c r="D183" s="152"/>
      <c r="E183" s="433"/>
      <c r="F183" s="152"/>
      <c r="G183" s="431">
        <f t="shared" si="9"/>
        <v>0</v>
      </c>
      <c r="H183" s="434">
        <f t="shared" si="9"/>
        <v>0</v>
      </c>
      <c r="I183" s="152"/>
      <c r="J183" s="469"/>
      <c r="L183" s="114" t="str">
        <f t="shared" si="8"/>
        <v xml:space="preserve"> </v>
      </c>
      <c r="N183" s="218"/>
      <c r="O183" s="218"/>
      <c r="P183" s="218">
        <f t="shared" si="7"/>
        <v>0</v>
      </c>
    </row>
    <row r="184" spans="1:16" s="114" customFormat="1">
      <c r="A184" s="152"/>
      <c r="B184" s="152"/>
      <c r="C184" s="433"/>
      <c r="D184" s="152"/>
      <c r="E184" s="433"/>
      <c r="F184" s="152"/>
      <c r="G184" s="431">
        <f t="shared" si="9"/>
        <v>0</v>
      </c>
      <c r="H184" s="434">
        <f t="shared" si="9"/>
        <v>0</v>
      </c>
      <c r="I184" s="469"/>
      <c r="J184" s="469"/>
      <c r="L184" s="114" t="str">
        <f t="shared" si="8"/>
        <v xml:space="preserve"> </v>
      </c>
      <c r="N184" s="218"/>
      <c r="O184" s="218"/>
      <c r="P184" s="218">
        <f t="shared" si="7"/>
        <v>0</v>
      </c>
    </row>
    <row r="185" spans="1:16" s="114" customFormat="1">
      <c r="A185" s="152"/>
      <c r="B185" s="152"/>
      <c r="C185" s="433"/>
      <c r="D185" s="152"/>
      <c r="E185" s="433"/>
      <c r="F185" s="152"/>
      <c r="G185" s="431">
        <f t="shared" si="9"/>
        <v>0</v>
      </c>
      <c r="H185" s="434">
        <f t="shared" si="9"/>
        <v>0</v>
      </c>
      <c r="I185" s="152"/>
      <c r="J185" s="469"/>
      <c r="L185" s="114" t="str">
        <f t="shared" si="8"/>
        <v xml:space="preserve"> </v>
      </c>
      <c r="N185" s="218"/>
      <c r="O185" s="218"/>
      <c r="P185" s="218">
        <f t="shared" si="7"/>
        <v>0</v>
      </c>
    </row>
    <row r="186" spans="1:16" s="114" customFormat="1">
      <c r="A186" s="152"/>
      <c r="B186" s="152"/>
      <c r="C186" s="433"/>
      <c r="D186" s="152"/>
      <c r="E186" s="433"/>
      <c r="F186" s="152"/>
      <c r="G186" s="431">
        <f t="shared" si="9"/>
        <v>0</v>
      </c>
      <c r="H186" s="434">
        <f t="shared" si="9"/>
        <v>0</v>
      </c>
      <c r="I186" s="469"/>
      <c r="J186" s="469"/>
      <c r="L186" s="114" t="str">
        <f t="shared" si="8"/>
        <v xml:space="preserve"> </v>
      </c>
      <c r="N186" s="218"/>
      <c r="O186" s="218"/>
      <c r="P186" s="218">
        <f t="shared" si="7"/>
        <v>0</v>
      </c>
    </row>
    <row r="187" spans="1:16" s="114" customFormat="1">
      <c r="A187" s="152"/>
      <c r="B187" s="152"/>
      <c r="C187" s="433"/>
      <c r="D187" s="152"/>
      <c r="E187" s="433"/>
      <c r="F187" s="152"/>
      <c r="G187" s="431">
        <f t="shared" si="9"/>
        <v>0</v>
      </c>
      <c r="H187" s="434">
        <f t="shared" si="9"/>
        <v>0</v>
      </c>
      <c r="I187" s="152"/>
      <c r="J187" s="152"/>
      <c r="L187" s="114" t="str">
        <f t="shared" si="8"/>
        <v xml:space="preserve"> </v>
      </c>
      <c r="N187" s="218"/>
      <c r="O187" s="218"/>
      <c r="P187" s="218">
        <f t="shared" si="7"/>
        <v>0</v>
      </c>
    </row>
    <row r="188" spans="1:16" s="114" customFormat="1">
      <c r="A188" s="152"/>
      <c r="B188" s="152"/>
      <c r="C188" s="433"/>
      <c r="D188" s="152"/>
      <c r="E188" s="433"/>
      <c r="F188" s="152"/>
      <c r="G188" s="431">
        <f t="shared" si="9"/>
        <v>0</v>
      </c>
      <c r="H188" s="434">
        <f t="shared" si="9"/>
        <v>0</v>
      </c>
      <c r="I188" s="152"/>
      <c r="J188" s="152"/>
      <c r="L188" s="114" t="str">
        <f t="shared" si="8"/>
        <v xml:space="preserve"> </v>
      </c>
      <c r="N188" s="218"/>
      <c r="O188" s="218"/>
      <c r="P188" s="218">
        <f t="shared" si="7"/>
        <v>0</v>
      </c>
    </row>
    <row r="189" spans="1:16" s="114" customFormat="1">
      <c r="A189" s="152"/>
      <c r="B189" s="152"/>
      <c r="C189" s="433"/>
      <c r="D189" s="152"/>
      <c r="E189" s="433"/>
      <c r="F189" s="152"/>
      <c r="G189" s="431">
        <f t="shared" si="9"/>
        <v>0</v>
      </c>
      <c r="H189" s="434">
        <f t="shared" si="9"/>
        <v>0</v>
      </c>
      <c r="I189" s="152"/>
      <c r="J189" s="152"/>
      <c r="L189" s="114" t="str">
        <f t="shared" si="8"/>
        <v xml:space="preserve"> </v>
      </c>
      <c r="N189" s="218"/>
      <c r="O189" s="218"/>
      <c r="P189" s="218">
        <f t="shared" si="7"/>
        <v>0</v>
      </c>
    </row>
    <row r="190" spans="1:16" s="114" customFormat="1">
      <c r="A190" s="152"/>
      <c r="B190" s="152"/>
      <c r="C190" s="433"/>
      <c r="D190" s="152"/>
      <c r="E190" s="433"/>
      <c r="F190" s="152"/>
      <c r="G190" s="431">
        <f t="shared" si="9"/>
        <v>0</v>
      </c>
      <c r="H190" s="434">
        <f t="shared" si="9"/>
        <v>0</v>
      </c>
      <c r="I190" s="152"/>
      <c r="J190" s="152"/>
      <c r="L190" s="114" t="str">
        <f t="shared" si="8"/>
        <v xml:space="preserve"> </v>
      </c>
      <c r="N190" s="218"/>
      <c r="O190" s="218"/>
      <c r="P190" s="218">
        <f t="shared" si="7"/>
        <v>0</v>
      </c>
    </row>
    <row r="191" spans="1:16" s="114" customFormat="1">
      <c r="A191" s="152"/>
      <c r="B191" s="152"/>
      <c r="C191" s="433"/>
      <c r="D191" s="152"/>
      <c r="E191" s="433"/>
      <c r="F191" s="152"/>
      <c r="G191" s="431">
        <f t="shared" si="9"/>
        <v>0</v>
      </c>
      <c r="H191" s="434">
        <f t="shared" si="9"/>
        <v>0</v>
      </c>
      <c r="I191" s="152"/>
      <c r="J191" s="152"/>
      <c r="L191" s="114" t="str">
        <f t="shared" si="8"/>
        <v xml:space="preserve"> </v>
      </c>
      <c r="N191" s="218"/>
      <c r="O191" s="218"/>
      <c r="P191" s="218">
        <f t="shared" si="7"/>
        <v>0</v>
      </c>
    </row>
    <row r="192" spans="1:16" s="114" customFormat="1">
      <c r="A192" s="152"/>
      <c r="B192" s="152"/>
      <c r="C192" s="433"/>
      <c r="D192" s="152"/>
      <c r="E192" s="433"/>
      <c r="F192" s="152"/>
      <c r="G192" s="431">
        <f t="shared" si="9"/>
        <v>0</v>
      </c>
      <c r="H192" s="434">
        <f t="shared" si="9"/>
        <v>0</v>
      </c>
      <c r="I192" s="152"/>
      <c r="J192" s="152"/>
      <c r="L192" s="114" t="str">
        <f t="shared" si="8"/>
        <v xml:space="preserve"> </v>
      </c>
      <c r="N192" s="218"/>
      <c r="O192" s="218"/>
      <c r="P192" s="218">
        <f t="shared" si="7"/>
        <v>0</v>
      </c>
    </row>
    <row r="193" spans="1:16" s="114" customFormat="1">
      <c r="A193" s="152"/>
      <c r="B193" s="152"/>
      <c r="C193" s="433"/>
      <c r="D193" s="152"/>
      <c r="E193" s="433"/>
      <c r="F193" s="152"/>
      <c r="G193" s="431">
        <f t="shared" si="9"/>
        <v>0</v>
      </c>
      <c r="H193" s="434">
        <f t="shared" si="9"/>
        <v>0</v>
      </c>
      <c r="I193" s="152"/>
      <c r="J193" s="152"/>
      <c r="L193" s="114" t="str">
        <f t="shared" si="8"/>
        <v xml:space="preserve"> </v>
      </c>
      <c r="N193" s="218"/>
      <c r="O193" s="218"/>
      <c r="P193" s="218">
        <f t="shared" ref="P193:P224" si="10">O193*G105</f>
        <v>0</v>
      </c>
    </row>
    <row r="194" spans="1:16" s="114" customFormat="1">
      <c r="A194" s="152"/>
      <c r="B194" s="152"/>
      <c r="C194" s="433"/>
      <c r="D194" s="152"/>
      <c r="E194" s="433"/>
      <c r="F194" s="152"/>
      <c r="G194" s="431">
        <f t="shared" si="9"/>
        <v>0</v>
      </c>
      <c r="H194" s="434">
        <f t="shared" si="9"/>
        <v>0</v>
      </c>
      <c r="I194" s="152"/>
      <c r="J194" s="152"/>
      <c r="L194" s="114" t="str">
        <f t="shared" si="8"/>
        <v xml:space="preserve"> </v>
      </c>
      <c r="N194" s="218"/>
      <c r="O194" s="218"/>
      <c r="P194" s="218">
        <f t="shared" si="10"/>
        <v>0</v>
      </c>
    </row>
    <row r="195" spans="1:16" s="114" customFormat="1">
      <c r="A195" s="152"/>
      <c r="B195" s="152"/>
      <c r="C195" s="433"/>
      <c r="D195" s="152"/>
      <c r="E195" s="433"/>
      <c r="F195" s="152"/>
      <c r="G195" s="431">
        <f t="shared" si="9"/>
        <v>0</v>
      </c>
      <c r="H195" s="434">
        <f t="shared" si="9"/>
        <v>0</v>
      </c>
      <c r="I195" s="152"/>
      <c r="J195" s="152"/>
      <c r="L195" s="114" t="str">
        <f t="shared" si="8"/>
        <v xml:space="preserve"> </v>
      </c>
      <c r="N195" s="218"/>
      <c r="O195" s="218"/>
      <c r="P195" s="218">
        <f t="shared" si="10"/>
        <v>0</v>
      </c>
    </row>
    <row r="196" spans="1:16" s="114" customFormat="1">
      <c r="A196" s="152"/>
      <c r="B196" s="152"/>
      <c r="C196" s="433"/>
      <c r="D196" s="152"/>
      <c r="E196" s="433"/>
      <c r="F196" s="152"/>
      <c r="G196" s="431">
        <f t="shared" si="9"/>
        <v>0</v>
      </c>
      <c r="H196" s="434">
        <f t="shared" si="9"/>
        <v>0</v>
      </c>
      <c r="I196" s="152"/>
      <c r="J196" s="152"/>
      <c r="L196" s="114" t="str">
        <f t="shared" si="8"/>
        <v xml:space="preserve"> </v>
      </c>
      <c r="N196" s="218"/>
      <c r="O196" s="218"/>
      <c r="P196" s="218">
        <f t="shared" si="10"/>
        <v>0</v>
      </c>
    </row>
    <row r="197" spans="1:16" s="114" customFormat="1">
      <c r="A197" s="152"/>
      <c r="B197" s="152"/>
      <c r="C197" s="433"/>
      <c r="D197" s="152"/>
      <c r="E197" s="433"/>
      <c r="F197" s="152"/>
      <c r="G197" s="431">
        <f t="shared" si="9"/>
        <v>0</v>
      </c>
      <c r="H197" s="434">
        <f t="shared" si="9"/>
        <v>0</v>
      </c>
      <c r="I197" s="152"/>
      <c r="J197" s="469"/>
      <c r="L197" s="114" t="str">
        <f t="shared" si="8"/>
        <v xml:space="preserve"> </v>
      </c>
      <c r="N197" s="218"/>
      <c r="O197" s="218"/>
      <c r="P197" s="218">
        <f t="shared" si="10"/>
        <v>0</v>
      </c>
    </row>
    <row r="198" spans="1:16" s="114" customFormat="1">
      <c r="A198" s="152"/>
      <c r="B198" s="152"/>
      <c r="C198" s="433"/>
      <c r="D198" s="152"/>
      <c r="E198" s="433"/>
      <c r="F198" s="152"/>
      <c r="G198" s="431">
        <f t="shared" si="9"/>
        <v>0</v>
      </c>
      <c r="H198" s="434">
        <f t="shared" si="9"/>
        <v>0</v>
      </c>
      <c r="I198" s="469"/>
      <c r="J198" s="469"/>
      <c r="L198" s="114" t="str">
        <f t="shared" si="8"/>
        <v xml:space="preserve"> </v>
      </c>
      <c r="N198" s="218"/>
      <c r="O198" s="218"/>
      <c r="P198" s="218">
        <f t="shared" si="10"/>
        <v>0</v>
      </c>
    </row>
    <row r="199" spans="1:16" s="114" customFormat="1">
      <c r="A199" s="152"/>
      <c r="B199" s="152"/>
      <c r="C199" s="433"/>
      <c r="D199" s="152"/>
      <c r="E199" s="433"/>
      <c r="F199" s="152"/>
      <c r="G199" s="431">
        <f t="shared" si="9"/>
        <v>0</v>
      </c>
      <c r="H199" s="434">
        <f t="shared" si="9"/>
        <v>0</v>
      </c>
      <c r="I199" s="152"/>
      <c r="J199" s="469"/>
      <c r="L199" s="114" t="str">
        <f t="shared" si="8"/>
        <v xml:space="preserve"> </v>
      </c>
      <c r="N199" s="218"/>
      <c r="O199" s="218"/>
      <c r="P199" s="218">
        <f t="shared" si="10"/>
        <v>0</v>
      </c>
    </row>
    <row r="200" spans="1:16" s="114" customFormat="1">
      <c r="A200" s="152"/>
      <c r="B200" s="152"/>
      <c r="C200" s="433"/>
      <c r="D200" s="152"/>
      <c r="E200" s="433"/>
      <c r="F200" s="152"/>
      <c r="G200" s="431">
        <f t="shared" si="9"/>
        <v>0</v>
      </c>
      <c r="H200" s="434">
        <f t="shared" si="9"/>
        <v>0</v>
      </c>
      <c r="I200" s="469"/>
      <c r="J200" s="469"/>
      <c r="L200" s="114" t="str">
        <f t="shared" si="8"/>
        <v xml:space="preserve"> </v>
      </c>
      <c r="N200" s="218"/>
      <c r="O200" s="218"/>
      <c r="P200" s="218">
        <f t="shared" si="10"/>
        <v>0</v>
      </c>
    </row>
    <row r="201" spans="1:16" s="114" customFormat="1">
      <c r="A201" s="152"/>
      <c r="B201" s="152"/>
      <c r="C201" s="433"/>
      <c r="D201" s="152"/>
      <c r="E201" s="433"/>
      <c r="F201" s="152"/>
      <c r="G201" s="431">
        <f t="shared" si="9"/>
        <v>0</v>
      </c>
      <c r="H201" s="434">
        <f t="shared" si="9"/>
        <v>0</v>
      </c>
      <c r="I201" s="152"/>
      <c r="J201" s="469"/>
      <c r="L201" s="114" t="str">
        <f t="shared" si="8"/>
        <v xml:space="preserve"> </v>
      </c>
      <c r="N201" s="218"/>
      <c r="O201" s="218"/>
      <c r="P201" s="218">
        <f t="shared" si="10"/>
        <v>0</v>
      </c>
    </row>
    <row r="202" spans="1:16" s="114" customFormat="1">
      <c r="A202" s="152"/>
      <c r="B202" s="152"/>
      <c r="C202" s="433"/>
      <c r="D202" s="152"/>
      <c r="E202" s="433"/>
      <c r="F202" s="152"/>
      <c r="G202" s="431">
        <f t="shared" si="9"/>
        <v>0</v>
      </c>
      <c r="H202" s="434">
        <f t="shared" si="9"/>
        <v>0</v>
      </c>
      <c r="I202" s="469"/>
      <c r="J202" s="469"/>
      <c r="L202" s="114" t="str">
        <f t="shared" si="8"/>
        <v xml:space="preserve"> </v>
      </c>
      <c r="N202" s="218"/>
      <c r="O202" s="218"/>
      <c r="P202" s="218">
        <f t="shared" si="10"/>
        <v>0</v>
      </c>
    </row>
    <row r="203" spans="1:16" s="114" customFormat="1">
      <c r="A203" s="152"/>
      <c r="B203" s="152"/>
      <c r="C203" s="433"/>
      <c r="D203" s="152"/>
      <c r="E203" s="433"/>
      <c r="F203" s="152"/>
      <c r="G203" s="431">
        <f t="shared" si="9"/>
        <v>0</v>
      </c>
      <c r="H203" s="434">
        <f t="shared" si="9"/>
        <v>0</v>
      </c>
      <c r="I203" s="152"/>
      <c r="J203" s="469"/>
      <c r="L203" s="114" t="str">
        <f t="shared" si="8"/>
        <v xml:space="preserve"> </v>
      </c>
      <c r="N203" s="218"/>
      <c r="O203" s="218"/>
      <c r="P203" s="218">
        <f t="shared" si="10"/>
        <v>0</v>
      </c>
    </row>
    <row r="204" spans="1:16" s="114" customFormat="1">
      <c r="A204" s="152"/>
      <c r="B204" s="152"/>
      <c r="C204" s="433"/>
      <c r="D204" s="152"/>
      <c r="E204" s="433"/>
      <c r="F204" s="152"/>
      <c r="G204" s="431">
        <f t="shared" si="9"/>
        <v>0</v>
      </c>
      <c r="H204" s="434">
        <f t="shared" si="9"/>
        <v>0</v>
      </c>
      <c r="I204" s="152"/>
      <c r="J204" s="469"/>
      <c r="L204" s="114" t="str">
        <f t="shared" si="8"/>
        <v xml:space="preserve"> </v>
      </c>
      <c r="N204" s="218"/>
      <c r="O204" s="218"/>
      <c r="P204" s="218">
        <f t="shared" si="10"/>
        <v>0</v>
      </c>
    </row>
    <row r="205" spans="1:16" s="114" customFormat="1">
      <c r="A205" s="152"/>
      <c r="B205" s="152"/>
      <c r="C205" s="433"/>
      <c r="D205" s="152"/>
      <c r="E205" s="433"/>
      <c r="F205" s="152"/>
      <c r="G205" s="431">
        <f t="shared" si="9"/>
        <v>0</v>
      </c>
      <c r="H205" s="434">
        <f t="shared" si="9"/>
        <v>0</v>
      </c>
      <c r="I205" s="152"/>
      <c r="J205" s="469"/>
      <c r="L205" s="114" t="str">
        <f t="shared" si="8"/>
        <v xml:space="preserve"> </v>
      </c>
      <c r="N205" s="218"/>
      <c r="O205" s="218"/>
      <c r="P205" s="218">
        <f t="shared" si="10"/>
        <v>0</v>
      </c>
    </row>
    <row r="206" spans="1:16" s="114" customFormat="1">
      <c r="A206" s="152"/>
      <c r="B206" s="152"/>
      <c r="C206" s="433"/>
      <c r="D206" s="152"/>
      <c r="E206" s="433"/>
      <c r="F206" s="152"/>
      <c r="G206" s="431">
        <f t="shared" si="9"/>
        <v>0</v>
      </c>
      <c r="H206" s="434">
        <f t="shared" si="9"/>
        <v>0</v>
      </c>
      <c r="I206" s="469"/>
      <c r="J206" s="469"/>
      <c r="L206" s="114" t="str">
        <f t="shared" si="8"/>
        <v xml:space="preserve"> </v>
      </c>
      <c r="N206" s="218"/>
      <c r="O206" s="218"/>
      <c r="P206" s="218">
        <f t="shared" si="10"/>
        <v>0</v>
      </c>
    </row>
    <row r="207" spans="1:16" s="114" customFormat="1">
      <c r="A207" s="152"/>
      <c r="B207" s="152"/>
      <c r="C207" s="433"/>
      <c r="D207" s="152"/>
      <c r="E207" s="433"/>
      <c r="F207" s="152"/>
      <c r="G207" s="431">
        <f t="shared" si="9"/>
        <v>0</v>
      </c>
      <c r="H207" s="434">
        <f t="shared" si="9"/>
        <v>0</v>
      </c>
      <c r="I207" s="469"/>
      <c r="J207" s="469"/>
      <c r="L207" s="114" t="str">
        <f t="shared" ref="L207:L230" si="11">IF(D119&gt;0,D119," ")</f>
        <v xml:space="preserve"> </v>
      </c>
      <c r="N207" s="218"/>
      <c r="O207" s="218"/>
      <c r="P207" s="218">
        <f t="shared" si="10"/>
        <v>0</v>
      </c>
    </row>
    <row r="208" spans="1:16" s="114" customFormat="1">
      <c r="A208" s="152"/>
      <c r="B208" s="152"/>
      <c r="C208" s="433"/>
      <c r="D208" s="152"/>
      <c r="E208" s="433"/>
      <c r="F208" s="152"/>
      <c r="G208" s="431">
        <f t="shared" si="9"/>
        <v>0</v>
      </c>
      <c r="H208" s="434">
        <f t="shared" si="9"/>
        <v>0</v>
      </c>
      <c r="I208" s="469"/>
      <c r="J208" s="469"/>
      <c r="L208" s="114" t="str">
        <f t="shared" si="11"/>
        <v xml:space="preserve"> </v>
      </c>
      <c r="N208" s="218"/>
      <c r="O208" s="218"/>
      <c r="P208" s="218">
        <f t="shared" si="10"/>
        <v>0</v>
      </c>
    </row>
    <row r="209" spans="1:16" s="114" customFormat="1">
      <c r="A209" s="152"/>
      <c r="B209" s="152"/>
      <c r="C209" s="433"/>
      <c r="D209" s="152"/>
      <c r="E209" s="433"/>
      <c r="F209" s="152"/>
      <c r="G209" s="431">
        <f t="shared" si="9"/>
        <v>0</v>
      </c>
      <c r="H209" s="434">
        <f t="shared" si="9"/>
        <v>0</v>
      </c>
      <c r="I209" s="152"/>
      <c r="J209" s="469"/>
      <c r="L209" s="114" t="str">
        <f t="shared" si="11"/>
        <v xml:space="preserve"> </v>
      </c>
      <c r="N209" s="218"/>
      <c r="O209" s="218"/>
      <c r="P209" s="218">
        <f t="shared" si="10"/>
        <v>0</v>
      </c>
    </row>
    <row r="210" spans="1:16" s="114" customFormat="1">
      <c r="A210" s="152"/>
      <c r="B210" s="152"/>
      <c r="C210" s="433"/>
      <c r="D210" s="152"/>
      <c r="E210" s="433"/>
      <c r="F210" s="152"/>
      <c r="G210" s="431">
        <f t="shared" si="9"/>
        <v>0</v>
      </c>
      <c r="H210" s="434">
        <f t="shared" si="9"/>
        <v>0</v>
      </c>
      <c r="I210" s="152"/>
      <c r="J210" s="469"/>
      <c r="L210" s="114" t="str">
        <f t="shared" si="11"/>
        <v xml:space="preserve"> </v>
      </c>
      <c r="N210" s="218"/>
      <c r="O210" s="218"/>
      <c r="P210" s="218">
        <f t="shared" si="10"/>
        <v>0</v>
      </c>
    </row>
    <row r="211" spans="1:16">
      <c r="A211" s="152"/>
      <c r="B211" s="152"/>
      <c r="C211" s="433"/>
      <c r="D211" s="152"/>
      <c r="E211" s="433"/>
      <c r="F211" s="152"/>
      <c r="G211" s="431">
        <f t="shared" si="9"/>
        <v>0</v>
      </c>
      <c r="H211" s="434">
        <f t="shared" si="9"/>
        <v>0</v>
      </c>
      <c r="I211" s="469"/>
      <c r="J211" s="469"/>
      <c r="K211" s="114"/>
      <c r="L211" s="114" t="str">
        <f t="shared" si="11"/>
        <v xml:space="preserve"> </v>
      </c>
      <c r="M211" s="114"/>
      <c r="P211" s="11">
        <f t="shared" si="10"/>
        <v>0</v>
      </c>
    </row>
    <row r="212" spans="1:16">
      <c r="A212" s="152"/>
      <c r="B212" s="152"/>
      <c r="C212" s="433"/>
      <c r="D212" s="152"/>
      <c r="E212" s="433"/>
      <c r="F212" s="152"/>
      <c r="G212" s="431">
        <f t="shared" si="9"/>
        <v>0</v>
      </c>
      <c r="H212" s="434">
        <f t="shared" si="9"/>
        <v>0</v>
      </c>
      <c r="I212" s="469"/>
      <c r="J212" s="469"/>
      <c r="K212" s="114"/>
      <c r="L212" s="114" t="str">
        <f t="shared" si="11"/>
        <v xml:space="preserve"> </v>
      </c>
      <c r="M212" s="114"/>
      <c r="P212" s="11">
        <f t="shared" si="10"/>
        <v>0</v>
      </c>
    </row>
    <row r="213" spans="1:16">
      <c r="A213" s="152"/>
      <c r="B213" s="152"/>
      <c r="C213" s="433"/>
      <c r="D213" s="152"/>
      <c r="E213" s="433"/>
      <c r="F213" s="152"/>
      <c r="G213" s="431">
        <f t="shared" si="9"/>
        <v>0</v>
      </c>
      <c r="H213" s="434">
        <f t="shared" si="9"/>
        <v>0</v>
      </c>
      <c r="I213" s="152"/>
      <c r="J213" s="469"/>
      <c r="K213" s="114"/>
      <c r="L213" s="114" t="str">
        <f t="shared" si="11"/>
        <v xml:space="preserve"> </v>
      </c>
      <c r="M213" s="114"/>
      <c r="P213" s="11">
        <f t="shared" si="10"/>
        <v>0</v>
      </c>
    </row>
    <row r="214" spans="1:16">
      <c r="A214" s="152"/>
      <c r="B214" s="152"/>
      <c r="C214" s="433"/>
      <c r="D214" s="152"/>
      <c r="E214" s="433"/>
      <c r="F214" s="152"/>
      <c r="G214" s="431">
        <f t="shared" si="9"/>
        <v>0</v>
      </c>
      <c r="H214" s="434">
        <f t="shared" si="9"/>
        <v>0</v>
      </c>
      <c r="I214" s="469"/>
      <c r="J214" s="469"/>
      <c r="K214" s="114"/>
      <c r="L214" s="114" t="str">
        <f t="shared" si="11"/>
        <v xml:space="preserve"> </v>
      </c>
      <c r="M214" s="114"/>
      <c r="P214" s="11">
        <f t="shared" si="10"/>
        <v>0</v>
      </c>
    </row>
    <row r="215" spans="1:16">
      <c r="A215" s="472"/>
      <c r="B215" s="152"/>
      <c r="C215" s="433"/>
      <c r="D215" s="152"/>
      <c r="E215" s="433"/>
      <c r="F215" s="152"/>
      <c r="G215" s="431">
        <f t="shared" si="9"/>
        <v>0</v>
      </c>
      <c r="H215" s="434">
        <f t="shared" si="9"/>
        <v>0</v>
      </c>
      <c r="I215" s="152"/>
      <c r="J215" s="152"/>
      <c r="K215" s="114"/>
      <c r="L215" s="114" t="str">
        <f t="shared" si="11"/>
        <v xml:space="preserve"> </v>
      </c>
      <c r="M215" s="114"/>
      <c r="P215" s="11">
        <f t="shared" si="10"/>
        <v>0</v>
      </c>
    </row>
    <row r="216" spans="1:16">
      <c r="A216" s="152"/>
      <c r="B216" s="152"/>
      <c r="C216" s="433"/>
      <c r="D216" s="152"/>
      <c r="E216" s="433"/>
      <c r="F216" s="152"/>
      <c r="G216" s="431">
        <f t="shared" si="9"/>
        <v>0</v>
      </c>
      <c r="H216" s="434">
        <f t="shared" si="9"/>
        <v>0</v>
      </c>
      <c r="I216" s="152"/>
      <c r="J216" s="469"/>
      <c r="K216" s="114"/>
      <c r="L216" s="114" t="str">
        <f t="shared" si="11"/>
        <v xml:space="preserve"> </v>
      </c>
      <c r="M216" s="114"/>
      <c r="P216" s="11">
        <f t="shared" si="10"/>
        <v>0</v>
      </c>
    </row>
    <row r="217" spans="1:16">
      <c r="A217" s="152"/>
      <c r="B217" s="152"/>
      <c r="C217" s="433"/>
      <c r="D217" s="152"/>
      <c r="E217" s="433"/>
      <c r="F217" s="152"/>
      <c r="G217" s="431">
        <f t="shared" si="9"/>
        <v>0</v>
      </c>
      <c r="H217" s="434">
        <f t="shared" si="9"/>
        <v>0</v>
      </c>
      <c r="I217" s="469"/>
      <c r="J217" s="469"/>
      <c r="K217" s="114"/>
      <c r="L217" s="114" t="str">
        <f t="shared" si="11"/>
        <v xml:space="preserve"> </v>
      </c>
      <c r="M217" s="114"/>
      <c r="P217" s="11">
        <f t="shared" si="10"/>
        <v>0</v>
      </c>
    </row>
    <row r="218" spans="1:16">
      <c r="A218" s="152"/>
      <c r="B218" s="152"/>
      <c r="C218" s="433"/>
      <c r="D218" s="152"/>
      <c r="E218" s="433"/>
      <c r="F218" s="152"/>
      <c r="G218" s="431">
        <f t="shared" si="9"/>
        <v>0</v>
      </c>
      <c r="H218" s="434">
        <f t="shared" si="9"/>
        <v>0</v>
      </c>
      <c r="I218" s="152"/>
      <c r="J218" s="469"/>
      <c r="K218" s="114"/>
      <c r="L218" s="114" t="str">
        <f t="shared" si="11"/>
        <v xml:space="preserve"> </v>
      </c>
      <c r="M218" s="114"/>
      <c r="P218" s="11">
        <f t="shared" si="10"/>
        <v>0</v>
      </c>
    </row>
    <row r="219" spans="1:16">
      <c r="A219" s="152"/>
      <c r="B219" s="152"/>
      <c r="C219" s="433"/>
      <c r="D219" s="152"/>
      <c r="E219" s="433"/>
      <c r="F219" s="152"/>
      <c r="G219" s="431">
        <f t="shared" si="9"/>
        <v>0</v>
      </c>
      <c r="H219" s="434">
        <f t="shared" si="9"/>
        <v>0</v>
      </c>
      <c r="I219" s="469"/>
      <c r="J219" s="469"/>
      <c r="K219" s="114"/>
      <c r="L219" s="114" t="str">
        <f t="shared" si="11"/>
        <v xml:space="preserve"> </v>
      </c>
      <c r="M219" s="114"/>
      <c r="P219" s="11">
        <f t="shared" si="10"/>
        <v>0</v>
      </c>
    </row>
    <row r="220" spans="1:16">
      <c r="A220" s="152"/>
      <c r="B220" s="152"/>
      <c r="C220" s="433"/>
      <c r="D220" s="152"/>
      <c r="E220" s="433"/>
      <c r="F220" s="152"/>
      <c r="G220" s="431">
        <f t="shared" si="9"/>
        <v>0</v>
      </c>
      <c r="H220" s="434">
        <f t="shared" si="9"/>
        <v>0</v>
      </c>
      <c r="I220" s="152"/>
      <c r="J220" s="469"/>
      <c r="K220" s="114"/>
      <c r="L220" s="114" t="str">
        <f t="shared" si="11"/>
        <v xml:space="preserve"> </v>
      </c>
      <c r="M220" s="114"/>
      <c r="P220" s="11">
        <f t="shared" si="10"/>
        <v>0</v>
      </c>
    </row>
    <row r="221" spans="1:16">
      <c r="A221" s="152"/>
      <c r="B221" s="152"/>
      <c r="C221" s="433"/>
      <c r="D221" s="152"/>
      <c r="E221" s="433"/>
      <c r="F221" s="152"/>
      <c r="G221" s="431">
        <f t="shared" si="9"/>
        <v>0</v>
      </c>
      <c r="H221" s="434">
        <f t="shared" si="9"/>
        <v>0</v>
      </c>
      <c r="I221" s="469"/>
      <c r="J221" s="469"/>
      <c r="K221" s="114"/>
      <c r="L221" s="114" t="str">
        <f t="shared" si="11"/>
        <v xml:space="preserve"> </v>
      </c>
      <c r="M221" s="114"/>
      <c r="P221" s="11">
        <f t="shared" si="10"/>
        <v>0</v>
      </c>
    </row>
    <row r="222" spans="1:16">
      <c r="A222" s="152"/>
      <c r="B222" s="152"/>
      <c r="C222" s="433"/>
      <c r="D222" s="152"/>
      <c r="E222" s="433"/>
      <c r="F222" s="152"/>
      <c r="G222" s="431">
        <f t="shared" si="9"/>
        <v>0</v>
      </c>
      <c r="H222" s="434">
        <f t="shared" si="9"/>
        <v>0</v>
      </c>
      <c r="I222" s="152"/>
      <c r="J222" s="152"/>
      <c r="K222" s="114"/>
      <c r="L222" s="114" t="str">
        <f t="shared" si="11"/>
        <v xml:space="preserve"> </v>
      </c>
      <c r="M222" s="114"/>
      <c r="P222" s="11">
        <f t="shared" si="10"/>
        <v>0</v>
      </c>
    </row>
    <row r="223" spans="1:16">
      <c r="A223" s="152"/>
      <c r="B223" s="152"/>
      <c r="C223" s="433"/>
      <c r="D223" s="152"/>
      <c r="E223" s="433"/>
      <c r="F223" s="152"/>
      <c r="G223" s="431">
        <f t="shared" si="9"/>
        <v>0</v>
      </c>
      <c r="H223" s="434">
        <f t="shared" si="9"/>
        <v>0</v>
      </c>
      <c r="I223" s="152"/>
      <c r="J223" s="152"/>
      <c r="K223" s="114"/>
      <c r="L223" s="114" t="str">
        <f t="shared" si="11"/>
        <v xml:space="preserve"> </v>
      </c>
      <c r="M223" s="114"/>
      <c r="P223" s="11">
        <f t="shared" si="10"/>
        <v>0</v>
      </c>
    </row>
    <row r="224" spans="1:16">
      <c r="A224" s="152"/>
      <c r="B224" s="152"/>
      <c r="C224" s="433"/>
      <c r="D224" s="152"/>
      <c r="E224" s="433"/>
      <c r="F224" s="152"/>
      <c r="G224" s="431">
        <f t="shared" si="9"/>
        <v>0</v>
      </c>
      <c r="H224" s="434">
        <f t="shared" si="9"/>
        <v>0</v>
      </c>
      <c r="I224" s="152"/>
      <c r="J224" s="152"/>
      <c r="K224" s="114"/>
      <c r="L224" s="114" t="str">
        <f t="shared" si="11"/>
        <v xml:space="preserve"> </v>
      </c>
      <c r="M224" s="114"/>
      <c r="P224" s="11">
        <f t="shared" si="10"/>
        <v>0</v>
      </c>
    </row>
    <row r="225" spans="1:16">
      <c r="A225" s="152"/>
      <c r="B225" s="152"/>
      <c r="C225" s="433"/>
      <c r="D225" s="152"/>
      <c r="E225" s="433"/>
      <c r="F225" s="152"/>
      <c r="G225" s="431">
        <f t="shared" si="9"/>
        <v>0</v>
      </c>
      <c r="H225" s="434">
        <f t="shared" si="9"/>
        <v>0</v>
      </c>
      <c r="I225" s="152"/>
      <c r="J225" s="152"/>
      <c r="K225" s="114"/>
      <c r="L225" s="114" t="str">
        <f t="shared" si="11"/>
        <v xml:space="preserve"> </v>
      </c>
      <c r="M225" s="114"/>
      <c r="P225" s="11">
        <f t="shared" ref="P225:P230" si="12">O225*G137</f>
        <v>0</v>
      </c>
    </row>
    <row r="226" spans="1:16">
      <c r="A226" s="152"/>
      <c r="B226" s="152"/>
      <c r="C226" s="433"/>
      <c r="D226" s="152"/>
      <c r="E226" s="433"/>
      <c r="F226" s="152"/>
      <c r="G226" s="431">
        <f t="shared" si="9"/>
        <v>0</v>
      </c>
      <c r="H226" s="434">
        <f t="shared" si="9"/>
        <v>0</v>
      </c>
      <c r="I226" s="152"/>
      <c r="J226" s="152"/>
      <c r="K226" s="114"/>
      <c r="L226" s="114" t="str">
        <f t="shared" si="11"/>
        <v xml:space="preserve"> </v>
      </c>
      <c r="M226" s="114"/>
      <c r="P226" s="11">
        <f t="shared" si="12"/>
        <v>0</v>
      </c>
    </row>
    <row r="227" spans="1:16">
      <c r="A227" s="152"/>
      <c r="B227" s="152"/>
      <c r="C227" s="433"/>
      <c r="D227" s="152"/>
      <c r="E227" s="433"/>
      <c r="F227" s="152"/>
      <c r="G227" s="431">
        <f t="shared" si="9"/>
        <v>0</v>
      </c>
      <c r="H227" s="434">
        <f t="shared" si="9"/>
        <v>0</v>
      </c>
      <c r="I227" s="152"/>
      <c r="J227" s="152"/>
      <c r="L227" s="9" t="str">
        <f t="shared" si="11"/>
        <v xml:space="preserve"> </v>
      </c>
      <c r="P227" s="11">
        <f t="shared" si="12"/>
        <v>0</v>
      </c>
    </row>
    <row r="228" spans="1:16">
      <c r="A228" s="152"/>
      <c r="B228" s="152"/>
      <c r="C228" s="433"/>
      <c r="D228" s="152"/>
      <c r="E228" s="433"/>
      <c r="F228" s="152"/>
      <c r="G228" s="431">
        <f t="shared" si="9"/>
        <v>0</v>
      </c>
      <c r="H228" s="434">
        <f t="shared" si="9"/>
        <v>0</v>
      </c>
      <c r="I228" s="152"/>
      <c r="J228" s="152"/>
      <c r="L228" s="9" t="str">
        <f t="shared" si="11"/>
        <v xml:space="preserve"> </v>
      </c>
      <c r="P228" s="11">
        <f t="shared" si="12"/>
        <v>0</v>
      </c>
    </row>
    <row r="229" spans="1:16">
      <c r="A229" s="152"/>
      <c r="B229" s="152"/>
      <c r="C229" s="433"/>
      <c r="D229" s="152"/>
      <c r="E229" s="433"/>
      <c r="F229" s="152"/>
      <c r="G229" s="431">
        <f t="shared" si="9"/>
        <v>0</v>
      </c>
      <c r="H229" s="434">
        <f t="shared" si="9"/>
        <v>0</v>
      </c>
      <c r="I229" s="152"/>
      <c r="J229" s="152"/>
      <c r="L229" s="9" t="str">
        <f t="shared" si="11"/>
        <v xml:space="preserve"> </v>
      </c>
      <c r="P229" s="11">
        <f t="shared" si="12"/>
        <v>0</v>
      </c>
    </row>
    <row r="230" spans="1:16">
      <c r="A230" s="152"/>
      <c r="B230" s="152"/>
      <c r="C230" s="433"/>
      <c r="D230" s="152"/>
      <c r="E230" s="433"/>
      <c r="F230" s="152"/>
      <c r="G230" s="431">
        <f t="shared" si="9"/>
        <v>0</v>
      </c>
      <c r="H230" s="434">
        <f t="shared" si="9"/>
        <v>0</v>
      </c>
      <c r="I230" s="152"/>
      <c r="J230" s="152"/>
      <c r="L230" s="9" t="str">
        <f t="shared" si="11"/>
        <v xml:space="preserve"> </v>
      </c>
      <c r="P230" s="11">
        <f t="shared" si="12"/>
        <v>0</v>
      </c>
    </row>
    <row r="231" spans="1:16">
      <c r="A231" s="152"/>
      <c r="B231" s="152"/>
      <c r="C231" s="433"/>
      <c r="D231" s="152"/>
      <c r="E231" s="433"/>
      <c r="F231" s="152"/>
      <c r="G231" s="431">
        <f t="shared" si="9"/>
        <v>0</v>
      </c>
      <c r="H231" s="434">
        <f t="shared" si="9"/>
        <v>0</v>
      </c>
      <c r="I231" s="152"/>
      <c r="J231" s="152"/>
    </row>
    <row r="232" spans="1:16">
      <c r="A232" s="152"/>
      <c r="B232" s="152"/>
      <c r="C232" s="433"/>
      <c r="D232" s="152"/>
      <c r="E232" s="433"/>
      <c r="F232" s="152"/>
      <c r="G232" s="431">
        <f t="shared" si="9"/>
        <v>0</v>
      </c>
      <c r="H232" s="434">
        <f t="shared" si="9"/>
        <v>0</v>
      </c>
      <c r="I232" s="152"/>
      <c r="J232" s="152"/>
    </row>
    <row r="233" spans="1:16">
      <c r="A233" s="152"/>
      <c r="B233" s="152"/>
      <c r="C233" s="433"/>
      <c r="D233" s="152"/>
      <c r="E233" s="433"/>
      <c r="F233" s="152"/>
      <c r="G233" s="431">
        <f t="shared" si="9"/>
        <v>0</v>
      </c>
      <c r="H233" s="434">
        <f t="shared" si="9"/>
        <v>0</v>
      </c>
      <c r="I233" s="152"/>
      <c r="J233" s="152"/>
    </row>
    <row r="234" spans="1:16">
      <c r="A234" s="152"/>
      <c r="B234" s="152"/>
      <c r="C234" s="433"/>
      <c r="D234" s="152"/>
      <c r="E234" s="433"/>
      <c r="F234" s="152"/>
      <c r="G234" s="431">
        <f t="shared" si="9"/>
        <v>0</v>
      </c>
      <c r="H234" s="434">
        <f t="shared" si="9"/>
        <v>0</v>
      </c>
      <c r="I234" s="152"/>
      <c r="J234" s="152"/>
    </row>
    <row r="235" spans="1:16">
      <c r="A235" s="152"/>
      <c r="B235" s="152"/>
      <c r="C235" s="433"/>
      <c r="D235" s="152"/>
      <c r="E235" s="433"/>
      <c r="F235" s="152"/>
      <c r="G235" s="431">
        <f t="shared" si="9"/>
        <v>0</v>
      </c>
      <c r="H235" s="434">
        <f t="shared" si="9"/>
        <v>0</v>
      </c>
      <c r="I235" s="152"/>
      <c r="J235" s="152"/>
    </row>
    <row r="236" spans="1:16">
      <c r="A236" s="152"/>
      <c r="B236" s="152"/>
      <c r="C236" s="433"/>
      <c r="D236" s="152"/>
      <c r="E236" s="433"/>
      <c r="F236" s="152"/>
      <c r="G236" s="431">
        <f t="shared" si="9"/>
        <v>0</v>
      </c>
      <c r="H236" s="434">
        <f t="shared" si="9"/>
        <v>0</v>
      </c>
      <c r="I236" s="152"/>
      <c r="J236" s="152"/>
    </row>
    <row r="237" spans="1:16">
      <c r="A237" s="152"/>
      <c r="B237" s="152"/>
      <c r="C237" s="433"/>
      <c r="D237" s="152"/>
      <c r="E237" s="433"/>
      <c r="F237" s="152"/>
      <c r="G237" s="431">
        <f t="shared" si="9"/>
        <v>0</v>
      </c>
      <c r="H237" s="434">
        <f t="shared" si="9"/>
        <v>0</v>
      </c>
      <c r="I237" s="152"/>
      <c r="J237" s="152"/>
    </row>
    <row r="238" spans="1:16">
      <c r="A238" s="152"/>
      <c r="B238" s="152"/>
      <c r="C238" s="433"/>
      <c r="D238" s="152"/>
      <c r="E238" s="433"/>
      <c r="F238" s="152"/>
      <c r="G238" s="431">
        <f t="shared" si="9"/>
        <v>0</v>
      </c>
      <c r="H238" s="434">
        <f t="shared" si="9"/>
        <v>0</v>
      </c>
      <c r="I238" s="152"/>
      <c r="J238" s="152"/>
    </row>
    <row r="239" spans="1:16">
      <c r="A239" s="152"/>
      <c r="B239" s="152"/>
      <c r="C239" s="433"/>
      <c r="D239" s="152"/>
      <c r="E239" s="433"/>
      <c r="F239" s="152"/>
      <c r="G239" s="431">
        <f t="shared" si="9"/>
        <v>0</v>
      </c>
      <c r="H239" s="434">
        <f t="shared" si="9"/>
        <v>0</v>
      </c>
      <c r="I239" s="152"/>
      <c r="J239" s="152"/>
    </row>
    <row r="240" spans="1:16">
      <c r="A240" s="152"/>
      <c r="B240" s="152"/>
      <c r="C240" s="433"/>
      <c r="D240" s="152"/>
      <c r="E240" s="433"/>
      <c r="F240" s="152"/>
      <c r="G240" s="431">
        <f t="shared" si="9"/>
        <v>0</v>
      </c>
      <c r="H240" s="434">
        <f t="shared" si="9"/>
        <v>0</v>
      </c>
      <c r="I240" s="152"/>
      <c r="J240" s="152"/>
    </row>
    <row r="241" spans="1:10">
      <c r="A241" s="152"/>
      <c r="B241" s="152"/>
      <c r="C241" s="433"/>
      <c r="D241" s="152"/>
      <c r="E241" s="433"/>
      <c r="F241" s="152"/>
      <c r="G241" s="431">
        <f t="shared" si="9"/>
        <v>0</v>
      </c>
      <c r="H241" s="434">
        <f t="shared" si="9"/>
        <v>0</v>
      </c>
      <c r="I241" s="152"/>
      <c r="J241" s="152"/>
    </row>
    <row r="242" spans="1:10">
      <c r="A242" s="152"/>
      <c r="B242" s="152"/>
      <c r="C242" s="433"/>
      <c r="D242" s="152"/>
      <c r="E242" s="433"/>
      <c r="F242" s="152"/>
      <c r="G242" s="431">
        <f t="shared" si="9"/>
        <v>0</v>
      </c>
      <c r="H242" s="434">
        <f t="shared" si="9"/>
        <v>0</v>
      </c>
      <c r="I242" s="152"/>
      <c r="J242" s="152"/>
    </row>
    <row r="243" spans="1:10">
      <c r="A243" s="152"/>
      <c r="B243" s="152"/>
      <c r="C243" s="433"/>
      <c r="D243" s="152"/>
      <c r="E243" s="433"/>
      <c r="F243" s="152"/>
      <c r="G243" s="431">
        <f t="shared" si="9"/>
        <v>0</v>
      </c>
      <c r="H243" s="434">
        <f t="shared" si="9"/>
        <v>0</v>
      </c>
      <c r="I243" s="152"/>
      <c r="J243" s="152"/>
    </row>
    <row r="244" spans="1:10">
      <c r="A244" s="152"/>
      <c r="B244" s="152"/>
      <c r="C244" s="433"/>
      <c r="D244" s="152"/>
      <c r="E244" s="433"/>
      <c r="F244" s="152"/>
      <c r="G244" s="431">
        <f t="shared" si="9"/>
        <v>0</v>
      </c>
      <c r="H244" s="434">
        <f t="shared" si="9"/>
        <v>0</v>
      </c>
      <c r="I244" s="152"/>
      <c r="J244" s="152"/>
    </row>
    <row r="245" spans="1:10">
      <c r="A245" s="152"/>
      <c r="B245" s="152"/>
      <c r="C245" s="433"/>
      <c r="D245" s="152"/>
      <c r="E245" s="433"/>
      <c r="F245" s="152"/>
      <c r="G245" s="431">
        <f t="shared" ref="G245:H308" si="13">G244-E245+C245</f>
        <v>0</v>
      </c>
      <c r="H245" s="434">
        <f t="shared" si="13"/>
        <v>0</v>
      </c>
      <c r="I245" s="152"/>
      <c r="J245" s="152"/>
    </row>
    <row r="246" spans="1:10">
      <c r="A246" s="152"/>
      <c r="B246" s="152"/>
      <c r="C246" s="433"/>
      <c r="D246" s="152"/>
      <c r="E246" s="433"/>
      <c r="F246" s="152"/>
      <c r="G246" s="431">
        <f t="shared" si="13"/>
        <v>0</v>
      </c>
      <c r="H246" s="434">
        <f t="shared" si="13"/>
        <v>0</v>
      </c>
      <c r="I246" s="152"/>
      <c r="J246" s="152"/>
    </row>
    <row r="247" spans="1:10">
      <c r="A247" s="152"/>
      <c r="B247" s="152"/>
      <c r="C247" s="433"/>
      <c r="D247" s="152"/>
      <c r="E247" s="433"/>
      <c r="F247" s="152"/>
      <c r="G247" s="431">
        <f t="shared" si="13"/>
        <v>0</v>
      </c>
      <c r="H247" s="434">
        <f t="shared" si="13"/>
        <v>0</v>
      </c>
      <c r="I247" s="152"/>
      <c r="J247" s="152"/>
    </row>
    <row r="248" spans="1:10">
      <c r="A248" s="152"/>
      <c r="B248" s="152"/>
      <c r="C248" s="433"/>
      <c r="D248" s="152"/>
      <c r="E248" s="433"/>
      <c r="F248" s="152"/>
      <c r="G248" s="431">
        <f t="shared" si="13"/>
        <v>0</v>
      </c>
      <c r="H248" s="434">
        <f t="shared" si="13"/>
        <v>0</v>
      </c>
      <c r="I248" s="152"/>
      <c r="J248" s="152"/>
    </row>
    <row r="249" spans="1:10">
      <c r="A249" s="152"/>
      <c r="B249" s="152"/>
      <c r="C249" s="433"/>
      <c r="D249" s="152"/>
      <c r="E249" s="433"/>
      <c r="F249" s="152"/>
      <c r="G249" s="431">
        <f t="shared" si="13"/>
        <v>0</v>
      </c>
      <c r="H249" s="434">
        <f t="shared" si="13"/>
        <v>0</v>
      </c>
      <c r="I249" s="152"/>
      <c r="J249" s="152"/>
    </row>
    <row r="250" spans="1:10">
      <c r="A250" s="152"/>
      <c r="B250" s="152"/>
      <c r="C250" s="433"/>
      <c r="D250" s="152"/>
      <c r="E250" s="433"/>
      <c r="F250" s="152"/>
      <c r="G250" s="431">
        <f t="shared" si="13"/>
        <v>0</v>
      </c>
      <c r="H250" s="434">
        <f t="shared" si="13"/>
        <v>0</v>
      </c>
      <c r="I250" s="152"/>
      <c r="J250" s="152"/>
    </row>
    <row r="251" spans="1:10">
      <c r="A251" s="152"/>
      <c r="B251" s="152"/>
      <c r="C251" s="433"/>
      <c r="D251" s="152"/>
      <c r="E251" s="433"/>
      <c r="F251" s="152"/>
      <c r="G251" s="431">
        <f t="shared" si="13"/>
        <v>0</v>
      </c>
      <c r="H251" s="434">
        <f t="shared" si="13"/>
        <v>0</v>
      </c>
      <c r="I251" s="152"/>
      <c r="J251" s="152"/>
    </row>
    <row r="252" spans="1:10">
      <c r="A252" s="152"/>
      <c r="B252" s="152"/>
      <c r="C252" s="433"/>
      <c r="D252" s="152"/>
      <c r="E252" s="433"/>
      <c r="F252" s="152"/>
      <c r="G252" s="431">
        <f t="shared" si="13"/>
        <v>0</v>
      </c>
      <c r="H252" s="434">
        <f t="shared" si="13"/>
        <v>0</v>
      </c>
      <c r="I252" s="152"/>
      <c r="J252" s="152"/>
    </row>
    <row r="253" spans="1:10">
      <c r="A253" s="152"/>
      <c r="B253" s="152"/>
      <c r="C253" s="433"/>
      <c r="D253" s="152"/>
      <c r="E253" s="433"/>
      <c r="F253" s="152"/>
      <c r="G253" s="431">
        <f t="shared" si="13"/>
        <v>0</v>
      </c>
      <c r="H253" s="434">
        <f t="shared" si="13"/>
        <v>0</v>
      </c>
      <c r="I253" s="152"/>
      <c r="J253" s="152"/>
    </row>
    <row r="254" spans="1:10">
      <c r="A254" s="152"/>
      <c r="B254" s="152"/>
      <c r="C254" s="433"/>
      <c r="D254" s="152"/>
      <c r="E254" s="433"/>
      <c r="F254" s="152"/>
      <c r="G254" s="431">
        <f t="shared" si="13"/>
        <v>0</v>
      </c>
      <c r="H254" s="434">
        <f t="shared" si="13"/>
        <v>0</v>
      </c>
      <c r="I254" s="152"/>
      <c r="J254" s="469"/>
    </row>
    <row r="255" spans="1:10">
      <c r="A255" s="152"/>
      <c r="B255" s="152"/>
      <c r="C255" s="433"/>
      <c r="D255" s="152"/>
      <c r="E255" s="433"/>
      <c r="F255" s="152"/>
      <c r="G255" s="431">
        <f t="shared" si="13"/>
        <v>0</v>
      </c>
      <c r="H255" s="434">
        <f t="shared" si="13"/>
        <v>0</v>
      </c>
      <c r="I255" s="152"/>
      <c r="J255" s="469"/>
    </row>
    <row r="256" spans="1:10">
      <c r="A256" s="152"/>
      <c r="B256" s="152"/>
      <c r="C256" s="433"/>
      <c r="D256" s="152"/>
      <c r="E256" s="433"/>
      <c r="F256" s="152"/>
      <c r="G256" s="431">
        <f t="shared" si="13"/>
        <v>0</v>
      </c>
      <c r="H256" s="434">
        <f t="shared" si="13"/>
        <v>0</v>
      </c>
      <c r="I256" s="469"/>
      <c r="J256" s="469"/>
    </row>
    <row r="257" spans="1:10">
      <c r="A257" s="152"/>
      <c r="B257" s="152"/>
      <c r="C257" s="433"/>
      <c r="D257" s="152"/>
      <c r="E257" s="433"/>
      <c r="F257" s="152"/>
      <c r="G257" s="431">
        <f t="shared" si="13"/>
        <v>0</v>
      </c>
      <c r="H257" s="434">
        <f t="shared" si="13"/>
        <v>0</v>
      </c>
      <c r="I257" s="469"/>
      <c r="J257" s="469"/>
    </row>
    <row r="258" spans="1:10">
      <c r="A258" s="152"/>
      <c r="B258" s="152"/>
      <c r="C258" s="433"/>
      <c r="D258" s="152"/>
      <c r="E258" s="433"/>
      <c r="F258" s="152"/>
      <c r="G258" s="431">
        <f t="shared" si="13"/>
        <v>0</v>
      </c>
      <c r="H258" s="434">
        <f t="shared" si="13"/>
        <v>0</v>
      </c>
      <c r="I258" s="152"/>
      <c r="J258" s="152"/>
    </row>
    <row r="259" spans="1:10">
      <c r="A259" s="152"/>
      <c r="B259" s="152"/>
      <c r="C259" s="433"/>
      <c r="D259" s="152"/>
      <c r="E259" s="433"/>
      <c r="F259" s="152"/>
      <c r="G259" s="431">
        <f t="shared" si="13"/>
        <v>0</v>
      </c>
      <c r="H259" s="434">
        <f t="shared" si="13"/>
        <v>0</v>
      </c>
      <c r="I259" s="152"/>
      <c r="J259" s="152"/>
    </row>
    <row r="260" spans="1:10">
      <c r="A260" s="152"/>
      <c r="B260" s="152"/>
      <c r="C260" s="433"/>
      <c r="D260" s="152"/>
      <c r="E260" s="433"/>
      <c r="F260" s="152"/>
      <c r="G260" s="431">
        <f t="shared" si="13"/>
        <v>0</v>
      </c>
      <c r="H260" s="434">
        <f t="shared" si="13"/>
        <v>0</v>
      </c>
      <c r="I260" s="152"/>
      <c r="J260" s="152"/>
    </row>
    <row r="261" spans="1:10">
      <c r="A261" s="152"/>
      <c r="B261" s="152"/>
      <c r="C261" s="433"/>
      <c r="D261" s="152"/>
      <c r="E261" s="433"/>
      <c r="F261" s="152"/>
      <c r="G261" s="431">
        <f t="shared" si="13"/>
        <v>0</v>
      </c>
      <c r="H261" s="434">
        <f t="shared" si="13"/>
        <v>0</v>
      </c>
      <c r="I261" s="152"/>
      <c r="J261" s="152"/>
    </row>
    <row r="262" spans="1:10">
      <c r="A262" s="152"/>
      <c r="B262" s="152"/>
      <c r="C262" s="433"/>
      <c r="D262" s="152"/>
      <c r="E262" s="433"/>
      <c r="F262" s="152"/>
      <c r="G262" s="431">
        <f t="shared" si="13"/>
        <v>0</v>
      </c>
      <c r="H262" s="434">
        <f t="shared" si="13"/>
        <v>0</v>
      </c>
      <c r="I262" s="152"/>
      <c r="J262" s="152"/>
    </row>
    <row r="263" spans="1:10">
      <c r="A263" s="152"/>
      <c r="B263" s="152"/>
      <c r="C263" s="433"/>
      <c r="D263" s="152"/>
      <c r="E263" s="433"/>
      <c r="F263" s="152"/>
      <c r="G263" s="431">
        <f t="shared" si="13"/>
        <v>0</v>
      </c>
      <c r="H263" s="434">
        <f t="shared" si="13"/>
        <v>0</v>
      </c>
      <c r="I263" s="152"/>
      <c r="J263" s="152"/>
    </row>
    <row r="264" spans="1:10">
      <c r="A264" s="152"/>
      <c r="B264" s="152"/>
      <c r="C264" s="433"/>
      <c r="D264" s="152"/>
      <c r="E264" s="433"/>
      <c r="F264" s="152"/>
      <c r="G264" s="431">
        <f t="shared" si="13"/>
        <v>0</v>
      </c>
      <c r="H264" s="434">
        <f t="shared" si="13"/>
        <v>0</v>
      </c>
      <c r="I264" s="152"/>
      <c r="J264" s="152"/>
    </row>
    <row r="265" spans="1:10">
      <c r="A265" s="152"/>
      <c r="B265" s="152"/>
      <c r="C265" s="433"/>
      <c r="D265" s="152"/>
      <c r="E265" s="433"/>
      <c r="F265" s="152"/>
      <c r="G265" s="431">
        <f t="shared" si="13"/>
        <v>0</v>
      </c>
      <c r="H265" s="434">
        <f t="shared" si="13"/>
        <v>0</v>
      </c>
      <c r="I265" s="152"/>
      <c r="J265" s="152"/>
    </row>
    <row r="266" spans="1:10">
      <c r="A266" s="152"/>
      <c r="B266" s="152"/>
      <c r="C266" s="433"/>
      <c r="D266" s="152"/>
      <c r="E266" s="433"/>
      <c r="F266" s="152"/>
      <c r="G266" s="431">
        <f t="shared" si="13"/>
        <v>0</v>
      </c>
      <c r="H266" s="434">
        <f t="shared" si="13"/>
        <v>0</v>
      </c>
      <c r="I266" s="152"/>
      <c r="J266" s="152"/>
    </row>
    <row r="267" spans="1:10">
      <c r="A267" s="152"/>
      <c r="B267" s="152"/>
      <c r="C267" s="433"/>
      <c r="D267" s="152"/>
      <c r="E267" s="433"/>
      <c r="F267" s="152"/>
      <c r="G267" s="431">
        <f t="shared" si="13"/>
        <v>0</v>
      </c>
      <c r="H267" s="434">
        <f t="shared" si="13"/>
        <v>0</v>
      </c>
      <c r="I267" s="152"/>
      <c r="J267" s="152"/>
    </row>
    <row r="268" spans="1:10">
      <c r="A268" s="152"/>
      <c r="B268" s="152"/>
      <c r="C268" s="433"/>
      <c r="D268" s="152"/>
      <c r="E268" s="433"/>
      <c r="F268" s="152"/>
      <c r="G268" s="431">
        <f t="shared" si="13"/>
        <v>0</v>
      </c>
      <c r="H268" s="434">
        <f t="shared" si="13"/>
        <v>0</v>
      </c>
      <c r="I268" s="152"/>
      <c r="J268" s="152"/>
    </row>
    <row r="269" spans="1:10">
      <c r="A269" s="152"/>
      <c r="B269" s="152"/>
      <c r="C269" s="433"/>
      <c r="D269" s="152"/>
      <c r="E269" s="433"/>
      <c r="F269" s="152"/>
      <c r="G269" s="431">
        <f t="shared" si="13"/>
        <v>0</v>
      </c>
      <c r="H269" s="434">
        <f t="shared" si="13"/>
        <v>0</v>
      </c>
      <c r="I269" s="152"/>
      <c r="J269" s="152"/>
    </row>
    <row r="270" spans="1:10">
      <c r="A270" s="152"/>
      <c r="B270" s="152"/>
      <c r="C270" s="433"/>
      <c r="D270" s="152"/>
      <c r="E270" s="433"/>
      <c r="F270" s="152"/>
      <c r="G270" s="431">
        <f t="shared" si="13"/>
        <v>0</v>
      </c>
      <c r="H270" s="434">
        <f t="shared" si="13"/>
        <v>0</v>
      </c>
      <c r="I270" s="152"/>
      <c r="J270" s="152"/>
    </row>
    <row r="271" spans="1:10">
      <c r="A271" s="152"/>
      <c r="B271" s="152"/>
      <c r="C271" s="433"/>
      <c r="D271" s="152"/>
      <c r="E271" s="433"/>
      <c r="F271" s="152"/>
      <c r="G271" s="431">
        <f t="shared" si="13"/>
        <v>0</v>
      </c>
      <c r="H271" s="434">
        <f t="shared" si="13"/>
        <v>0</v>
      </c>
      <c r="I271" s="152"/>
      <c r="J271" s="152"/>
    </row>
    <row r="272" spans="1:10">
      <c r="A272" s="152"/>
      <c r="B272" s="152"/>
      <c r="C272" s="433"/>
      <c r="D272" s="152"/>
      <c r="E272" s="433"/>
      <c r="F272" s="152"/>
      <c r="G272" s="431">
        <f t="shared" si="13"/>
        <v>0</v>
      </c>
      <c r="H272" s="434">
        <f t="shared" si="13"/>
        <v>0</v>
      </c>
      <c r="I272" s="152"/>
      <c r="J272" s="152"/>
    </row>
    <row r="273" spans="1:10">
      <c r="A273" s="152"/>
      <c r="B273" s="152"/>
      <c r="C273" s="433"/>
      <c r="D273" s="152"/>
      <c r="E273" s="433"/>
      <c r="F273" s="152"/>
      <c r="G273" s="431">
        <f t="shared" si="13"/>
        <v>0</v>
      </c>
      <c r="H273" s="434">
        <f t="shared" si="13"/>
        <v>0</v>
      </c>
      <c r="I273" s="152"/>
      <c r="J273" s="152"/>
    </row>
    <row r="274" spans="1:10">
      <c r="A274" s="152"/>
      <c r="B274" s="152"/>
      <c r="C274" s="433"/>
      <c r="D274" s="152"/>
      <c r="E274" s="433"/>
      <c r="F274" s="152"/>
      <c r="G274" s="431">
        <f t="shared" si="13"/>
        <v>0</v>
      </c>
      <c r="H274" s="434">
        <f t="shared" si="13"/>
        <v>0</v>
      </c>
      <c r="I274" s="152"/>
      <c r="J274" s="152"/>
    </row>
    <row r="275" spans="1:10">
      <c r="A275" s="152"/>
      <c r="B275" s="152"/>
      <c r="C275" s="433"/>
      <c r="D275" s="152"/>
      <c r="E275" s="433"/>
      <c r="F275" s="152"/>
      <c r="G275" s="431">
        <f t="shared" si="13"/>
        <v>0</v>
      </c>
      <c r="H275" s="434">
        <f t="shared" si="13"/>
        <v>0</v>
      </c>
      <c r="I275" s="152"/>
      <c r="J275" s="152"/>
    </row>
    <row r="276" spans="1:10">
      <c r="A276" s="152"/>
      <c r="B276" s="152"/>
      <c r="C276" s="433"/>
      <c r="D276" s="152"/>
      <c r="E276" s="433"/>
      <c r="F276" s="152"/>
      <c r="G276" s="431">
        <f t="shared" si="13"/>
        <v>0</v>
      </c>
      <c r="H276" s="434">
        <f t="shared" si="13"/>
        <v>0</v>
      </c>
      <c r="I276" s="152"/>
      <c r="J276" s="152"/>
    </row>
    <row r="277" spans="1:10">
      <c r="A277" s="152"/>
      <c r="B277" s="152"/>
      <c r="C277" s="433"/>
      <c r="D277" s="152"/>
      <c r="E277" s="433"/>
      <c r="F277" s="152"/>
      <c r="G277" s="431">
        <f t="shared" si="13"/>
        <v>0</v>
      </c>
      <c r="H277" s="434">
        <f t="shared" si="13"/>
        <v>0</v>
      </c>
      <c r="I277" s="152"/>
      <c r="J277" s="152"/>
    </row>
    <row r="278" spans="1:10">
      <c r="A278" s="152"/>
      <c r="B278" s="152"/>
      <c r="C278" s="433"/>
      <c r="D278" s="152"/>
      <c r="E278" s="433"/>
      <c r="F278" s="152"/>
      <c r="G278" s="431">
        <f t="shared" si="13"/>
        <v>0</v>
      </c>
      <c r="H278" s="434">
        <f t="shared" si="13"/>
        <v>0</v>
      </c>
      <c r="I278" s="152"/>
      <c r="J278" s="152"/>
    </row>
    <row r="279" spans="1:10">
      <c r="A279" s="152"/>
      <c r="B279" s="152"/>
      <c r="C279" s="433"/>
      <c r="D279" s="152"/>
      <c r="E279" s="433"/>
      <c r="F279" s="152"/>
      <c r="G279" s="431">
        <f t="shared" si="13"/>
        <v>0</v>
      </c>
      <c r="H279" s="434">
        <f t="shared" si="13"/>
        <v>0</v>
      </c>
      <c r="I279" s="152"/>
      <c r="J279" s="152"/>
    </row>
    <row r="280" spans="1:10">
      <c r="A280" s="152"/>
      <c r="B280" s="152"/>
      <c r="C280" s="433"/>
      <c r="D280" s="152"/>
      <c r="E280" s="433"/>
      <c r="F280" s="152"/>
      <c r="G280" s="431">
        <f t="shared" si="13"/>
        <v>0</v>
      </c>
      <c r="H280" s="434">
        <f t="shared" si="13"/>
        <v>0</v>
      </c>
      <c r="I280" s="152"/>
      <c r="J280" s="152"/>
    </row>
    <row r="281" spans="1:10">
      <c r="A281" s="152"/>
      <c r="B281" s="152"/>
      <c r="C281" s="433"/>
      <c r="D281" s="152"/>
      <c r="E281" s="433"/>
      <c r="F281" s="152"/>
      <c r="G281" s="431">
        <f t="shared" si="13"/>
        <v>0</v>
      </c>
      <c r="H281" s="434">
        <f t="shared" si="13"/>
        <v>0</v>
      </c>
      <c r="I281" s="152"/>
      <c r="J281" s="152"/>
    </row>
    <row r="282" spans="1:10">
      <c r="A282" s="152"/>
      <c r="B282" s="152"/>
      <c r="C282" s="433"/>
      <c r="D282" s="152"/>
      <c r="E282" s="433"/>
      <c r="F282" s="152"/>
      <c r="G282" s="431">
        <f t="shared" si="13"/>
        <v>0</v>
      </c>
      <c r="H282" s="434">
        <f t="shared" si="13"/>
        <v>0</v>
      </c>
      <c r="I282" s="152"/>
      <c r="J282" s="152"/>
    </row>
    <row r="283" spans="1:10">
      <c r="A283" s="152"/>
      <c r="B283" s="152"/>
      <c r="C283" s="433"/>
      <c r="D283" s="152"/>
      <c r="E283" s="433"/>
      <c r="F283" s="152"/>
      <c r="G283" s="431">
        <f t="shared" si="13"/>
        <v>0</v>
      </c>
      <c r="H283" s="434">
        <f t="shared" si="13"/>
        <v>0</v>
      </c>
      <c r="I283" s="152"/>
      <c r="J283" s="152"/>
    </row>
    <row r="284" spans="1:10">
      <c r="A284" s="152"/>
      <c r="B284" s="152"/>
      <c r="C284" s="433"/>
      <c r="D284" s="152"/>
      <c r="E284" s="433"/>
      <c r="F284" s="152"/>
      <c r="G284" s="431">
        <f t="shared" si="13"/>
        <v>0</v>
      </c>
      <c r="H284" s="434">
        <f t="shared" si="13"/>
        <v>0</v>
      </c>
      <c r="I284" s="152"/>
      <c r="J284" s="152"/>
    </row>
    <row r="285" spans="1:10">
      <c r="A285" s="152"/>
      <c r="B285" s="152"/>
      <c r="C285" s="433"/>
      <c r="D285" s="152"/>
      <c r="E285" s="433"/>
      <c r="F285" s="152"/>
      <c r="G285" s="431">
        <f t="shared" si="13"/>
        <v>0</v>
      </c>
      <c r="H285" s="434">
        <f t="shared" si="13"/>
        <v>0</v>
      </c>
      <c r="I285" s="152"/>
      <c r="J285" s="152"/>
    </row>
    <row r="286" spans="1:10">
      <c r="A286" s="152"/>
      <c r="B286" s="152"/>
      <c r="C286" s="433"/>
      <c r="D286" s="152"/>
      <c r="E286" s="433"/>
      <c r="F286" s="152"/>
      <c r="G286" s="431">
        <f t="shared" si="13"/>
        <v>0</v>
      </c>
      <c r="H286" s="434">
        <f t="shared" si="13"/>
        <v>0</v>
      </c>
      <c r="I286" s="152"/>
      <c r="J286" s="152"/>
    </row>
    <row r="287" spans="1:10">
      <c r="A287" s="152"/>
      <c r="B287" s="152"/>
      <c r="C287" s="433"/>
      <c r="D287" s="152"/>
      <c r="E287" s="433"/>
      <c r="F287" s="152"/>
      <c r="G287" s="431">
        <f t="shared" si="13"/>
        <v>0</v>
      </c>
      <c r="H287" s="434">
        <f t="shared" si="13"/>
        <v>0</v>
      </c>
      <c r="I287" s="152"/>
      <c r="J287" s="152"/>
    </row>
    <row r="288" spans="1:10">
      <c r="A288" s="152"/>
      <c r="B288" s="152"/>
      <c r="C288" s="433"/>
      <c r="D288" s="152"/>
      <c r="E288" s="433"/>
      <c r="F288" s="152"/>
      <c r="G288" s="431">
        <f t="shared" si="13"/>
        <v>0</v>
      </c>
      <c r="H288" s="434">
        <f t="shared" si="13"/>
        <v>0</v>
      </c>
      <c r="I288" s="152"/>
      <c r="J288" s="152"/>
    </row>
    <row r="289" spans="1:10">
      <c r="A289" s="152"/>
      <c r="B289" s="152"/>
      <c r="C289" s="433"/>
      <c r="D289" s="152"/>
      <c r="E289" s="433"/>
      <c r="F289" s="152"/>
      <c r="G289" s="431">
        <f t="shared" si="13"/>
        <v>0</v>
      </c>
      <c r="H289" s="434">
        <f t="shared" si="13"/>
        <v>0</v>
      </c>
      <c r="I289" s="152"/>
      <c r="J289" s="152"/>
    </row>
    <row r="290" spans="1:10">
      <c r="A290" s="152"/>
      <c r="B290" s="152"/>
      <c r="C290" s="433"/>
      <c r="D290" s="152"/>
      <c r="E290" s="433"/>
      <c r="F290" s="152"/>
      <c r="G290" s="431">
        <f t="shared" si="13"/>
        <v>0</v>
      </c>
      <c r="H290" s="434">
        <f t="shared" si="13"/>
        <v>0</v>
      </c>
      <c r="I290" s="152"/>
      <c r="J290" s="152"/>
    </row>
    <row r="291" spans="1:10">
      <c r="A291" s="152"/>
      <c r="B291" s="152"/>
      <c r="C291" s="433"/>
      <c r="D291" s="152"/>
      <c r="E291" s="433"/>
      <c r="F291" s="152"/>
      <c r="G291" s="431">
        <f t="shared" si="13"/>
        <v>0</v>
      </c>
      <c r="H291" s="434">
        <f t="shared" si="13"/>
        <v>0</v>
      </c>
      <c r="I291" s="152"/>
      <c r="J291" s="152"/>
    </row>
    <row r="292" spans="1:10">
      <c r="A292" s="152"/>
      <c r="B292" s="152"/>
      <c r="C292" s="433"/>
      <c r="D292" s="152"/>
      <c r="E292" s="433"/>
      <c r="F292" s="152"/>
      <c r="G292" s="431">
        <f t="shared" si="13"/>
        <v>0</v>
      </c>
      <c r="H292" s="434">
        <f t="shared" si="13"/>
        <v>0</v>
      </c>
      <c r="I292" s="152"/>
      <c r="J292" s="152"/>
    </row>
    <row r="293" spans="1:10">
      <c r="A293" s="152"/>
      <c r="B293" s="152"/>
      <c r="C293" s="433"/>
      <c r="D293" s="152"/>
      <c r="E293" s="433"/>
      <c r="F293" s="152"/>
      <c r="G293" s="431">
        <f t="shared" si="13"/>
        <v>0</v>
      </c>
      <c r="H293" s="434">
        <f t="shared" si="13"/>
        <v>0</v>
      </c>
      <c r="I293" s="152"/>
      <c r="J293" s="152"/>
    </row>
    <row r="294" spans="1:10">
      <c r="A294" s="152"/>
      <c r="B294" s="152"/>
      <c r="C294" s="433"/>
      <c r="D294" s="152"/>
      <c r="E294" s="433"/>
      <c r="F294" s="152"/>
      <c r="G294" s="431">
        <f t="shared" si="13"/>
        <v>0</v>
      </c>
      <c r="H294" s="434">
        <f t="shared" si="13"/>
        <v>0</v>
      </c>
      <c r="I294" s="152"/>
      <c r="J294" s="152"/>
    </row>
    <row r="295" spans="1:10">
      <c r="A295" s="152"/>
      <c r="B295" s="152"/>
      <c r="C295" s="433"/>
      <c r="D295" s="152"/>
      <c r="E295" s="433"/>
      <c r="F295" s="152"/>
      <c r="G295" s="431">
        <f t="shared" si="13"/>
        <v>0</v>
      </c>
      <c r="H295" s="434">
        <f t="shared" si="13"/>
        <v>0</v>
      </c>
      <c r="I295" s="152"/>
      <c r="J295" s="152"/>
    </row>
    <row r="296" spans="1:10">
      <c r="A296" s="152"/>
      <c r="B296" s="152"/>
      <c r="C296" s="433"/>
      <c r="D296" s="152"/>
      <c r="E296" s="433"/>
      <c r="F296" s="152"/>
      <c r="G296" s="431">
        <f t="shared" si="13"/>
        <v>0</v>
      </c>
      <c r="H296" s="434">
        <f t="shared" si="13"/>
        <v>0</v>
      </c>
      <c r="I296" s="152"/>
      <c r="J296" s="152"/>
    </row>
    <row r="297" spans="1:10">
      <c r="A297" s="152"/>
      <c r="B297" s="152"/>
      <c r="C297" s="433"/>
      <c r="D297" s="152"/>
      <c r="E297" s="433"/>
      <c r="F297" s="152"/>
      <c r="G297" s="431">
        <f t="shared" si="13"/>
        <v>0</v>
      </c>
      <c r="H297" s="434">
        <f t="shared" si="13"/>
        <v>0</v>
      </c>
      <c r="I297" s="152"/>
      <c r="J297" s="152"/>
    </row>
    <row r="298" spans="1:10">
      <c r="A298" s="152"/>
      <c r="B298" s="152"/>
      <c r="C298" s="433"/>
      <c r="D298" s="152"/>
      <c r="E298" s="433"/>
      <c r="F298" s="152"/>
      <c r="G298" s="431">
        <f t="shared" si="13"/>
        <v>0</v>
      </c>
      <c r="H298" s="434">
        <f t="shared" si="13"/>
        <v>0</v>
      </c>
      <c r="I298" s="152"/>
      <c r="J298" s="152"/>
    </row>
    <row r="299" spans="1:10">
      <c r="A299" s="152"/>
      <c r="B299" s="152"/>
      <c r="C299" s="433"/>
      <c r="D299" s="152"/>
      <c r="E299" s="433"/>
      <c r="F299" s="152"/>
      <c r="G299" s="431">
        <f t="shared" si="13"/>
        <v>0</v>
      </c>
      <c r="H299" s="434">
        <f t="shared" si="13"/>
        <v>0</v>
      </c>
      <c r="I299" s="152"/>
      <c r="J299" s="152"/>
    </row>
    <row r="300" spans="1:10">
      <c r="A300" s="152"/>
      <c r="B300" s="152"/>
      <c r="C300" s="433"/>
      <c r="D300" s="152"/>
      <c r="E300" s="433"/>
      <c r="F300" s="152"/>
      <c r="G300" s="431">
        <f t="shared" si="13"/>
        <v>0</v>
      </c>
      <c r="H300" s="434">
        <f t="shared" si="13"/>
        <v>0</v>
      </c>
      <c r="I300" s="152"/>
      <c r="J300" s="152"/>
    </row>
    <row r="301" spans="1:10">
      <c r="A301" s="152"/>
      <c r="B301" s="152"/>
      <c r="C301" s="433"/>
      <c r="D301" s="152"/>
      <c r="E301" s="433"/>
      <c r="F301" s="152"/>
      <c r="G301" s="431">
        <f t="shared" si="13"/>
        <v>0</v>
      </c>
      <c r="H301" s="434">
        <f t="shared" si="13"/>
        <v>0</v>
      </c>
      <c r="I301" s="152"/>
      <c r="J301" s="152"/>
    </row>
    <row r="302" spans="1:10">
      <c r="A302" s="152"/>
      <c r="B302" s="152"/>
      <c r="C302" s="433"/>
      <c r="D302" s="152"/>
      <c r="E302" s="433"/>
      <c r="F302" s="152"/>
      <c r="G302" s="431">
        <f t="shared" si="13"/>
        <v>0</v>
      </c>
      <c r="H302" s="434">
        <f t="shared" si="13"/>
        <v>0</v>
      </c>
      <c r="I302" s="152"/>
      <c r="J302" s="152"/>
    </row>
    <row r="303" spans="1:10">
      <c r="A303" s="152"/>
      <c r="B303" s="152"/>
      <c r="C303" s="433"/>
      <c r="D303" s="152"/>
      <c r="E303" s="433"/>
      <c r="F303" s="152"/>
      <c r="G303" s="431">
        <f t="shared" si="13"/>
        <v>0</v>
      </c>
      <c r="H303" s="434">
        <f t="shared" si="13"/>
        <v>0</v>
      </c>
      <c r="I303" s="152"/>
      <c r="J303" s="152"/>
    </row>
    <row r="304" spans="1:10">
      <c r="A304" s="152"/>
      <c r="B304" s="152"/>
      <c r="C304" s="433"/>
      <c r="D304" s="152"/>
      <c r="E304" s="433"/>
      <c r="F304" s="152"/>
      <c r="G304" s="431">
        <f t="shared" si="13"/>
        <v>0</v>
      </c>
      <c r="H304" s="434">
        <f t="shared" si="13"/>
        <v>0</v>
      </c>
      <c r="I304" s="152"/>
      <c r="J304" s="152"/>
    </row>
    <row r="305" spans="1:10">
      <c r="A305" s="152"/>
      <c r="B305" s="152"/>
      <c r="C305" s="433"/>
      <c r="D305" s="152"/>
      <c r="E305" s="433"/>
      <c r="F305" s="152"/>
      <c r="G305" s="431">
        <f t="shared" si="13"/>
        <v>0</v>
      </c>
      <c r="H305" s="434">
        <f t="shared" si="13"/>
        <v>0</v>
      </c>
      <c r="I305" s="152"/>
      <c r="J305" s="152"/>
    </row>
    <row r="306" spans="1:10">
      <c r="A306" s="152"/>
      <c r="B306" s="152"/>
      <c r="C306" s="433"/>
      <c r="D306" s="152"/>
      <c r="E306" s="433"/>
      <c r="F306" s="152"/>
      <c r="G306" s="431">
        <f t="shared" si="13"/>
        <v>0</v>
      </c>
      <c r="H306" s="434">
        <f t="shared" si="13"/>
        <v>0</v>
      </c>
      <c r="I306" s="152"/>
      <c r="J306" s="152"/>
    </row>
    <row r="307" spans="1:10">
      <c r="A307" s="152"/>
      <c r="B307" s="152"/>
      <c r="C307" s="433"/>
      <c r="D307" s="152"/>
      <c r="E307" s="433"/>
      <c r="F307" s="152"/>
      <c r="G307" s="431">
        <f t="shared" si="13"/>
        <v>0</v>
      </c>
      <c r="H307" s="434">
        <f t="shared" si="13"/>
        <v>0</v>
      </c>
      <c r="I307" s="152"/>
      <c r="J307" s="152"/>
    </row>
    <row r="308" spans="1:10">
      <c r="A308" s="152"/>
      <c r="B308" s="152"/>
      <c r="C308" s="433"/>
      <c r="D308" s="152"/>
      <c r="E308" s="433"/>
      <c r="F308" s="152"/>
      <c r="G308" s="431">
        <f t="shared" si="13"/>
        <v>0</v>
      </c>
      <c r="H308" s="434">
        <f t="shared" si="13"/>
        <v>0</v>
      </c>
      <c r="I308" s="152"/>
      <c r="J308" s="152"/>
    </row>
    <row r="309" spans="1:10">
      <c r="A309" s="152"/>
      <c r="B309" s="152"/>
      <c r="C309" s="433"/>
      <c r="D309" s="152"/>
      <c r="E309" s="433"/>
      <c r="F309" s="152"/>
      <c r="G309" s="431">
        <f t="shared" ref="G309:H372" si="14">G308-E309+C309</f>
        <v>0</v>
      </c>
      <c r="H309" s="434">
        <f t="shared" si="14"/>
        <v>0</v>
      </c>
      <c r="I309" s="152"/>
      <c r="J309" s="152"/>
    </row>
    <row r="310" spans="1:10">
      <c r="A310" s="152"/>
      <c r="B310" s="152"/>
      <c r="C310" s="433"/>
      <c r="D310" s="152"/>
      <c r="E310" s="433"/>
      <c r="F310" s="152"/>
      <c r="G310" s="431">
        <f t="shared" si="14"/>
        <v>0</v>
      </c>
      <c r="H310" s="434">
        <f t="shared" si="14"/>
        <v>0</v>
      </c>
      <c r="I310" s="152"/>
      <c r="J310" s="152"/>
    </row>
    <row r="311" spans="1:10">
      <c r="A311" s="152"/>
      <c r="B311" s="152"/>
      <c r="C311" s="433"/>
      <c r="D311" s="152"/>
      <c r="E311" s="433"/>
      <c r="F311" s="152"/>
      <c r="G311" s="431">
        <f t="shared" si="14"/>
        <v>0</v>
      </c>
      <c r="H311" s="434">
        <f t="shared" si="14"/>
        <v>0</v>
      </c>
      <c r="I311" s="152"/>
      <c r="J311" s="152"/>
    </row>
    <row r="312" spans="1:10">
      <c r="A312" s="152"/>
      <c r="B312" s="152"/>
      <c r="C312" s="433"/>
      <c r="D312" s="152"/>
      <c r="E312" s="433"/>
      <c r="F312" s="152"/>
      <c r="G312" s="431">
        <f t="shared" si="14"/>
        <v>0</v>
      </c>
      <c r="H312" s="434">
        <f t="shared" si="14"/>
        <v>0</v>
      </c>
      <c r="I312" s="152"/>
      <c r="J312" s="152"/>
    </row>
    <row r="313" spans="1:10">
      <c r="A313" s="152"/>
      <c r="B313" s="152"/>
      <c r="C313" s="433"/>
      <c r="D313" s="152"/>
      <c r="E313" s="433"/>
      <c r="F313" s="152"/>
      <c r="G313" s="431">
        <f t="shared" si="14"/>
        <v>0</v>
      </c>
      <c r="H313" s="434">
        <f t="shared" si="14"/>
        <v>0</v>
      </c>
      <c r="I313" s="152"/>
      <c r="J313" s="152"/>
    </row>
    <row r="314" spans="1:10">
      <c r="A314" s="152"/>
      <c r="B314" s="152"/>
      <c r="C314" s="433"/>
      <c r="D314" s="152"/>
      <c r="E314" s="433"/>
      <c r="F314" s="152"/>
      <c r="G314" s="431">
        <f t="shared" si="14"/>
        <v>0</v>
      </c>
      <c r="H314" s="434">
        <f t="shared" si="14"/>
        <v>0</v>
      </c>
      <c r="I314" s="152"/>
      <c r="J314" s="152"/>
    </row>
    <row r="315" spans="1:10">
      <c r="A315" s="152"/>
      <c r="B315" s="152"/>
      <c r="C315" s="433"/>
      <c r="D315" s="152"/>
      <c r="E315" s="433"/>
      <c r="F315" s="152"/>
      <c r="G315" s="431">
        <f t="shared" si="14"/>
        <v>0</v>
      </c>
      <c r="H315" s="434">
        <f t="shared" si="14"/>
        <v>0</v>
      </c>
      <c r="I315" s="152"/>
      <c r="J315" s="152"/>
    </row>
    <row r="316" spans="1:10">
      <c r="A316" s="152"/>
      <c r="B316" s="152"/>
      <c r="C316" s="433"/>
      <c r="D316" s="152"/>
      <c r="E316" s="433"/>
      <c r="F316" s="152"/>
      <c r="G316" s="431">
        <f t="shared" si="14"/>
        <v>0</v>
      </c>
      <c r="H316" s="434">
        <f t="shared" si="14"/>
        <v>0</v>
      </c>
      <c r="I316" s="152"/>
      <c r="J316" s="152"/>
    </row>
    <row r="317" spans="1:10">
      <c r="A317" s="152"/>
      <c r="B317" s="152"/>
      <c r="C317" s="433"/>
      <c r="D317" s="152"/>
      <c r="E317" s="433"/>
      <c r="F317" s="152"/>
      <c r="G317" s="431">
        <f t="shared" si="14"/>
        <v>0</v>
      </c>
      <c r="H317" s="434">
        <f t="shared" si="14"/>
        <v>0</v>
      </c>
      <c r="I317" s="152"/>
      <c r="J317" s="152"/>
    </row>
    <row r="318" spans="1:10">
      <c r="A318" s="152"/>
      <c r="B318" s="152"/>
      <c r="C318" s="433"/>
      <c r="D318" s="152"/>
      <c r="E318" s="433"/>
      <c r="F318" s="152"/>
      <c r="G318" s="431">
        <f t="shared" si="14"/>
        <v>0</v>
      </c>
      <c r="H318" s="434">
        <f t="shared" si="14"/>
        <v>0</v>
      </c>
      <c r="I318" s="152"/>
      <c r="J318" s="152"/>
    </row>
    <row r="319" spans="1:10">
      <c r="A319" s="152"/>
      <c r="B319" s="152"/>
      <c r="C319" s="433"/>
      <c r="D319" s="152"/>
      <c r="E319" s="433"/>
      <c r="F319" s="152"/>
      <c r="G319" s="431">
        <f t="shared" si="14"/>
        <v>0</v>
      </c>
      <c r="H319" s="434">
        <f t="shared" si="14"/>
        <v>0</v>
      </c>
      <c r="I319" s="152"/>
      <c r="J319" s="152"/>
    </row>
    <row r="320" spans="1:10">
      <c r="A320" s="152"/>
      <c r="B320" s="152"/>
      <c r="C320" s="433"/>
      <c r="D320" s="152"/>
      <c r="E320" s="433"/>
      <c r="F320" s="152"/>
      <c r="G320" s="431">
        <f t="shared" si="14"/>
        <v>0</v>
      </c>
      <c r="H320" s="434">
        <f t="shared" si="14"/>
        <v>0</v>
      </c>
      <c r="I320" s="152"/>
      <c r="J320" s="152"/>
    </row>
    <row r="321" spans="1:10">
      <c r="A321" s="152"/>
      <c r="B321" s="152"/>
      <c r="C321" s="433"/>
      <c r="D321" s="152"/>
      <c r="E321" s="433"/>
      <c r="F321" s="152"/>
      <c r="G321" s="431">
        <f t="shared" si="14"/>
        <v>0</v>
      </c>
      <c r="H321" s="434">
        <f t="shared" si="14"/>
        <v>0</v>
      </c>
      <c r="I321" s="152"/>
      <c r="J321" s="152"/>
    </row>
    <row r="322" spans="1:10">
      <c r="A322" s="152"/>
      <c r="B322" s="152"/>
      <c r="C322" s="433"/>
      <c r="D322" s="152"/>
      <c r="E322" s="433"/>
      <c r="F322" s="152"/>
      <c r="G322" s="431">
        <f t="shared" si="14"/>
        <v>0</v>
      </c>
      <c r="H322" s="434">
        <f t="shared" si="14"/>
        <v>0</v>
      </c>
      <c r="I322" s="152"/>
      <c r="J322" s="152"/>
    </row>
    <row r="323" spans="1:10">
      <c r="A323" s="152"/>
      <c r="B323" s="152"/>
      <c r="C323" s="433"/>
      <c r="D323" s="152"/>
      <c r="E323" s="433"/>
      <c r="F323" s="152"/>
      <c r="G323" s="431">
        <f t="shared" si="14"/>
        <v>0</v>
      </c>
      <c r="H323" s="434">
        <f t="shared" si="14"/>
        <v>0</v>
      </c>
      <c r="I323" s="152"/>
      <c r="J323" s="152"/>
    </row>
    <row r="324" spans="1:10">
      <c r="A324" s="152"/>
      <c r="B324" s="152"/>
      <c r="C324" s="433"/>
      <c r="D324" s="152"/>
      <c r="E324" s="433"/>
      <c r="F324" s="152"/>
      <c r="G324" s="431">
        <f t="shared" si="14"/>
        <v>0</v>
      </c>
      <c r="H324" s="434">
        <f t="shared" si="14"/>
        <v>0</v>
      </c>
      <c r="I324" s="152"/>
      <c r="J324" s="152"/>
    </row>
    <row r="325" spans="1:10">
      <c r="A325" s="152"/>
      <c r="B325" s="152"/>
      <c r="C325" s="433"/>
      <c r="D325" s="152"/>
      <c r="E325" s="433"/>
      <c r="F325" s="152"/>
      <c r="G325" s="431">
        <f t="shared" si="14"/>
        <v>0</v>
      </c>
      <c r="H325" s="434">
        <f t="shared" si="14"/>
        <v>0</v>
      </c>
      <c r="I325" s="152"/>
      <c r="J325" s="152"/>
    </row>
    <row r="326" spans="1:10">
      <c r="A326" s="152"/>
      <c r="B326" s="152"/>
      <c r="C326" s="433"/>
      <c r="D326" s="152"/>
      <c r="E326" s="433"/>
      <c r="F326" s="152"/>
      <c r="G326" s="431">
        <f t="shared" si="14"/>
        <v>0</v>
      </c>
      <c r="H326" s="434">
        <f t="shared" si="14"/>
        <v>0</v>
      </c>
      <c r="I326" s="152"/>
      <c r="J326" s="152"/>
    </row>
    <row r="327" spans="1:10">
      <c r="A327" s="152"/>
      <c r="B327" s="152"/>
      <c r="C327" s="433"/>
      <c r="D327" s="152"/>
      <c r="E327" s="433"/>
      <c r="F327" s="152"/>
      <c r="G327" s="431">
        <f t="shared" si="14"/>
        <v>0</v>
      </c>
      <c r="H327" s="434">
        <f t="shared" si="14"/>
        <v>0</v>
      </c>
      <c r="I327" s="152"/>
      <c r="J327" s="152"/>
    </row>
    <row r="328" spans="1:10">
      <c r="A328" s="152"/>
      <c r="B328" s="152"/>
      <c r="C328" s="433"/>
      <c r="D328" s="152"/>
      <c r="E328" s="433"/>
      <c r="F328" s="152"/>
      <c r="G328" s="431">
        <f t="shared" si="14"/>
        <v>0</v>
      </c>
      <c r="H328" s="434">
        <f t="shared" si="14"/>
        <v>0</v>
      </c>
      <c r="I328" s="152"/>
      <c r="J328" s="152"/>
    </row>
    <row r="329" spans="1:10">
      <c r="A329" s="152"/>
      <c r="B329" s="152"/>
      <c r="C329" s="433"/>
      <c r="D329" s="152"/>
      <c r="E329" s="433"/>
      <c r="F329" s="152"/>
      <c r="G329" s="431">
        <f t="shared" si="14"/>
        <v>0</v>
      </c>
      <c r="H329" s="434">
        <f t="shared" si="14"/>
        <v>0</v>
      </c>
      <c r="I329" s="152"/>
      <c r="J329" s="152"/>
    </row>
    <row r="330" spans="1:10">
      <c r="A330" s="152"/>
      <c r="B330" s="152"/>
      <c r="C330" s="433"/>
      <c r="D330" s="152"/>
      <c r="E330" s="433"/>
      <c r="F330" s="152"/>
      <c r="G330" s="431">
        <f t="shared" si="14"/>
        <v>0</v>
      </c>
      <c r="H330" s="434">
        <f t="shared" si="14"/>
        <v>0</v>
      </c>
      <c r="I330" s="152"/>
      <c r="J330" s="152"/>
    </row>
    <row r="331" spans="1:10">
      <c r="A331" s="152"/>
      <c r="B331" s="152"/>
      <c r="C331" s="433"/>
      <c r="D331" s="152"/>
      <c r="E331" s="433"/>
      <c r="F331" s="152"/>
      <c r="G331" s="431">
        <f t="shared" si="14"/>
        <v>0</v>
      </c>
      <c r="H331" s="434">
        <f t="shared" si="14"/>
        <v>0</v>
      </c>
      <c r="I331" s="152"/>
      <c r="J331" s="152"/>
    </row>
    <row r="332" spans="1:10">
      <c r="A332" s="152"/>
      <c r="B332" s="152"/>
      <c r="C332" s="433"/>
      <c r="D332" s="152"/>
      <c r="E332" s="433"/>
      <c r="F332" s="152"/>
      <c r="G332" s="431">
        <f t="shared" si="14"/>
        <v>0</v>
      </c>
      <c r="H332" s="434">
        <f t="shared" si="14"/>
        <v>0</v>
      </c>
      <c r="I332" s="152"/>
      <c r="J332" s="152"/>
    </row>
    <row r="333" spans="1:10">
      <c r="A333" s="152"/>
      <c r="B333" s="152"/>
      <c r="C333" s="433"/>
      <c r="D333" s="152"/>
      <c r="E333" s="433"/>
      <c r="F333" s="152"/>
      <c r="G333" s="431">
        <f t="shared" si="14"/>
        <v>0</v>
      </c>
      <c r="H333" s="434">
        <f t="shared" si="14"/>
        <v>0</v>
      </c>
      <c r="I333" s="152"/>
      <c r="J333" s="152"/>
    </row>
    <row r="334" spans="1:10">
      <c r="A334" s="152"/>
      <c r="B334" s="152"/>
      <c r="C334" s="433"/>
      <c r="D334" s="152"/>
      <c r="E334" s="433"/>
      <c r="F334" s="152"/>
      <c r="G334" s="431">
        <f t="shared" si="14"/>
        <v>0</v>
      </c>
      <c r="H334" s="434">
        <f t="shared" si="14"/>
        <v>0</v>
      </c>
      <c r="I334" s="152"/>
      <c r="J334" s="152"/>
    </row>
    <row r="335" spans="1:10">
      <c r="A335" s="152"/>
      <c r="B335" s="152"/>
      <c r="C335" s="433"/>
      <c r="D335" s="152"/>
      <c r="E335" s="433"/>
      <c r="F335" s="152"/>
      <c r="G335" s="431">
        <f t="shared" si="14"/>
        <v>0</v>
      </c>
      <c r="H335" s="434">
        <f t="shared" si="14"/>
        <v>0</v>
      </c>
      <c r="I335" s="152"/>
      <c r="J335" s="152"/>
    </row>
    <row r="336" spans="1:10">
      <c r="A336" s="152"/>
      <c r="B336" s="152"/>
      <c r="C336" s="433"/>
      <c r="D336" s="152"/>
      <c r="E336" s="433"/>
      <c r="F336" s="152"/>
      <c r="G336" s="431">
        <f t="shared" si="14"/>
        <v>0</v>
      </c>
      <c r="H336" s="434">
        <f t="shared" si="14"/>
        <v>0</v>
      </c>
      <c r="I336" s="152"/>
      <c r="J336" s="152"/>
    </row>
    <row r="337" spans="1:10">
      <c r="A337" s="152"/>
      <c r="B337" s="152"/>
      <c r="C337" s="433"/>
      <c r="D337" s="152"/>
      <c r="E337" s="433"/>
      <c r="F337" s="152"/>
      <c r="G337" s="431">
        <f t="shared" si="14"/>
        <v>0</v>
      </c>
      <c r="H337" s="434">
        <f t="shared" si="14"/>
        <v>0</v>
      </c>
      <c r="I337" s="152"/>
      <c r="J337" s="152"/>
    </row>
    <row r="338" spans="1:10">
      <c r="A338" s="152"/>
      <c r="B338" s="152"/>
      <c r="C338" s="433"/>
      <c r="D338" s="152"/>
      <c r="E338" s="433"/>
      <c r="F338" s="152"/>
      <c r="G338" s="431">
        <f t="shared" si="14"/>
        <v>0</v>
      </c>
      <c r="H338" s="434">
        <f t="shared" si="14"/>
        <v>0</v>
      </c>
      <c r="I338" s="152"/>
      <c r="J338" s="152"/>
    </row>
    <row r="339" spans="1:10">
      <c r="A339" s="152"/>
      <c r="B339" s="152"/>
      <c r="C339" s="433"/>
      <c r="D339" s="152"/>
      <c r="E339" s="433"/>
      <c r="F339" s="152"/>
      <c r="G339" s="431">
        <f t="shared" si="14"/>
        <v>0</v>
      </c>
      <c r="H339" s="434">
        <f t="shared" si="14"/>
        <v>0</v>
      </c>
      <c r="I339" s="152"/>
      <c r="J339" s="152"/>
    </row>
    <row r="340" spans="1:10">
      <c r="A340" s="152"/>
      <c r="B340" s="152"/>
      <c r="C340" s="433"/>
      <c r="D340" s="152"/>
      <c r="E340" s="433"/>
      <c r="F340" s="152"/>
      <c r="G340" s="431">
        <f t="shared" si="14"/>
        <v>0</v>
      </c>
      <c r="H340" s="434">
        <f t="shared" si="14"/>
        <v>0</v>
      </c>
      <c r="I340" s="152"/>
      <c r="J340" s="152"/>
    </row>
    <row r="341" spans="1:10">
      <c r="A341" s="152"/>
      <c r="B341" s="152"/>
      <c r="C341" s="433"/>
      <c r="D341" s="152"/>
      <c r="E341" s="433"/>
      <c r="F341" s="152"/>
      <c r="G341" s="431">
        <f t="shared" si="14"/>
        <v>0</v>
      </c>
      <c r="H341" s="434">
        <f t="shared" si="14"/>
        <v>0</v>
      </c>
      <c r="I341" s="152"/>
      <c r="J341" s="152"/>
    </row>
    <row r="342" spans="1:10">
      <c r="A342" s="152"/>
      <c r="B342" s="152"/>
      <c r="C342" s="433"/>
      <c r="D342" s="152"/>
      <c r="E342" s="433"/>
      <c r="F342" s="152"/>
      <c r="G342" s="431">
        <f t="shared" si="14"/>
        <v>0</v>
      </c>
      <c r="H342" s="434">
        <f t="shared" si="14"/>
        <v>0</v>
      </c>
      <c r="I342" s="152"/>
      <c r="J342" s="152"/>
    </row>
    <row r="343" spans="1:10">
      <c r="A343" s="152"/>
      <c r="B343" s="152"/>
      <c r="C343" s="433"/>
      <c r="D343" s="152"/>
      <c r="E343" s="433"/>
      <c r="F343" s="152"/>
      <c r="G343" s="431">
        <f t="shared" si="14"/>
        <v>0</v>
      </c>
      <c r="H343" s="434">
        <f t="shared" si="14"/>
        <v>0</v>
      </c>
      <c r="I343" s="152"/>
      <c r="J343" s="152"/>
    </row>
    <row r="344" spans="1:10">
      <c r="A344" s="152"/>
      <c r="B344" s="152"/>
      <c r="C344" s="433"/>
      <c r="D344" s="152"/>
      <c r="E344" s="433"/>
      <c r="F344" s="152"/>
      <c r="G344" s="431">
        <f t="shared" si="14"/>
        <v>0</v>
      </c>
      <c r="H344" s="434">
        <f t="shared" si="14"/>
        <v>0</v>
      </c>
      <c r="I344" s="152"/>
      <c r="J344" s="152"/>
    </row>
    <row r="345" spans="1:10">
      <c r="A345" s="152"/>
      <c r="B345" s="152"/>
      <c r="C345" s="433"/>
      <c r="D345" s="152"/>
      <c r="E345" s="433"/>
      <c r="F345" s="152"/>
      <c r="G345" s="431">
        <f t="shared" si="14"/>
        <v>0</v>
      </c>
      <c r="H345" s="434">
        <f t="shared" si="14"/>
        <v>0</v>
      </c>
      <c r="I345" s="152"/>
      <c r="J345" s="152"/>
    </row>
    <row r="346" spans="1:10">
      <c r="A346" s="152"/>
      <c r="B346" s="152"/>
      <c r="C346" s="433"/>
      <c r="D346" s="152"/>
      <c r="E346" s="433"/>
      <c r="F346" s="152"/>
      <c r="G346" s="431">
        <f t="shared" si="14"/>
        <v>0</v>
      </c>
      <c r="H346" s="434">
        <f t="shared" si="14"/>
        <v>0</v>
      </c>
      <c r="I346" s="152"/>
      <c r="J346" s="152"/>
    </row>
    <row r="347" spans="1:10">
      <c r="A347" s="152"/>
      <c r="B347" s="152"/>
      <c r="C347" s="433"/>
      <c r="D347" s="152"/>
      <c r="E347" s="433"/>
      <c r="F347" s="152"/>
      <c r="G347" s="431">
        <f t="shared" si="14"/>
        <v>0</v>
      </c>
      <c r="H347" s="434">
        <f t="shared" si="14"/>
        <v>0</v>
      </c>
      <c r="I347" s="152"/>
      <c r="J347" s="152"/>
    </row>
    <row r="348" spans="1:10">
      <c r="A348" s="152"/>
      <c r="B348" s="152"/>
      <c r="C348" s="433"/>
      <c r="D348" s="152"/>
      <c r="E348" s="433"/>
      <c r="F348" s="152"/>
      <c r="G348" s="431">
        <f t="shared" si="14"/>
        <v>0</v>
      </c>
      <c r="H348" s="434">
        <f t="shared" si="14"/>
        <v>0</v>
      </c>
      <c r="I348" s="152"/>
      <c r="J348" s="152"/>
    </row>
    <row r="349" spans="1:10">
      <c r="A349" s="152"/>
      <c r="B349" s="152"/>
      <c r="C349" s="433"/>
      <c r="D349" s="152"/>
      <c r="E349" s="433"/>
      <c r="F349" s="152"/>
      <c r="G349" s="431">
        <f t="shared" si="14"/>
        <v>0</v>
      </c>
      <c r="H349" s="434">
        <f t="shared" si="14"/>
        <v>0</v>
      </c>
      <c r="I349" s="152"/>
      <c r="J349" s="152"/>
    </row>
    <row r="350" spans="1:10">
      <c r="A350" s="152"/>
      <c r="B350" s="152"/>
      <c r="C350" s="433"/>
      <c r="D350" s="152"/>
      <c r="E350" s="433"/>
      <c r="F350" s="152"/>
      <c r="G350" s="431">
        <f t="shared" si="14"/>
        <v>0</v>
      </c>
      <c r="H350" s="434">
        <f t="shared" si="14"/>
        <v>0</v>
      </c>
      <c r="I350" s="152"/>
      <c r="J350" s="152"/>
    </row>
    <row r="351" spans="1:10">
      <c r="A351" s="152"/>
      <c r="B351" s="152"/>
      <c r="C351" s="433"/>
      <c r="D351" s="152"/>
      <c r="E351" s="433"/>
      <c r="F351" s="152"/>
      <c r="G351" s="431">
        <f t="shared" si="14"/>
        <v>0</v>
      </c>
      <c r="H351" s="434">
        <f t="shared" si="14"/>
        <v>0</v>
      </c>
      <c r="I351" s="152"/>
      <c r="J351" s="152"/>
    </row>
    <row r="352" spans="1:10">
      <c r="A352" s="152"/>
      <c r="B352" s="152"/>
      <c r="C352" s="433"/>
      <c r="D352" s="152"/>
      <c r="E352" s="433"/>
      <c r="F352" s="152"/>
      <c r="G352" s="431">
        <f t="shared" si="14"/>
        <v>0</v>
      </c>
      <c r="H352" s="434">
        <f t="shared" si="14"/>
        <v>0</v>
      </c>
      <c r="I352" s="152"/>
      <c r="J352" s="152"/>
    </row>
    <row r="353" spans="1:10">
      <c r="A353" s="152"/>
      <c r="B353" s="152"/>
      <c r="C353" s="433"/>
      <c r="D353" s="152"/>
      <c r="E353" s="433"/>
      <c r="F353" s="152"/>
      <c r="G353" s="431">
        <f t="shared" si="14"/>
        <v>0</v>
      </c>
      <c r="H353" s="434">
        <f t="shared" si="14"/>
        <v>0</v>
      </c>
      <c r="I353" s="152"/>
      <c r="J353" s="152"/>
    </row>
    <row r="354" spans="1:10">
      <c r="A354" s="152"/>
      <c r="B354" s="152"/>
      <c r="C354" s="433"/>
      <c r="D354" s="152"/>
      <c r="E354" s="433"/>
      <c r="F354" s="152"/>
      <c r="G354" s="431">
        <f t="shared" si="14"/>
        <v>0</v>
      </c>
      <c r="H354" s="434">
        <f t="shared" si="14"/>
        <v>0</v>
      </c>
      <c r="I354" s="152"/>
      <c r="J354" s="152"/>
    </row>
    <row r="355" spans="1:10">
      <c r="A355" s="152"/>
      <c r="B355" s="152"/>
      <c r="C355" s="433"/>
      <c r="D355" s="152"/>
      <c r="E355" s="433"/>
      <c r="F355" s="152"/>
      <c r="G355" s="431">
        <f t="shared" si="14"/>
        <v>0</v>
      </c>
      <c r="H355" s="434">
        <f t="shared" si="14"/>
        <v>0</v>
      </c>
      <c r="I355" s="152"/>
      <c r="J355" s="152"/>
    </row>
    <row r="356" spans="1:10">
      <c r="A356" s="152"/>
      <c r="B356" s="152"/>
      <c r="C356" s="433"/>
      <c r="D356" s="152"/>
      <c r="E356" s="433"/>
      <c r="F356" s="152"/>
      <c r="G356" s="431">
        <f t="shared" si="14"/>
        <v>0</v>
      </c>
      <c r="H356" s="434">
        <f t="shared" si="14"/>
        <v>0</v>
      </c>
      <c r="I356" s="152"/>
      <c r="J356" s="152"/>
    </row>
    <row r="357" spans="1:10">
      <c r="A357" s="152"/>
      <c r="B357" s="152"/>
      <c r="C357" s="433"/>
      <c r="D357" s="152"/>
      <c r="E357" s="433"/>
      <c r="F357" s="152"/>
      <c r="G357" s="431">
        <f t="shared" si="14"/>
        <v>0</v>
      </c>
      <c r="H357" s="434">
        <f t="shared" si="14"/>
        <v>0</v>
      </c>
      <c r="I357" s="152"/>
      <c r="J357" s="152"/>
    </row>
    <row r="358" spans="1:10">
      <c r="A358" s="152"/>
      <c r="B358" s="152"/>
      <c r="C358" s="433"/>
      <c r="D358" s="152"/>
      <c r="E358" s="433"/>
      <c r="F358" s="152"/>
      <c r="G358" s="431">
        <f t="shared" si="14"/>
        <v>0</v>
      </c>
      <c r="H358" s="434">
        <f t="shared" si="14"/>
        <v>0</v>
      </c>
      <c r="I358" s="152"/>
      <c r="J358" s="152"/>
    </row>
    <row r="359" spans="1:10">
      <c r="A359" s="152"/>
      <c r="B359" s="152"/>
      <c r="C359" s="433"/>
      <c r="D359" s="152"/>
      <c r="E359" s="433"/>
      <c r="F359" s="152"/>
      <c r="G359" s="431">
        <f t="shared" si="14"/>
        <v>0</v>
      </c>
      <c r="H359" s="434">
        <f t="shared" si="14"/>
        <v>0</v>
      </c>
      <c r="I359" s="152"/>
      <c r="J359" s="152"/>
    </row>
    <row r="360" spans="1:10">
      <c r="A360" s="152"/>
      <c r="B360" s="152"/>
      <c r="C360" s="433"/>
      <c r="D360" s="152"/>
      <c r="E360" s="433"/>
      <c r="F360" s="152"/>
      <c r="G360" s="431">
        <f t="shared" si="14"/>
        <v>0</v>
      </c>
      <c r="H360" s="434">
        <f t="shared" si="14"/>
        <v>0</v>
      </c>
      <c r="I360" s="152"/>
      <c r="J360" s="152"/>
    </row>
    <row r="361" spans="1:10">
      <c r="A361" s="152"/>
      <c r="B361" s="152"/>
      <c r="C361" s="433"/>
      <c r="D361" s="152"/>
      <c r="E361" s="433"/>
      <c r="F361" s="152"/>
      <c r="G361" s="431">
        <f t="shared" si="14"/>
        <v>0</v>
      </c>
      <c r="H361" s="434">
        <f t="shared" si="14"/>
        <v>0</v>
      </c>
      <c r="I361" s="152"/>
      <c r="J361" s="152"/>
    </row>
    <row r="362" spans="1:10">
      <c r="A362" s="152"/>
      <c r="B362" s="152"/>
      <c r="C362" s="433"/>
      <c r="D362" s="152"/>
      <c r="E362" s="433"/>
      <c r="F362" s="152"/>
      <c r="G362" s="431">
        <f t="shared" si="14"/>
        <v>0</v>
      </c>
      <c r="H362" s="434">
        <f t="shared" si="14"/>
        <v>0</v>
      </c>
      <c r="I362" s="152"/>
      <c r="J362" s="152"/>
    </row>
    <row r="363" spans="1:10">
      <c r="A363" s="152"/>
      <c r="B363" s="152"/>
      <c r="C363" s="433"/>
      <c r="D363" s="152"/>
      <c r="E363" s="433"/>
      <c r="F363" s="152"/>
      <c r="G363" s="431">
        <f t="shared" si="14"/>
        <v>0</v>
      </c>
      <c r="H363" s="434">
        <f t="shared" si="14"/>
        <v>0</v>
      </c>
      <c r="I363" s="152"/>
      <c r="J363" s="152"/>
    </row>
    <row r="364" spans="1:10">
      <c r="A364" s="152"/>
      <c r="B364" s="152"/>
      <c r="C364" s="433"/>
      <c r="D364" s="152"/>
      <c r="E364" s="433"/>
      <c r="F364" s="152"/>
      <c r="G364" s="431">
        <f t="shared" si="14"/>
        <v>0</v>
      </c>
      <c r="H364" s="434">
        <f t="shared" si="14"/>
        <v>0</v>
      </c>
      <c r="I364" s="152"/>
      <c r="J364" s="152"/>
    </row>
    <row r="365" spans="1:10">
      <c r="A365" s="152"/>
      <c r="B365" s="152"/>
      <c r="C365" s="433"/>
      <c r="D365" s="152"/>
      <c r="E365" s="433"/>
      <c r="F365" s="152"/>
      <c r="G365" s="431">
        <f t="shared" si="14"/>
        <v>0</v>
      </c>
      <c r="H365" s="434">
        <f t="shared" si="14"/>
        <v>0</v>
      </c>
      <c r="I365" s="152"/>
      <c r="J365" s="152"/>
    </row>
    <row r="366" spans="1:10">
      <c r="A366" s="152"/>
      <c r="B366" s="152"/>
      <c r="C366" s="433"/>
      <c r="D366" s="152"/>
      <c r="E366" s="433"/>
      <c r="F366" s="152"/>
      <c r="G366" s="431">
        <f t="shared" si="14"/>
        <v>0</v>
      </c>
      <c r="H366" s="434">
        <f t="shared" si="14"/>
        <v>0</v>
      </c>
      <c r="I366" s="152"/>
      <c r="J366" s="152"/>
    </row>
    <row r="367" spans="1:10">
      <c r="A367" s="152"/>
      <c r="B367" s="152"/>
      <c r="C367" s="433"/>
      <c r="D367" s="152"/>
      <c r="E367" s="433"/>
      <c r="F367" s="152"/>
      <c r="G367" s="431">
        <f t="shared" si="14"/>
        <v>0</v>
      </c>
      <c r="H367" s="434">
        <f t="shared" si="14"/>
        <v>0</v>
      </c>
      <c r="I367" s="152"/>
      <c r="J367" s="152"/>
    </row>
    <row r="368" spans="1:10">
      <c r="A368" s="152"/>
      <c r="B368" s="152"/>
      <c r="C368" s="433"/>
      <c r="D368" s="152"/>
      <c r="E368" s="433"/>
      <c r="F368" s="152"/>
      <c r="G368" s="431">
        <f t="shared" si="14"/>
        <v>0</v>
      </c>
      <c r="H368" s="434">
        <f t="shared" si="14"/>
        <v>0</v>
      </c>
      <c r="I368" s="152"/>
      <c r="J368" s="152"/>
    </row>
    <row r="369" spans="1:10">
      <c r="A369" s="152"/>
      <c r="B369" s="152"/>
      <c r="C369" s="433"/>
      <c r="D369" s="152"/>
      <c r="E369" s="433"/>
      <c r="F369" s="152"/>
      <c r="G369" s="431">
        <f t="shared" si="14"/>
        <v>0</v>
      </c>
      <c r="H369" s="434">
        <f t="shared" si="14"/>
        <v>0</v>
      </c>
      <c r="I369" s="152"/>
      <c r="J369" s="152"/>
    </row>
    <row r="370" spans="1:10">
      <c r="A370" s="152"/>
      <c r="B370" s="152"/>
      <c r="C370" s="433"/>
      <c r="D370" s="152"/>
      <c r="E370" s="433"/>
      <c r="F370" s="152"/>
      <c r="G370" s="431">
        <f t="shared" si="14"/>
        <v>0</v>
      </c>
      <c r="H370" s="434">
        <f t="shared" si="14"/>
        <v>0</v>
      </c>
      <c r="I370" s="152"/>
      <c r="J370" s="152"/>
    </row>
    <row r="371" spans="1:10">
      <c r="A371" s="152"/>
      <c r="B371" s="152"/>
      <c r="C371" s="433"/>
      <c r="D371" s="152"/>
      <c r="E371" s="433"/>
      <c r="F371" s="152"/>
      <c r="G371" s="431">
        <f t="shared" si="14"/>
        <v>0</v>
      </c>
      <c r="H371" s="434">
        <f t="shared" si="14"/>
        <v>0</v>
      </c>
      <c r="I371" s="152"/>
      <c r="J371" s="152"/>
    </row>
    <row r="372" spans="1:10">
      <c r="A372" s="152"/>
      <c r="B372" s="152"/>
      <c r="C372" s="433"/>
      <c r="D372" s="152"/>
      <c r="E372" s="433"/>
      <c r="F372" s="152"/>
      <c r="G372" s="431">
        <f t="shared" si="14"/>
        <v>0</v>
      </c>
      <c r="H372" s="434">
        <f t="shared" si="14"/>
        <v>0</v>
      </c>
      <c r="I372" s="152"/>
      <c r="J372" s="152"/>
    </row>
    <row r="373" spans="1:10">
      <c r="A373" s="152"/>
      <c r="B373" s="152"/>
      <c r="C373" s="433"/>
      <c r="D373" s="152"/>
      <c r="E373" s="433"/>
      <c r="F373" s="152"/>
      <c r="G373" s="431">
        <f t="shared" ref="G373:H375" si="15">G372-E373+C373</f>
        <v>0</v>
      </c>
      <c r="H373" s="434">
        <f t="shared" si="15"/>
        <v>0</v>
      </c>
      <c r="I373" s="152"/>
      <c r="J373" s="152"/>
    </row>
    <row r="374" spans="1:10">
      <c r="A374" s="152"/>
      <c r="B374" s="152"/>
      <c r="C374" s="433"/>
      <c r="D374" s="152"/>
      <c r="E374" s="433"/>
      <c r="F374" s="152"/>
      <c r="G374" s="431">
        <f t="shared" si="15"/>
        <v>0</v>
      </c>
      <c r="H374" s="434">
        <f t="shared" si="15"/>
        <v>0</v>
      </c>
      <c r="I374" s="152"/>
      <c r="J374" s="152"/>
    </row>
    <row r="375" spans="1:10">
      <c r="A375" s="152"/>
      <c r="B375" s="152"/>
      <c r="C375" s="433"/>
      <c r="D375" s="152"/>
      <c r="E375" s="433"/>
      <c r="F375" s="152"/>
      <c r="G375" s="431">
        <f t="shared" si="15"/>
        <v>0</v>
      </c>
      <c r="H375" s="434">
        <f t="shared" si="15"/>
        <v>0</v>
      </c>
      <c r="I375" s="152"/>
      <c r="J375" s="152"/>
    </row>
    <row r="376" spans="1:10">
      <c r="A376" s="152"/>
      <c r="B376" s="152"/>
      <c r="C376" s="433"/>
      <c r="D376" s="152"/>
      <c r="E376" s="433"/>
      <c r="F376" s="152"/>
      <c r="G376" s="433"/>
      <c r="H376" s="152"/>
      <c r="I376" s="152"/>
      <c r="J376" s="152"/>
    </row>
    <row r="377" spans="1:10">
      <c r="A377" s="152"/>
      <c r="B377" s="152"/>
      <c r="C377" s="433"/>
      <c r="D377" s="152"/>
      <c r="E377" s="433"/>
      <c r="F377" s="152"/>
      <c r="G377" s="433"/>
      <c r="H377" s="152"/>
      <c r="I377" s="152"/>
      <c r="J377" s="152"/>
    </row>
    <row r="378" spans="1:10">
      <c r="A378" s="152"/>
      <c r="B378" s="152"/>
      <c r="C378" s="433"/>
      <c r="D378" s="152"/>
      <c r="E378" s="433"/>
      <c r="F378" s="152"/>
      <c r="G378" s="433"/>
      <c r="H378" s="152"/>
      <c r="I378" s="152"/>
      <c r="J378" s="152"/>
    </row>
    <row r="379" spans="1:10">
      <c r="A379" s="152"/>
      <c r="B379" s="152"/>
      <c r="C379" s="433"/>
      <c r="D379" s="152"/>
      <c r="E379" s="433"/>
      <c r="F379" s="152"/>
      <c r="G379" s="433"/>
      <c r="H379" s="152"/>
      <c r="I379" s="152"/>
      <c r="J379" s="152"/>
    </row>
    <row r="380" spans="1:10">
      <c r="A380" s="152"/>
      <c r="B380" s="152"/>
      <c r="C380" s="433"/>
      <c r="D380" s="152"/>
      <c r="E380" s="433"/>
      <c r="F380" s="152"/>
      <c r="G380" s="433"/>
      <c r="H380" s="152"/>
      <c r="I380" s="152"/>
      <c r="J380" s="152"/>
    </row>
    <row r="381" spans="1:10">
      <c r="A381" s="152"/>
      <c r="B381" s="152"/>
      <c r="C381" s="433"/>
      <c r="D381" s="152"/>
      <c r="E381" s="433"/>
      <c r="F381" s="152"/>
      <c r="G381" s="433"/>
      <c r="H381" s="152"/>
      <c r="I381" s="152"/>
      <c r="J381" s="152"/>
    </row>
    <row r="382" spans="1:10">
      <c r="A382" s="152"/>
      <c r="B382" s="152"/>
      <c r="C382" s="433"/>
      <c r="D382" s="152"/>
      <c r="E382" s="433"/>
      <c r="F382" s="152"/>
      <c r="G382" s="433"/>
      <c r="H382" s="152"/>
      <c r="I382" s="152"/>
      <c r="J382" s="152"/>
    </row>
    <row r="383" spans="1:10">
      <c r="A383" s="152"/>
      <c r="B383" s="152"/>
      <c r="C383" s="433"/>
      <c r="D383" s="152"/>
      <c r="E383" s="433"/>
      <c r="F383" s="152"/>
      <c r="G383" s="433"/>
      <c r="H383" s="152"/>
      <c r="I383" s="152"/>
      <c r="J383" s="152"/>
    </row>
    <row r="384" spans="1:10">
      <c r="A384" s="152"/>
      <c r="B384" s="152"/>
      <c r="C384" s="433"/>
      <c r="D384" s="152"/>
      <c r="E384" s="433"/>
      <c r="F384" s="152"/>
      <c r="G384" s="433"/>
      <c r="H384" s="152"/>
      <c r="I384" s="152"/>
      <c r="J384" s="152"/>
    </row>
    <row r="385" spans="1:10">
      <c r="A385" s="152"/>
      <c r="B385" s="152"/>
      <c r="C385" s="433"/>
      <c r="D385" s="152"/>
      <c r="E385" s="433"/>
      <c r="F385" s="152"/>
      <c r="G385" s="433"/>
      <c r="H385" s="152"/>
      <c r="I385" s="152"/>
      <c r="J385" s="152"/>
    </row>
    <row r="386" spans="1:10">
      <c r="A386" s="152"/>
      <c r="B386" s="152"/>
      <c r="C386" s="433"/>
      <c r="D386" s="152"/>
      <c r="E386" s="433"/>
      <c r="F386" s="152"/>
      <c r="G386" s="433"/>
      <c r="H386" s="152"/>
      <c r="I386" s="152"/>
      <c r="J386" s="152"/>
    </row>
    <row r="387" spans="1:10">
      <c r="A387" s="152"/>
      <c r="B387" s="152"/>
      <c r="C387" s="433"/>
      <c r="D387" s="152"/>
      <c r="E387" s="433"/>
      <c r="F387" s="152"/>
      <c r="G387" s="433"/>
      <c r="H387" s="152"/>
      <c r="I387" s="152"/>
      <c r="J387" s="152"/>
    </row>
    <row r="388" spans="1:10">
      <c r="A388" s="152"/>
      <c r="B388" s="152"/>
      <c r="C388" s="433"/>
      <c r="D388" s="152"/>
      <c r="E388" s="433"/>
      <c r="F388" s="152"/>
      <c r="G388" s="433"/>
      <c r="H388" s="152"/>
      <c r="I388" s="152"/>
      <c r="J388" s="152"/>
    </row>
    <row r="389" spans="1:10">
      <c r="A389" s="152"/>
      <c r="B389" s="152"/>
      <c r="C389" s="433"/>
      <c r="D389" s="152"/>
      <c r="E389" s="433"/>
      <c r="F389" s="152"/>
      <c r="G389" s="433"/>
      <c r="H389" s="152"/>
      <c r="I389" s="152"/>
      <c r="J389" s="152"/>
    </row>
    <row r="390" spans="1:10">
      <c r="A390" s="152"/>
      <c r="B390" s="152"/>
      <c r="C390" s="433"/>
      <c r="D390" s="152"/>
      <c r="E390" s="433"/>
      <c r="F390" s="152"/>
      <c r="G390" s="433"/>
      <c r="H390" s="152"/>
      <c r="I390" s="152"/>
      <c r="J390" s="152"/>
    </row>
    <row r="391" spans="1:10">
      <c r="A391" s="152"/>
      <c r="B391" s="152"/>
      <c r="C391" s="433"/>
      <c r="D391" s="152"/>
      <c r="E391" s="433"/>
      <c r="F391" s="152"/>
      <c r="G391" s="433"/>
      <c r="H391" s="152"/>
      <c r="I391" s="152"/>
      <c r="J391" s="152"/>
    </row>
    <row r="392" spans="1:10">
      <c r="A392" s="152"/>
      <c r="B392" s="152"/>
      <c r="C392" s="433"/>
      <c r="D392" s="152"/>
      <c r="E392" s="433"/>
      <c r="F392" s="152"/>
      <c r="G392" s="433"/>
      <c r="H392" s="152"/>
      <c r="I392" s="152"/>
      <c r="J392" s="152"/>
    </row>
    <row r="393" spans="1:10">
      <c r="A393" s="152"/>
      <c r="B393" s="152"/>
      <c r="C393" s="433"/>
      <c r="D393" s="152"/>
      <c r="E393" s="433"/>
      <c r="F393" s="152"/>
      <c r="G393" s="433"/>
      <c r="H393" s="152"/>
      <c r="I393" s="152"/>
      <c r="J393" s="152"/>
    </row>
    <row r="394" spans="1:10">
      <c r="A394" s="152"/>
      <c r="B394" s="152"/>
      <c r="C394" s="433"/>
      <c r="D394" s="152"/>
      <c r="E394" s="433"/>
      <c r="F394" s="152"/>
      <c r="G394" s="433"/>
      <c r="H394" s="152"/>
      <c r="I394" s="152"/>
      <c r="J394" s="152"/>
    </row>
    <row r="395" spans="1:10">
      <c r="A395" s="152"/>
      <c r="B395" s="152"/>
      <c r="C395" s="433"/>
      <c r="D395" s="152"/>
      <c r="E395" s="433"/>
      <c r="F395" s="152"/>
      <c r="G395" s="433"/>
      <c r="H395" s="152"/>
      <c r="I395" s="152"/>
      <c r="J395" s="152"/>
    </row>
    <row r="396" spans="1:10">
      <c r="A396" s="152"/>
      <c r="B396" s="152"/>
      <c r="C396" s="433"/>
      <c r="D396" s="152"/>
      <c r="E396" s="433"/>
      <c r="F396" s="152"/>
      <c r="G396" s="433"/>
      <c r="H396" s="152"/>
      <c r="I396" s="152"/>
      <c r="J396" s="152"/>
    </row>
    <row r="397" spans="1:10">
      <c r="A397" s="152"/>
      <c r="B397" s="152"/>
      <c r="C397" s="433"/>
      <c r="D397" s="152"/>
      <c r="E397" s="433"/>
      <c r="F397" s="152"/>
      <c r="G397" s="433"/>
      <c r="H397" s="152"/>
      <c r="I397" s="152"/>
      <c r="J397" s="152"/>
    </row>
    <row r="398" spans="1:10">
      <c r="A398" s="152"/>
      <c r="B398" s="152"/>
      <c r="C398" s="433"/>
      <c r="D398" s="152"/>
      <c r="E398" s="433"/>
      <c r="F398" s="152"/>
      <c r="G398" s="433"/>
      <c r="H398" s="152"/>
      <c r="I398" s="152"/>
      <c r="J398" s="152"/>
    </row>
    <row r="399" spans="1:10">
      <c r="A399" s="152"/>
      <c r="B399" s="152"/>
      <c r="C399" s="433"/>
      <c r="D399" s="152"/>
      <c r="E399" s="433"/>
      <c r="F399" s="152"/>
      <c r="G399" s="433"/>
      <c r="H399" s="152"/>
      <c r="I399" s="152"/>
      <c r="J399" s="152"/>
    </row>
    <row r="400" spans="1:10">
      <c r="A400" s="152"/>
      <c r="B400" s="152"/>
      <c r="C400" s="433"/>
      <c r="D400" s="152"/>
      <c r="E400" s="433"/>
      <c r="F400" s="152"/>
      <c r="G400" s="433"/>
      <c r="H400" s="152"/>
      <c r="I400" s="152"/>
      <c r="J400" s="152"/>
    </row>
    <row r="401" spans="1:10">
      <c r="A401" s="152"/>
      <c r="B401" s="152"/>
      <c r="C401" s="433"/>
      <c r="D401" s="152"/>
      <c r="E401" s="433"/>
      <c r="F401" s="152"/>
      <c r="G401" s="433"/>
      <c r="H401" s="152"/>
      <c r="I401" s="152"/>
      <c r="J401" s="152"/>
    </row>
    <row r="402" spans="1:10">
      <c r="A402" s="152"/>
      <c r="B402" s="152"/>
      <c r="C402" s="433"/>
      <c r="D402" s="152"/>
      <c r="E402" s="433"/>
      <c r="F402" s="152"/>
      <c r="G402" s="433"/>
      <c r="H402" s="152"/>
      <c r="I402" s="152"/>
      <c r="J402" s="152"/>
    </row>
    <row r="403" spans="1:10">
      <c r="A403" s="152"/>
      <c r="B403" s="152"/>
      <c r="C403" s="433"/>
      <c r="D403" s="152"/>
      <c r="E403" s="433"/>
      <c r="F403" s="152"/>
      <c r="G403" s="433"/>
      <c r="H403" s="152"/>
      <c r="I403" s="152"/>
      <c r="J403" s="152"/>
    </row>
    <row r="404" spans="1:10">
      <c r="A404" s="152"/>
      <c r="B404" s="152"/>
      <c r="C404" s="433"/>
      <c r="D404" s="152"/>
      <c r="E404" s="433"/>
      <c r="F404" s="152"/>
      <c r="G404" s="433"/>
      <c r="H404" s="152"/>
      <c r="I404" s="152"/>
      <c r="J404" s="152"/>
    </row>
    <row r="405" spans="1:10">
      <c r="A405" s="152"/>
      <c r="B405" s="152"/>
      <c r="C405" s="433"/>
      <c r="D405" s="152"/>
      <c r="E405" s="433"/>
      <c r="F405" s="152"/>
      <c r="G405" s="433"/>
      <c r="H405" s="152"/>
      <c r="I405" s="152"/>
      <c r="J405" s="152"/>
    </row>
    <row r="406" spans="1:10">
      <c r="A406" s="152"/>
      <c r="B406" s="152"/>
      <c r="C406" s="433"/>
      <c r="D406" s="152"/>
      <c r="E406" s="433"/>
      <c r="F406" s="152"/>
      <c r="G406" s="433"/>
      <c r="H406" s="152"/>
      <c r="I406" s="152"/>
      <c r="J406" s="152"/>
    </row>
    <row r="407" spans="1:10">
      <c r="A407" s="152"/>
      <c r="B407" s="152"/>
      <c r="C407" s="433"/>
      <c r="D407" s="152"/>
      <c r="E407" s="433"/>
      <c r="F407" s="152"/>
      <c r="G407" s="433"/>
      <c r="H407" s="152"/>
      <c r="I407" s="152"/>
      <c r="J407" s="152"/>
    </row>
    <row r="408" spans="1:10">
      <c r="A408" s="152"/>
      <c r="B408" s="152"/>
      <c r="C408" s="433"/>
      <c r="D408" s="152"/>
      <c r="E408" s="433"/>
      <c r="F408" s="152"/>
      <c r="G408" s="433"/>
      <c r="H408" s="152"/>
      <c r="I408" s="152"/>
      <c r="J408" s="152"/>
    </row>
    <row r="409" spans="1:10">
      <c r="A409" s="152"/>
      <c r="B409" s="152"/>
      <c r="C409" s="433"/>
      <c r="D409" s="152"/>
      <c r="E409" s="433"/>
      <c r="F409" s="152"/>
      <c r="G409" s="433"/>
      <c r="H409" s="152"/>
      <c r="I409" s="152"/>
      <c r="J409" s="152"/>
    </row>
    <row r="410" spans="1:10">
      <c r="A410" s="152"/>
      <c r="B410" s="152"/>
      <c r="C410" s="433"/>
      <c r="D410" s="152"/>
      <c r="E410" s="433"/>
      <c r="F410" s="152"/>
      <c r="G410" s="433"/>
      <c r="H410" s="152"/>
      <c r="I410" s="152"/>
      <c r="J410" s="152"/>
    </row>
    <row r="411" spans="1:10">
      <c r="A411" s="152"/>
      <c r="B411" s="152"/>
      <c r="C411" s="433"/>
      <c r="D411" s="152"/>
      <c r="E411" s="433"/>
      <c r="F411" s="152"/>
      <c r="G411" s="433"/>
      <c r="H411" s="152"/>
      <c r="I411" s="152"/>
      <c r="J411" s="152"/>
    </row>
    <row r="412" spans="1:10">
      <c r="A412" s="152"/>
      <c r="B412" s="152"/>
      <c r="C412" s="433"/>
      <c r="D412" s="152"/>
      <c r="E412" s="433"/>
      <c r="F412" s="152"/>
      <c r="G412" s="433"/>
      <c r="H412" s="152"/>
      <c r="I412" s="152"/>
      <c r="J412" s="152"/>
    </row>
    <row r="413" spans="1:10">
      <c r="A413" s="152"/>
      <c r="B413" s="152"/>
      <c r="C413" s="433"/>
      <c r="D413" s="152"/>
      <c r="E413" s="433"/>
      <c r="F413" s="152"/>
      <c r="G413" s="433"/>
      <c r="H413" s="152"/>
      <c r="I413" s="152"/>
      <c r="J413" s="152"/>
    </row>
    <row r="414" spans="1:10">
      <c r="A414" s="152"/>
      <c r="B414" s="152"/>
      <c r="C414" s="433"/>
      <c r="D414" s="152"/>
      <c r="E414" s="433"/>
      <c r="F414" s="152"/>
      <c r="G414" s="433"/>
      <c r="H414" s="152"/>
      <c r="I414" s="152"/>
      <c r="J414" s="152"/>
    </row>
    <row r="415" spans="1:10">
      <c r="A415" s="152"/>
      <c r="B415" s="152"/>
      <c r="C415" s="433"/>
      <c r="D415" s="152"/>
      <c r="E415" s="433"/>
      <c r="F415" s="152"/>
      <c r="G415" s="433"/>
      <c r="H415" s="152"/>
      <c r="I415" s="152"/>
      <c r="J415" s="152"/>
    </row>
    <row r="416" spans="1:10">
      <c r="A416" s="152"/>
      <c r="B416" s="152"/>
      <c r="C416" s="433"/>
      <c r="D416" s="152"/>
      <c r="E416" s="433"/>
      <c r="F416" s="152"/>
      <c r="G416" s="433"/>
      <c r="H416" s="152"/>
      <c r="I416" s="152"/>
      <c r="J416" s="152"/>
    </row>
    <row r="417" spans="1:10">
      <c r="A417" s="152"/>
      <c r="B417" s="152"/>
      <c r="C417" s="433"/>
      <c r="D417" s="152"/>
      <c r="E417" s="433"/>
      <c r="F417" s="152"/>
      <c r="G417" s="433"/>
      <c r="H417" s="152"/>
      <c r="I417" s="152"/>
      <c r="J417" s="152"/>
    </row>
    <row r="418" spans="1:10">
      <c r="A418" s="152"/>
      <c r="B418" s="152"/>
      <c r="C418" s="433"/>
      <c r="D418" s="152"/>
      <c r="E418" s="433"/>
      <c r="F418" s="152"/>
      <c r="G418" s="433"/>
      <c r="H418" s="152"/>
      <c r="I418" s="152"/>
      <c r="J418" s="152"/>
    </row>
    <row r="419" spans="1:10">
      <c r="A419" s="152"/>
      <c r="B419" s="152"/>
      <c r="C419" s="433"/>
      <c r="D419" s="152"/>
      <c r="E419" s="433"/>
      <c r="F419" s="152"/>
      <c r="G419" s="433"/>
      <c r="H419" s="152"/>
      <c r="I419" s="152"/>
      <c r="J419" s="152"/>
    </row>
    <row r="420" spans="1:10">
      <c r="A420" s="152"/>
      <c r="B420" s="152"/>
      <c r="C420" s="433"/>
      <c r="D420" s="152"/>
      <c r="E420" s="433"/>
      <c r="F420" s="152"/>
      <c r="G420" s="433"/>
      <c r="H420" s="152"/>
      <c r="I420" s="152"/>
      <c r="J420" s="152"/>
    </row>
    <row r="421" spans="1:10">
      <c r="A421" s="152"/>
      <c r="B421" s="152"/>
      <c r="C421" s="433"/>
      <c r="D421" s="152"/>
      <c r="E421" s="433"/>
      <c r="F421" s="152"/>
      <c r="G421" s="433"/>
      <c r="H421" s="152"/>
      <c r="I421" s="152"/>
      <c r="J421" s="152"/>
    </row>
    <row r="422" spans="1:10">
      <c r="A422" s="152"/>
      <c r="B422" s="152"/>
      <c r="C422" s="433"/>
      <c r="D422" s="152"/>
      <c r="E422" s="433"/>
      <c r="F422" s="152"/>
      <c r="G422" s="433"/>
      <c r="H422" s="152"/>
      <c r="I422" s="152"/>
      <c r="J422" s="152"/>
    </row>
    <row r="423" spans="1:10">
      <c r="A423" s="152"/>
      <c r="B423" s="152"/>
      <c r="C423" s="433"/>
      <c r="D423" s="152"/>
      <c r="E423" s="433"/>
      <c r="F423" s="152"/>
      <c r="G423" s="433"/>
      <c r="H423" s="152"/>
      <c r="I423" s="152"/>
      <c r="J423" s="152"/>
    </row>
    <row r="424" spans="1:10">
      <c r="A424" s="152"/>
      <c r="B424" s="152"/>
      <c r="C424" s="433"/>
      <c r="D424" s="152"/>
      <c r="E424" s="433"/>
      <c r="F424" s="152"/>
      <c r="G424" s="433"/>
      <c r="H424" s="152"/>
      <c r="I424" s="152"/>
      <c r="J424" s="152"/>
    </row>
    <row r="425" spans="1:10">
      <c r="A425" s="152"/>
      <c r="B425" s="152"/>
      <c r="C425" s="433"/>
      <c r="D425" s="152"/>
      <c r="E425" s="433"/>
      <c r="F425" s="152"/>
      <c r="G425" s="433"/>
      <c r="H425" s="152"/>
      <c r="I425" s="152"/>
      <c r="J425" s="152"/>
    </row>
    <row r="426" spans="1:10">
      <c r="A426" s="152"/>
      <c r="B426" s="152"/>
      <c r="C426" s="433"/>
      <c r="D426" s="152"/>
      <c r="E426" s="433"/>
      <c r="F426" s="152"/>
      <c r="G426" s="433"/>
      <c r="H426" s="152"/>
      <c r="I426" s="152"/>
      <c r="J426" s="152"/>
    </row>
    <row r="427" spans="1:10">
      <c r="A427" s="152"/>
      <c r="B427" s="152"/>
      <c r="C427" s="433"/>
      <c r="D427" s="152"/>
      <c r="E427" s="433"/>
      <c r="F427" s="152"/>
      <c r="G427" s="433"/>
      <c r="H427" s="152"/>
      <c r="I427" s="152"/>
      <c r="J427" s="152"/>
    </row>
    <row r="428" spans="1:10">
      <c r="A428" s="152"/>
      <c r="B428" s="152"/>
      <c r="C428" s="433"/>
      <c r="D428" s="152"/>
      <c r="E428" s="433"/>
      <c r="F428" s="152"/>
      <c r="G428" s="433"/>
      <c r="H428" s="152"/>
      <c r="I428" s="152"/>
      <c r="J428" s="152"/>
    </row>
    <row r="429" spans="1:10">
      <c r="A429" s="152"/>
      <c r="B429" s="152"/>
      <c r="C429" s="433"/>
      <c r="D429" s="152"/>
      <c r="E429" s="433"/>
      <c r="F429" s="152"/>
      <c r="G429" s="433"/>
      <c r="H429" s="152"/>
      <c r="I429" s="152"/>
      <c r="J429" s="152"/>
    </row>
    <row r="430" spans="1:10">
      <c r="A430" s="152"/>
      <c r="B430" s="152"/>
      <c r="C430" s="433"/>
      <c r="D430" s="152"/>
      <c r="E430" s="433"/>
      <c r="F430" s="152"/>
      <c r="G430" s="433"/>
      <c r="H430" s="152"/>
      <c r="I430" s="152"/>
      <c r="J430" s="152"/>
    </row>
    <row r="431" spans="1:10">
      <c r="A431" s="152"/>
      <c r="B431" s="152"/>
      <c r="C431" s="433"/>
      <c r="D431" s="152"/>
      <c r="E431" s="433"/>
      <c r="F431" s="152"/>
      <c r="G431" s="433"/>
      <c r="H431" s="152"/>
      <c r="I431" s="152"/>
      <c r="J431" s="152"/>
    </row>
    <row r="432" spans="1:10">
      <c r="A432" s="152"/>
      <c r="B432" s="152"/>
      <c r="C432" s="433"/>
      <c r="D432" s="152"/>
      <c r="E432" s="433"/>
      <c r="F432" s="152"/>
      <c r="G432" s="433"/>
      <c r="H432" s="152"/>
      <c r="I432" s="152"/>
      <c r="J432" s="152"/>
    </row>
    <row r="433" spans="1:10">
      <c r="A433" s="152"/>
      <c r="B433" s="152"/>
      <c r="C433" s="433"/>
      <c r="D433" s="152"/>
      <c r="E433" s="433"/>
      <c r="F433" s="152"/>
      <c r="G433" s="433"/>
      <c r="H433" s="152"/>
      <c r="I433" s="152"/>
      <c r="J433" s="152"/>
    </row>
    <row r="434" spans="1:10">
      <c r="A434" s="152"/>
      <c r="B434" s="152"/>
      <c r="C434" s="433"/>
      <c r="D434" s="152"/>
      <c r="E434" s="433"/>
      <c r="F434" s="152"/>
      <c r="G434" s="433"/>
      <c r="H434" s="152"/>
      <c r="I434" s="152"/>
      <c r="J434" s="152"/>
    </row>
    <row r="435" spans="1:10">
      <c r="A435" s="152"/>
      <c r="B435" s="152"/>
      <c r="C435" s="433"/>
      <c r="D435" s="152"/>
      <c r="E435" s="433"/>
      <c r="F435" s="152"/>
      <c r="G435" s="433"/>
      <c r="H435" s="152"/>
      <c r="I435" s="152"/>
      <c r="J435" s="152"/>
    </row>
    <row r="436" spans="1:10">
      <c r="A436" s="152"/>
      <c r="B436" s="152"/>
      <c r="C436" s="433"/>
      <c r="D436" s="152"/>
      <c r="E436" s="433"/>
      <c r="F436" s="152"/>
      <c r="G436" s="433"/>
      <c r="H436" s="152"/>
      <c r="I436" s="152"/>
      <c r="J436" s="152"/>
    </row>
    <row r="437" spans="1:10">
      <c r="A437" s="152"/>
      <c r="B437" s="152"/>
      <c r="C437" s="433"/>
      <c r="D437" s="152"/>
      <c r="E437" s="433"/>
      <c r="F437" s="152"/>
      <c r="G437" s="433"/>
      <c r="H437" s="152"/>
      <c r="I437" s="152"/>
      <c r="J437" s="152"/>
    </row>
    <row r="438" spans="1:10">
      <c r="A438" s="152"/>
      <c r="B438" s="152"/>
      <c r="C438" s="433"/>
      <c r="D438" s="152"/>
      <c r="E438" s="433"/>
      <c r="F438" s="152"/>
      <c r="G438" s="433"/>
      <c r="H438" s="152"/>
      <c r="I438" s="152"/>
      <c r="J438" s="152"/>
    </row>
    <row r="439" spans="1:10">
      <c r="A439" s="152"/>
      <c r="B439" s="152"/>
      <c r="C439" s="433"/>
      <c r="D439" s="152"/>
      <c r="E439" s="433"/>
      <c r="F439" s="152"/>
      <c r="G439" s="433"/>
      <c r="H439" s="152"/>
      <c r="I439" s="152"/>
      <c r="J439" s="152"/>
    </row>
    <row r="440" spans="1:10">
      <c r="A440" s="152"/>
      <c r="B440" s="152"/>
      <c r="C440" s="433"/>
      <c r="D440" s="152"/>
      <c r="E440" s="433"/>
      <c r="F440" s="152"/>
      <c r="G440" s="433"/>
      <c r="H440" s="152"/>
      <c r="I440" s="152"/>
      <c r="J440" s="152"/>
    </row>
    <row r="441" spans="1:10">
      <c r="A441" s="152"/>
      <c r="B441" s="152"/>
      <c r="C441" s="433"/>
      <c r="D441" s="152"/>
      <c r="E441" s="433"/>
      <c r="F441" s="152"/>
      <c r="G441" s="433"/>
      <c r="H441" s="152"/>
      <c r="I441" s="152"/>
      <c r="J441" s="152"/>
    </row>
    <row r="442" spans="1:10">
      <c r="A442" s="152"/>
      <c r="B442" s="152"/>
      <c r="C442" s="433"/>
      <c r="D442" s="152"/>
      <c r="E442" s="433"/>
      <c r="F442" s="152"/>
      <c r="G442" s="433"/>
      <c r="H442" s="152"/>
      <c r="I442" s="152"/>
      <c r="J442" s="152"/>
    </row>
    <row r="443" spans="1:10">
      <c r="A443" s="152"/>
      <c r="B443" s="152"/>
      <c r="C443" s="433"/>
      <c r="D443" s="152"/>
      <c r="E443" s="433"/>
      <c r="F443" s="152"/>
      <c r="G443" s="433"/>
      <c r="H443" s="152"/>
      <c r="I443" s="152"/>
      <c r="J443" s="152"/>
    </row>
    <row r="444" spans="1:10">
      <c r="A444" s="152"/>
      <c r="B444" s="152"/>
      <c r="C444" s="433"/>
      <c r="D444" s="152"/>
      <c r="E444" s="433"/>
      <c r="F444" s="152"/>
      <c r="G444" s="433"/>
      <c r="H444" s="152"/>
      <c r="I444" s="152"/>
      <c r="J444" s="152"/>
    </row>
    <row r="445" spans="1:10">
      <c r="A445" s="152"/>
      <c r="B445" s="152"/>
      <c r="C445" s="433"/>
      <c r="D445" s="152"/>
      <c r="E445" s="433"/>
      <c r="F445" s="152"/>
      <c r="G445" s="433"/>
      <c r="H445" s="152"/>
      <c r="I445" s="152"/>
      <c r="J445" s="152"/>
    </row>
    <row r="446" spans="1:10">
      <c r="A446" s="152"/>
      <c r="B446" s="152"/>
      <c r="C446" s="433"/>
      <c r="D446" s="152"/>
      <c r="E446" s="433"/>
      <c r="F446" s="152"/>
      <c r="G446" s="433"/>
      <c r="H446" s="152"/>
      <c r="I446" s="152"/>
      <c r="J446" s="152"/>
    </row>
    <row r="447" spans="1:10">
      <c r="A447" s="152"/>
      <c r="B447" s="152"/>
      <c r="C447" s="433"/>
      <c r="D447" s="152"/>
      <c r="E447" s="433"/>
      <c r="F447" s="152"/>
      <c r="G447" s="433"/>
      <c r="H447" s="152"/>
      <c r="I447" s="152"/>
      <c r="J447" s="152"/>
    </row>
    <row r="448" spans="1:10">
      <c r="A448" s="152"/>
      <c r="B448" s="152"/>
      <c r="C448" s="433"/>
      <c r="D448" s="152"/>
      <c r="E448" s="433"/>
      <c r="F448" s="152"/>
      <c r="G448" s="433"/>
      <c r="H448" s="152"/>
      <c r="I448" s="152"/>
      <c r="J448" s="152"/>
    </row>
    <row r="449" spans="1:10">
      <c r="A449" s="152"/>
      <c r="B449" s="152"/>
      <c r="C449" s="433"/>
      <c r="D449" s="152"/>
      <c r="E449" s="433"/>
      <c r="F449" s="152"/>
      <c r="G449" s="433"/>
      <c r="H449" s="152"/>
      <c r="I449" s="152"/>
      <c r="J449" s="152"/>
    </row>
    <row r="450" spans="1:10">
      <c r="A450" s="152"/>
      <c r="B450" s="152"/>
      <c r="C450" s="433"/>
      <c r="D450" s="152"/>
      <c r="E450" s="433"/>
      <c r="F450" s="152"/>
      <c r="G450" s="433"/>
      <c r="H450" s="152"/>
      <c r="I450" s="152"/>
      <c r="J450" s="152"/>
    </row>
    <row r="451" spans="1:10">
      <c r="A451" s="152"/>
      <c r="B451" s="152"/>
      <c r="C451" s="433"/>
      <c r="D451" s="152"/>
      <c r="E451" s="433"/>
      <c r="F451" s="152"/>
      <c r="G451" s="433"/>
      <c r="H451" s="152"/>
      <c r="I451" s="152"/>
      <c r="J451" s="152"/>
    </row>
    <row r="452" spans="1:10">
      <c r="A452" s="152"/>
      <c r="B452" s="152"/>
      <c r="C452" s="433"/>
      <c r="D452" s="152"/>
      <c r="E452" s="433"/>
      <c r="F452" s="152"/>
      <c r="G452" s="433"/>
      <c r="H452" s="152"/>
      <c r="I452" s="152"/>
      <c r="J452" s="152"/>
    </row>
    <row r="453" spans="1:10">
      <c r="A453" s="152"/>
      <c r="B453" s="152"/>
      <c r="C453" s="433"/>
      <c r="D453" s="152"/>
      <c r="E453" s="433"/>
      <c r="F453" s="152"/>
      <c r="G453" s="433"/>
      <c r="H453" s="152"/>
      <c r="I453" s="152"/>
      <c r="J453" s="152"/>
    </row>
    <row r="454" spans="1:10">
      <c r="A454" s="152"/>
      <c r="B454" s="152"/>
      <c r="C454" s="433"/>
      <c r="D454" s="152"/>
      <c r="E454" s="433"/>
      <c r="F454" s="152"/>
      <c r="G454" s="433"/>
      <c r="H454" s="152"/>
      <c r="I454" s="152"/>
      <c r="J454" s="152"/>
    </row>
    <row r="455" spans="1:10">
      <c r="A455" s="152"/>
      <c r="B455" s="152"/>
      <c r="C455" s="433"/>
      <c r="D455" s="152"/>
      <c r="E455" s="433"/>
      <c r="F455" s="152"/>
      <c r="G455" s="433"/>
      <c r="H455" s="152"/>
      <c r="I455" s="152"/>
      <c r="J455" s="152"/>
    </row>
    <row r="456" spans="1:10">
      <c r="A456" s="152"/>
      <c r="B456" s="152"/>
      <c r="C456" s="433"/>
      <c r="D456" s="152"/>
      <c r="E456" s="433"/>
      <c r="F456" s="152"/>
      <c r="G456" s="433"/>
      <c r="H456" s="152"/>
      <c r="I456" s="152"/>
      <c r="J456" s="152"/>
    </row>
    <row r="457" spans="1:10">
      <c r="A457" s="152"/>
      <c r="B457" s="152"/>
      <c r="C457" s="433"/>
      <c r="D457" s="152"/>
      <c r="E457" s="433"/>
      <c r="F457" s="152"/>
      <c r="G457" s="433"/>
      <c r="H457" s="152"/>
      <c r="I457" s="152"/>
      <c r="J457" s="152"/>
    </row>
    <row r="458" spans="1:10">
      <c r="A458" s="152"/>
      <c r="B458" s="152"/>
      <c r="C458" s="433"/>
      <c r="D458" s="152"/>
      <c r="E458" s="433"/>
      <c r="F458" s="152"/>
      <c r="G458" s="433"/>
      <c r="H458" s="152"/>
      <c r="I458" s="152"/>
      <c r="J458" s="152"/>
    </row>
    <row r="459" spans="1:10">
      <c r="A459" s="152"/>
      <c r="B459" s="152"/>
      <c r="C459" s="433"/>
      <c r="D459" s="152"/>
      <c r="E459" s="433"/>
      <c r="F459" s="152"/>
      <c r="G459" s="433"/>
      <c r="H459" s="152"/>
      <c r="I459" s="152"/>
      <c r="J459" s="152"/>
    </row>
    <row r="460" spans="1:10">
      <c r="A460" s="152"/>
      <c r="B460" s="152"/>
      <c r="C460" s="433"/>
      <c r="D460" s="152"/>
      <c r="E460" s="433"/>
      <c r="F460" s="152"/>
      <c r="G460" s="433"/>
      <c r="H460" s="152"/>
      <c r="I460" s="152"/>
      <c r="J460" s="152"/>
    </row>
    <row r="461" spans="1:10">
      <c r="A461" s="152"/>
      <c r="B461" s="152"/>
      <c r="C461" s="433"/>
      <c r="D461" s="152"/>
      <c r="E461" s="433"/>
      <c r="F461" s="152"/>
      <c r="G461" s="433"/>
      <c r="H461" s="152"/>
      <c r="I461" s="152"/>
      <c r="J461" s="152"/>
    </row>
    <row r="462" spans="1:10">
      <c r="A462" s="152"/>
      <c r="B462" s="152"/>
      <c r="C462" s="433"/>
      <c r="D462" s="152"/>
      <c r="E462" s="433"/>
      <c r="F462" s="152"/>
      <c r="G462" s="433"/>
      <c r="H462" s="152"/>
      <c r="I462" s="152"/>
      <c r="J462" s="152"/>
    </row>
    <row r="463" spans="1:10">
      <c r="A463" s="152"/>
      <c r="B463" s="152"/>
      <c r="C463" s="433"/>
      <c r="D463" s="152"/>
      <c r="E463" s="433"/>
      <c r="F463" s="152"/>
      <c r="G463" s="433"/>
      <c r="H463" s="152"/>
      <c r="I463" s="152"/>
      <c r="J463" s="152"/>
    </row>
    <row r="464" spans="1:10">
      <c r="A464" s="152"/>
      <c r="B464" s="152"/>
      <c r="C464" s="433"/>
      <c r="D464" s="152"/>
      <c r="E464" s="433"/>
      <c r="F464" s="152"/>
      <c r="G464" s="433"/>
      <c r="H464" s="152"/>
      <c r="I464" s="152"/>
      <c r="J464" s="152"/>
    </row>
    <row r="465" spans="1:10">
      <c r="A465" s="152"/>
      <c r="B465" s="152"/>
      <c r="C465" s="433"/>
      <c r="D465" s="152"/>
      <c r="E465" s="433"/>
      <c r="F465" s="152"/>
      <c r="G465" s="433"/>
      <c r="H465" s="152"/>
      <c r="I465" s="152"/>
      <c r="J465" s="152"/>
    </row>
    <row r="466" spans="1:10">
      <c r="A466" s="152"/>
      <c r="B466" s="152"/>
      <c r="C466" s="433"/>
      <c r="D466" s="152"/>
      <c r="E466" s="433"/>
      <c r="F466" s="152"/>
      <c r="G466" s="433"/>
      <c r="H466" s="152"/>
      <c r="I466" s="152"/>
      <c r="J466" s="152"/>
    </row>
    <row r="467" spans="1:10">
      <c r="A467" s="152"/>
      <c r="B467" s="152"/>
      <c r="C467" s="433"/>
      <c r="D467" s="152"/>
      <c r="E467" s="433"/>
      <c r="F467" s="152"/>
      <c r="G467" s="433"/>
      <c r="H467" s="152"/>
      <c r="I467" s="152"/>
      <c r="J467" s="152"/>
    </row>
    <row r="468" spans="1:10">
      <c r="A468" s="152"/>
      <c r="B468" s="152"/>
      <c r="C468" s="433"/>
      <c r="D468" s="152"/>
      <c r="E468" s="433"/>
      <c r="F468" s="152"/>
      <c r="G468" s="433"/>
      <c r="H468" s="152"/>
      <c r="I468" s="152"/>
      <c r="J468" s="152"/>
    </row>
    <row r="469" spans="1:10">
      <c r="A469" s="152"/>
      <c r="B469" s="152"/>
      <c r="C469" s="433"/>
      <c r="D469" s="152"/>
      <c r="E469" s="433"/>
      <c r="F469" s="152"/>
      <c r="G469" s="433"/>
      <c r="H469" s="152"/>
      <c r="I469" s="152"/>
      <c r="J469" s="152"/>
    </row>
    <row r="470" spans="1:10">
      <c r="A470" s="152"/>
      <c r="B470" s="152"/>
      <c r="C470" s="433"/>
      <c r="D470" s="152"/>
      <c r="E470" s="433"/>
      <c r="F470" s="152"/>
      <c r="G470" s="433"/>
      <c r="H470" s="152"/>
      <c r="I470" s="152"/>
      <c r="J470" s="152"/>
    </row>
    <row r="471" spans="1:10">
      <c r="A471" s="152"/>
      <c r="B471" s="152"/>
      <c r="C471" s="433"/>
      <c r="D471" s="152"/>
      <c r="E471" s="433"/>
      <c r="F471" s="152"/>
      <c r="G471" s="433"/>
      <c r="H471" s="152"/>
      <c r="I471" s="152"/>
      <c r="J471" s="152"/>
    </row>
    <row r="472" spans="1:10">
      <c r="A472" s="152"/>
      <c r="B472" s="152"/>
      <c r="C472" s="433"/>
      <c r="D472" s="152"/>
      <c r="E472" s="433"/>
      <c r="F472" s="152"/>
      <c r="G472" s="433"/>
      <c r="H472" s="152"/>
      <c r="I472" s="152"/>
      <c r="J472" s="152"/>
    </row>
    <row r="473" spans="1:10">
      <c r="A473" s="152"/>
      <c r="B473" s="152"/>
      <c r="C473" s="433"/>
      <c r="D473" s="152"/>
      <c r="E473" s="433"/>
      <c r="F473" s="152"/>
      <c r="G473" s="433"/>
      <c r="H473" s="152"/>
      <c r="I473" s="152"/>
      <c r="J473" s="152"/>
    </row>
    <row r="474" spans="1:10">
      <c r="A474" s="152"/>
      <c r="B474" s="152"/>
      <c r="C474" s="433"/>
      <c r="D474" s="152"/>
      <c r="E474" s="433"/>
      <c r="F474" s="152"/>
      <c r="G474" s="433"/>
      <c r="H474" s="152"/>
      <c r="I474" s="152"/>
      <c r="J474" s="152"/>
    </row>
    <row r="475" spans="1:10">
      <c r="A475" s="152"/>
      <c r="B475" s="152"/>
      <c r="C475" s="433"/>
      <c r="D475" s="152"/>
      <c r="E475" s="433"/>
      <c r="F475" s="152"/>
      <c r="G475" s="433"/>
      <c r="H475" s="152"/>
      <c r="I475" s="152"/>
      <c r="J475" s="152"/>
    </row>
    <row r="476" spans="1:10">
      <c r="A476" s="152"/>
      <c r="B476" s="152"/>
      <c r="C476" s="433"/>
      <c r="D476" s="152"/>
      <c r="E476" s="433"/>
      <c r="F476" s="152"/>
      <c r="G476" s="433"/>
      <c r="H476" s="152"/>
      <c r="I476" s="152"/>
      <c r="J476" s="152"/>
    </row>
    <row r="477" spans="1:10">
      <c r="A477" s="152"/>
      <c r="B477" s="152"/>
      <c r="C477" s="433"/>
      <c r="D477" s="152"/>
      <c r="E477" s="433"/>
      <c r="F477" s="152"/>
      <c r="G477" s="433"/>
      <c r="H477" s="152"/>
      <c r="I477" s="152"/>
      <c r="J477" s="152"/>
    </row>
    <row r="478" spans="1:10">
      <c r="A478" s="152"/>
      <c r="B478" s="152"/>
      <c r="C478" s="433"/>
      <c r="D478" s="152"/>
      <c r="E478" s="433"/>
      <c r="F478" s="152"/>
      <c r="G478" s="433"/>
      <c r="H478" s="152"/>
      <c r="I478" s="152"/>
      <c r="J478" s="152"/>
    </row>
    <row r="479" spans="1:10">
      <c r="A479" s="152"/>
      <c r="B479" s="152"/>
      <c r="C479" s="433"/>
      <c r="D479" s="152"/>
      <c r="E479" s="433"/>
      <c r="F479" s="152"/>
      <c r="G479" s="433"/>
      <c r="H479" s="152"/>
      <c r="I479" s="152"/>
      <c r="J479" s="152"/>
    </row>
    <row r="480" spans="1:10">
      <c r="A480" s="152"/>
      <c r="B480" s="152"/>
      <c r="C480" s="433"/>
      <c r="D480" s="152"/>
      <c r="E480" s="433"/>
      <c r="F480" s="152"/>
      <c r="G480" s="433"/>
      <c r="H480" s="152"/>
      <c r="I480" s="152"/>
      <c r="J480" s="152"/>
    </row>
    <row r="481" spans="1:10">
      <c r="A481" s="152"/>
      <c r="B481" s="152"/>
      <c r="C481" s="433"/>
      <c r="D481" s="152"/>
      <c r="E481" s="433"/>
      <c r="F481" s="152"/>
      <c r="G481" s="433"/>
      <c r="H481" s="152"/>
      <c r="I481" s="152"/>
      <c r="J481" s="152"/>
    </row>
    <row r="482" spans="1:10">
      <c r="A482" s="152"/>
      <c r="B482" s="152"/>
      <c r="C482" s="433"/>
      <c r="D482" s="152"/>
      <c r="E482" s="433"/>
      <c r="F482" s="152"/>
      <c r="G482" s="433"/>
      <c r="H482" s="152"/>
      <c r="I482" s="152"/>
      <c r="J482" s="152"/>
    </row>
    <row r="483" spans="1:10">
      <c r="A483" s="152"/>
      <c r="B483" s="152"/>
      <c r="C483" s="433"/>
      <c r="D483" s="152"/>
      <c r="E483" s="433"/>
      <c r="F483" s="152"/>
      <c r="G483" s="433"/>
      <c r="H483" s="152"/>
      <c r="I483" s="152"/>
      <c r="J483" s="152"/>
    </row>
    <row r="484" spans="1:10">
      <c r="A484" s="152"/>
      <c r="B484" s="152"/>
      <c r="C484" s="433"/>
      <c r="D484" s="152"/>
      <c r="E484" s="433"/>
      <c r="F484" s="152"/>
      <c r="G484" s="433"/>
      <c r="H484" s="152"/>
      <c r="I484" s="152"/>
      <c r="J484" s="152"/>
    </row>
    <row r="485" spans="1:10">
      <c r="A485" s="152"/>
      <c r="B485" s="152"/>
      <c r="C485" s="433"/>
      <c r="D485" s="152"/>
      <c r="E485" s="433"/>
      <c r="F485" s="152"/>
      <c r="G485" s="433"/>
      <c r="H485" s="152"/>
      <c r="I485" s="152"/>
      <c r="J485" s="152"/>
    </row>
    <row r="486" spans="1:10">
      <c r="A486" s="152"/>
      <c r="B486" s="152"/>
      <c r="C486" s="433"/>
      <c r="D486" s="152"/>
      <c r="E486" s="433"/>
      <c r="F486" s="152"/>
      <c r="G486" s="433"/>
      <c r="H486" s="152"/>
      <c r="I486" s="152"/>
      <c r="J486" s="152"/>
    </row>
    <row r="487" spans="1:10">
      <c r="A487" s="152"/>
      <c r="B487" s="152"/>
      <c r="C487" s="433"/>
      <c r="D487" s="152"/>
      <c r="E487" s="433"/>
      <c r="F487" s="152"/>
      <c r="G487" s="433"/>
      <c r="H487" s="152"/>
      <c r="I487" s="152"/>
      <c r="J487" s="152"/>
    </row>
    <row r="488" spans="1:10">
      <c r="A488" s="152"/>
      <c r="B488" s="152"/>
      <c r="C488" s="433"/>
      <c r="D488" s="152"/>
      <c r="E488" s="433"/>
      <c r="F488" s="152"/>
      <c r="G488" s="433"/>
      <c r="H488" s="152"/>
      <c r="I488" s="152"/>
      <c r="J488" s="152"/>
    </row>
    <row r="489" spans="1:10">
      <c r="A489" s="152"/>
      <c r="B489" s="152"/>
      <c r="C489" s="433"/>
      <c r="D489" s="152"/>
      <c r="E489" s="433"/>
      <c r="F489" s="152"/>
      <c r="G489" s="433"/>
      <c r="H489" s="152"/>
      <c r="I489" s="152"/>
      <c r="J489" s="152"/>
    </row>
    <row r="490" spans="1:10">
      <c r="A490" s="152"/>
      <c r="B490" s="152"/>
      <c r="C490" s="433"/>
      <c r="D490" s="152"/>
      <c r="E490" s="433"/>
      <c r="F490" s="152"/>
      <c r="G490" s="433"/>
      <c r="H490" s="152"/>
      <c r="I490" s="152"/>
      <c r="J490" s="152"/>
    </row>
    <row r="491" spans="1:10">
      <c r="A491" s="152"/>
      <c r="B491" s="152"/>
      <c r="C491" s="433"/>
      <c r="D491" s="152"/>
      <c r="E491" s="433"/>
      <c r="F491" s="152"/>
      <c r="G491" s="433"/>
      <c r="H491" s="152"/>
      <c r="I491" s="152"/>
      <c r="J491" s="152"/>
    </row>
    <row r="492" spans="1:10">
      <c r="A492" s="152"/>
      <c r="B492" s="152"/>
      <c r="C492" s="433"/>
      <c r="D492" s="152"/>
      <c r="E492" s="433"/>
      <c r="F492" s="152"/>
      <c r="G492" s="433"/>
      <c r="H492" s="152"/>
      <c r="I492" s="152"/>
      <c r="J492" s="152"/>
    </row>
    <row r="493" spans="1:10">
      <c r="A493" s="152"/>
      <c r="B493" s="152"/>
      <c r="C493" s="433"/>
      <c r="D493" s="152"/>
      <c r="E493" s="433"/>
      <c r="F493" s="152"/>
      <c r="G493" s="433"/>
      <c r="H493" s="152"/>
      <c r="I493" s="152"/>
      <c r="J493" s="152"/>
    </row>
    <row r="494" spans="1:10">
      <c r="A494" s="152"/>
      <c r="B494" s="152"/>
      <c r="C494" s="433"/>
      <c r="D494" s="152"/>
      <c r="E494" s="433"/>
      <c r="F494" s="152"/>
      <c r="G494" s="433"/>
      <c r="H494" s="152"/>
      <c r="I494" s="152"/>
      <c r="J494" s="152"/>
    </row>
    <row r="495" spans="1:10">
      <c r="A495" s="152"/>
      <c r="B495" s="152"/>
      <c r="C495" s="433"/>
      <c r="D495" s="152"/>
      <c r="E495" s="433"/>
      <c r="F495" s="152"/>
      <c r="G495" s="433"/>
      <c r="H495" s="152"/>
      <c r="I495" s="152"/>
      <c r="J495" s="152"/>
    </row>
    <row r="496" spans="1:10">
      <c r="A496" s="152"/>
      <c r="B496" s="152"/>
      <c r="C496" s="433"/>
      <c r="D496" s="152"/>
      <c r="E496" s="433"/>
      <c r="F496" s="152"/>
      <c r="G496" s="433"/>
      <c r="H496" s="152"/>
      <c r="I496" s="152"/>
      <c r="J496" s="152"/>
    </row>
    <row r="497" spans="1:10">
      <c r="A497" s="152"/>
      <c r="B497" s="152"/>
      <c r="C497" s="433"/>
      <c r="D497" s="152"/>
      <c r="E497" s="433"/>
      <c r="F497" s="152"/>
      <c r="G497" s="433"/>
      <c r="H497" s="152"/>
      <c r="I497" s="152"/>
      <c r="J497" s="152"/>
    </row>
    <row r="498" spans="1:10">
      <c r="A498" s="152"/>
      <c r="B498" s="152"/>
      <c r="C498" s="433"/>
      <c r="D498" s="152"/>
      <c r="E498" s="433"/>
      <c r="F498" s="152"/>
      <c r="G498" s="433"/>
      <c r="H498" s="152"/>
      <c r="I498" s="152"/>
      <c r="J498" s="152"/>
    </row>
    <row r="499" spans="1:10">
      <c r="A499" s="152"/>
      <c r="B499" s="152"/>
      <c r="C499" s="433"/>
      <c r="D499" s="152"/>
      <c r="E499" s="433"/>
      <c r="F499" s="152"/>
      <c r="G499" s="433"/>
      <c r="H499" s="152"/>
      <c r="I499" s="152"/>
      <c r="J499" s="152"/>
    </row>
    <row r="500" spans="1:10">
      <c r="A500" s="152"/>
      <c r="B500" s="152"/>
      <c r="C500" s="433"/>
      <c r="D500" s="152"/>
      <c r="E500" s="433"/>
      <c r="F500" s="152"/>
      <c r="G500" s="433"/>
      <c r="H500" s="152"/>
      <c r="I500" s="152"/>
      <c r="J500" s="152"/>
    </row>
    <row r="501" spans="1:10">
      <c r="A501" s="152"/>
      <c r="B501" s="152"/>
      <c r="C501" s="433"/>
      <c r="D501" s="152"/>
      <c r="E501" s="433"/>
      <c r="F501" s="152"/>
      <c r="G501" s="433"/>
      <c r="H501" s="152"/>
      <c r="I501" s="152"/>
      <c r="J501" s="152"/>
    </row>
    <row r="502" spans="1:10">
      <c r="A502" s="152"/>
      <c r="B502" s="152"/>
      <c r="C502" s="433"/>
      <c r="D502" s="152"/>
      <c r="E502" s="433"/>
      <c r="F502" s="152"/>
      <c r="G502" s="433"/>
      <c r="H502" s="152"/>
      <c r="I502" s="152"/>
      <c r="J502" s="152"/>
    </row>
    <row r="503" spans="1:10">
      <c r="A503" s="152"/>
      <c r="B503" s="152"/>
      <c r="C503" s="433"/>
      <c r="D503" s="152"/>
      <c r="E503" s="433"/>
      <c r="F503" s="152"/>
      <c r="G503" s="433"/>
      <c r="H503" s="152"/>
      <c r="I503" s="152"/>
      <c r="J503" s="152"/>
    </row>
    <row r="504" spans="1:10">
      <c r="A504" s="152"/>
      <c r="B504" s="152"/>
      <c r="C504" s="433"/>
      <c r="D504" s="152"/>
      <c r="E504" s="433"/>
      <c r="F504" s="152"/>
      <c r="G504" s="433"/>
      <c r="H504" s="152"/>
      <c r="I504" s="152"/>
      <c r="J504" s="152"/>
    </row>
    <row r="505" spans="1:10">
      <c r="A505" s="152"/>
      <c r="B505" s="152"/>
      <c r="C505" s="433"/>
      <c r="D505" s="152"/>
      <c r="E505" s="433"/>
      <c r="F505" s="152"/>
      <c r="G505" s="433"/>
      <c r="H505" s="152"/>
      <c r="I505" s="152"/>
      <c r="J505" s="152"/>
    </row>
    <row r="506" spans="1:10">
      <c r="A506" s="152"/>
      <c r="B506" s="152"/>
      <c r="C506" s="433"/>
      <c r="D506" s="152"/>
      <c r="E506" s="433"/>
      <c r="F506" s="152"/>
      <c r="G506" s="433"/>
      <c r="H506" s="152"/>
      <c r="I506" s="152"/>
      <c r="J506" s="152"/>
    </row>
    <row r="507" spans="1:10">
      <c r="A507" s="152"/>
      <c r="B507" s="152"/>
      <c r="C507" s="433"/>
      <c r="D507" s="152"/>
      <c r="E507" s="433"/>
      <c r="F507" s="152"/>
      <c r="G507" s="433"/>
      <c r="H507" s="152"/>
      <c r="I507" s="152"/>
      <c r="J507" s="152"/>
    </row>
    <row r="508" spans="1:10">
      <c r="A508" s="152"/>
      <c r="B508" s="152"/>
      <c r="C508" s="433"/>
      <c r="D508" s="152"/>
      <c r="E508" s="433"/>
      <c r="F508" s="152"/>
      <c r="G508" s="433"/>
      <c r="H508" s="152"/>
      <c r="I508" s="152"/>
      <c r="J508" s="152"/>
    </row>
    <row r="509" spans="1:10">
      <c r="A509" s="152"/>
      <c r="B509" s="152"/>
      <c r="C509" s="433"/>
      <c r="D509" s="152"/>
      <c r="E509" s="433"/>
      <c r="F509" s="152"/>
      <c r="G509" s="433"/>
      <c r="H509" s="152"/>
      <c r="I509" s="152"/>
      <c r="J509" s="152"/>
    </row>
    <row r="510" spans="1:10">
      <c r="A510" s="152"/>
      <c r="B510" s="152"/>
      <c r="C510" s="433"/>
      <c r="D510" s="152"/>
      <c r="E510" s="433"/>
      <c r="F510" s="152"/>
      <c r="G510" s="433"/>
      <c r="H510" s="152"/>
      <c r="I510" s="152"/>
      <c r="J510" s="152"/>
    </row>
    <row r="511" spans="1:10">
      <c r="A511" s="152"/>
      <c r="B511" s="152"/>
      <c r="C511" s="433"/>
      <c r="D511" s="152"/>
      <c r="E511" s="433"/>
      <c r="F511" s="152"/>
      <c r="G511" s="433"/>
      <c r="H511" s="152"/>
      <c r="I511" s="152"/>
      <c r="J511" s="152"/>
    </row>
    <row r="512" spans="1:10">
      <c r="A512" s="152"/>
      <c r="B512" s="152"/>
      <c r="C512" s="433"/>
      <c r="D512" s="152"/>
      <c r="E512" s="433"/>
      <c r="F512" s="152"/>
      <c r="G512" s="433"/>
      <c r="H512" s="152"/>
      <c r="I512" s="152"/>
      <c r="J512" s="152"/>
    </row>
    <row r="513" spans="1:10">
      <c r="A513" s="152"/>
      <c r="B513" s="152"/>
      <c r="C513" s="433"/>
      <c r="D513" s="152"/>
      <c r="E513" s="433"/>
      <c r="F513" s="152"/>
      <c r="G513" s="433"/>
      <c r="H513" s="152"/>
      <c r="I513" s="152"/>
      <c r="J513" s="152"/>
    </row>
    <row r="514" spans="1:10">
      <c r="A514" s="152"/>
      <c r="B514" s="152"/>
      <c r="C514" s="433"/>
      <c r="D514" s="152"/>
      <c r="E514" s="433"/>
      <c r="F514" s="152"/>
      <c r="G514" s="433"/>
      <c r="H514" s="152"/>
      <c r="I514" s="152"/>
      <c r="J514" s="152"/>
    </row>
    <row r="515" spans="1:10">
      <c r="A515" s="152"/>
      <c r="B515" s="152"/>
      <c r="C515" s="433"/>
      <c r="D515" s="152"/>
      <c r="E515" s="433"/>
      <c r="F515" s="152"/>
      <c r="G515" s="433"/>
      <c r="H515" s="152"/>
      <c r="I515" s="152"/>
      <c r="J515" s="152"/>
    </row>
    <row r="516" spans="1:10">
      <c r="A516" s="152"/>
      <c r="B516" s="152"/>
      <c r="C516" s="433"/>
      <c r="D516" s="152"/>
      <c r="E516" s="433"/>
      <c r="F516" s="152"/>
      <c r="G516" s="433"/>
      <c r="H516" s="152"/>
      <c r="I516" s="152"/>
      <c r="J516" s="152"/>
    </row>
    <row r="517" spans="1:10">
      <c r="A517" s="152"/>
      <c r="B517" s="152"/>
      <c r="C517" s="433"/>
      <c r="D517" s="152"/>
      <c r="E517" s="433"/>
      <c r="F517" s="152"/>
      <c r="G517" s="433"/>
      <c r="H517" s="152"/>
      <c r="I517" s="152"/>
      <c r="J517" s="152"/>
    </row>
    <row r="518" spans="1:10">
      <c r="A518" s="152"/>
      <c r="B518" s="152"/>
      <c r="C518" s="433"/>
      <c r="D518" s="152"/>
      <c r="E518" s="433"/>
      <c r="F518" s="152"/>
      <c r="G518" s="433"/>
      <c r="H518" s="152"/>
      <c r="I518" s="152"/>
      <c r="J518" s="152"/>
    </row>
    <row r="519" spans="1:10">
      <c r="A519" s="152"/>
      <c r="B519" s="152"/>
      <c r="C519" s="433"/>
      <c r="D519" s="152"/>
      <c r="E519" s="433"/>
      <c r="F519" s="152"/>
      <c r="G519" s="433"/>
      <c r="H519" s="152"/>
      <c r="I519" s="152"/>
      <c r="J519" s="152"/>
    </row>
    <row r="520" spans="1:10">
      <c r="A520" s="152"/>
      <c r="B520" s="152"/>
      <c r="C520" s="433"/>
      <c r="D520" s="152"/>
      <c r="E520" s="433"/>
      <c r="F520" s="152"/>
      <c r="G520" s="433"/>
      <c r="H520" s="152"/>
      <c r="I520" s="152"/>
      <c r="J520" s="152"/>
    </row>
    <row r="521" spans="1:10">
      <c r="A521" s="152"/>
      <c r="B521" s="152"/>
      <c r="C521" s="433"/>
      <c r="D521" s="152"/>
      <c r="E521" s="433"/>
      <c r="F521" s="152"/>
      <c r="G521" s="433"/>
      <c r="H521" s="152"/>
      <c r="I521" s="152"/>
      <c r="J521" s="152"/>
    </row>
    <row r="522" spans="1:10">
      <c r="A522" s="152"/>
      <c r="B522" s="152"/>
      <c r="C522" s="433"/>
      <c r="D522" s="152"/>
      <c r="E522" s="433"/>
      <c r="F522" s="152"/>
      <c r="G522" s="433"/>
      <c r="H522" s="152"/>
      <c r="I522" s="152"/>
      <c r="J522" s="152"/>
    </row>
    <row r="523" spans="1:10">
      <c r="A523" s="152"/>
      <c r="B523" s="152"/>
      <c r="C523" s="433"/>
      <c r="D523" s="152"/>
      <c r="E523" s="433"/>
      <c r="F523" s="152"/>
      <c r="G523" s="433"/>
      <c r="H523" s="152"/>
      <c r="I523" s="152"/>
      <c r="J523" s="152"/>
    </row>
    <row r="524" spans="1:10">
      <c r="A524" s="152"/>
      <c r="B524" s="152"/>
      <c r="C524" s="433"/>
      <c r="D524" s="152"/>
      <c r="E524" s="433"/>
      <c r="F524" s="152"/>
      <c r="G524" s="433"/>
      <c r="H524" s="152"/>
      <c r="I524" s="152"/>
      <c r="J524" s="152"/>
    </row>
    <row r="525" spans="1:10">
      <c r="A525" s="152"/>
      <c r="B525" s="152"/>
      <c r="C525" s="433"/>
      <c r="D525" s="152"/>
      <c r="E525" s="433"/>
      <c r="F525" s="152"/>
      <c r="G525" s="433"/>
      <c r="H525" s="152"/>
      <c r="I525" s="152"/>
      <c r="J525" s="152"/>
    </row>
    <row r="526" spans="1:10">
      <c r="A526" s="152"/>
      <c r="B526" s="152"/>
      <c r="C526" s="433"/>
      <c r="D526" s="152"/>
      <c r="E526" s="433"/>
      <c r="F526" s="152"/>
      <c r="G526" s="433"/>
      <c r="H526" s="152"/>
      <c r="I526" s="152"/>
      <c r="J526" s="152"/>
    </row>
    <row r="527" spans="1:10">
      <c r="A527" s="152"/>
      <c r="B527" s="152"/>
      <c r="C527" s="433"/>
      <c r="D527" s="152"/>
      <c r="E527" s="433"/>
      <c r="F527" s="152"/>
      <c r="G527" s="433"/>
      <c r="H527" s="152"/>
      <c r="I527" s="152"/>
      <c r="J527" s="152"/>
    </row>
    <row r="528" spans="1:10">
      <c r="A528" s="152"/>
      <c r="B528" s="152"/>
      <c r="C528" s="433"/>
      <c r="D528" s="152"/>
      <c r="E528" s="433"/>
      <c r="F528" s="152"/>
      <c r="G528" s="433"/>
      <c r="H528" s="152"/>
      <c r="I528" s="152"/>
      <c r="J528" s="152"/>
    </row>
    <row r="529" spans="1:10">
      <c r="A529" s="152"/>
      <c r="B529" s="152"/>
      <c r="C529" s="433"/>
      <c r="D529" s="152"/>
      <c r="E529" s="433"/>
      <c r="F529" s="152"/>
      <c r="G529" s="433"/>
      <c r="H529" s="152"/>
      <c r="I529" s="152"/>
      <c r="J529" s="152"/>
    </row>
    <row r="530" spans="1:10">
      <c r="A530" s="152"/>
      <c r="B530" s="152"/>
      <c r="C530" s="433"/>
      <c r="D530" s="152"/>
      <c r="E530" s="433"/>
      <c r="F530" s="152"/>
      <c r="G530" s="433"/>
      <c r="H530" s="152"/>
      <c r="I530" s="152"/>
      <c r="J530" s="152"/>
    </row>
    <row r="531" spans="1:10">
      <c r="A531" s="152"/>
      <c r="B531" s="152"/>
      <c r="C531" s="433"/>
      <c r="D531" s="152"/>
      <c r="E531" s="433"/>
      <c r="F531" s="152"/>
      <c r="G531" s="433"/>
      <c r="H531" s="152"/>
      <c r="I531" s="152"/>
      <c r="J531" s="152"/>
    </row>
    <row r="532" spans="1:10">
      <c r="A532" s="152"/>
      <c r="B532" s="152"/>
      <c r="C532" s="433"/>
      <c r="D532" s="152"/>
      <c r="E532" s="433"/>
      <c r="F532" s="152"/>
      <c r="G532" s="433"/>
      <c r="H532" s="152"/>
      <c r="I532" s="152"/>
      <c r="J532" s="152"/>
    </row>
    <row r="533" spans="1:10">
      <c r="A533" s="152"/>
      <c r="B533" s="152"/>
      <c r="C533" s="433"/>
      <c r="D533" s="152"/>
      <c r="E533" s="433"/>
      <c r="F533" s="152"/>
      <c r="G533" s="433"/>
      <c r="H533" s="152"/>
      <c r="I533" s="152"/>
      <c r="J533" s="152"/>
    </row>
    <row r="534" spans="1:10">
      <c r="A534" s="152"/>
      <c r="B534" s="152"/>
      <c r="C534" s="433"/>
      <c r="D534" s="152"/>
      <c r="E534" s="433"/>
      <c r="F534" s="152"/>
      <c r="G534" s="433"/>
      <c r="H534" s="152"/>
      <c r="I534" s="152"/>
      <c r="J534" s="152"/>
    </row>
    <row r="535" spans="1:10">
      <c r="A535" s="152"/>
      <c r="B535" s="152"/>
      <c r="C535" s="433"/>
      <c r="D535" s="152"/>
      <c r="E535" s="433"/>
      <c r="F535" s="152"/>
      <c r="G535" s="433"/>
      <c r="H535" s="152"/>
      <c r="I535" s="152"/>
      <c r="J535" s="152"/>
    </row>
    <row r="536" spans="1:10">
      <c r="A536" s="152"/>
      <c r="B536" s="152"/>
      <c r="C536" s="433"/>
      <c r="D536" s="152"/>
      <c r="E536" s="433"/>
      <c r="F536" s="152"/>
      <c r="G536" s="433"/>
      <c r="H536" s="152"/>
      <c r="I536" s="152"/>
      <c r="J536" s="152"/>
    </row>
    <row r="537" spans="1:10">
      <c r="A537" s="152"/>
      <c r="B537" s="152"/>
      <c r="C537" s="433"/>
      <c r="D537" s="152"/>
      <c r="E537" s="433"/>
      <c r="F537" s="152"/>
      <c r="G537" s="433"/>
      <c r="H537" s="152"/>
      <c r="I537" s="152"/>
      <c r="J537" s="152"/>
    </row>
    <row r="538" spans="1:10">
      <c r="A538" s="152"/>
      <c r="B538" s="152"/>
      <c r="C538" s="433"/>
      <c r="D538" s="152"/>
      <c r="E538" s="433"/>
      <c r="F538" s="152"/>
      <c r="G538" s="433"/>
      <c r="H538" s="152"/>
      <c r="I538" s="152"/>
      <c r="J538" s="152"/>
    </row>
    <row r="539" spans="1:10">
      <c r="A539" s="152"/>
      <c r="B539" s="152"/>
      <c r="C539" s="433"/>
      <c r="D539" s="152"/>
      <c r="E539" s="433"/>
      <c r="F539" s="152"/>
      <c r="G539" s="433"/>
      <c r="H539" s="152"/>
      <c r="I539" s="152"/>
      <c r="J539" s="152"/>
    </row>
    <row r="540" spans="1:10">
      <c r="A540" s="152"/>
      <c r="B540" s="152"/>
      <c r="C540" s="433"/>
      <c r="D540" s="152"/>
      <c r="E540" s="433"/>
      <c r="F540" s="152"/>
      <c r="G540" s="433"/>
      <c r="H540" s="152"/>
      <c r="I540" s="152"/>
      <c r="J540" s="152"/>
    </row>
    <row r="541" spans="1:10">
      <c r="A541" s="152"/>
      <c r="B541" s="152"/>
      <c r="C541" s="433"/>
      <c r="D541" s="152"/>
      <c r="E541" s="433"/>
      <c r="F541" s="152"/>
      <c r="G541" s="433"/>
      <c r="H541" s="152"/>
      <c r="I541" s="152"/>
      <c r="J541" s="152"/>
    </row>
    <row r="542" spans="1:10">
      <c r="A542" s="152"/>
      <c r="B542" s="152"/>
      <c r="C542" s="433"/>
      <c r="D542" s="152"/>
      <c r="E542" s="433"/>
      <c r="F542" s="152"/>
      <c r="G542" s="433"/>
      <c r="H542" s="152"/>
      <c r="I542" s="152"/>
      <c r="J542" s="152"/>
    </row>
    <row r="543" spans="1:10">
      <c r="A543" s="152"/>
      <c r="B543" s="152"/>
      <c r="C543" s="433"/>
      <c r="D543" s="152"/>
      <c r="E543" s="433"/>
      <c r="F543" s="152"/>
      <c r="G543" s="433"/>
      <c r="H543" s="152"/>
      <c r="I543" s="152"/>
      <c r="J543" s="152"/>
    </row>
    <row r="544" spans="1:10">
      <c r="A544" s="152"/>
      <c r="B544" s="152"/>
      <c r="C544" s="433"/>
      <c r="D544" s="152"/>
      <c r="E544" s="433"/>
      <c r="F544" s="152"/>
      <c r="G544" s="433"/>
      <c r="H544" s="152"/>
      <c r="I544" s="152"/>
      <c r="J544" s="152"/>
    </row>
    <row r="545" spans="1:10">
      <c r="A545" s="152"/>
      <c r="B545" s="152"/>
      <c r="C545" s="433"/>
      <c r="D545" s="152"/>
      <c r="E545" s="433"/>
      <c r="F545" s="152"/>
      <c r="G545" s="433"/>
      <c r="H545" s="152"/>
      <c r="I545" s="152"/>
      <c r="J545" s="152"/>
    </row>
    <row r="546" spans="1:10">
      <c r="A546" s="152"/>
      <c r="B546" s="152"/>
      <c r="C546" s="433"/>
      <c r="D546" s="152"/>
      <c r="E546" s="433"/>
      <c r="F546" s="152"/>
      <c r="G546" s="433"/>
      <c r="H546" s="152"/>
      <c r="I546" s="152"/>
      <c r="J546" s="152"/>
    </row>
    <row r="547" spans="1:10">
      <c r="A547" s="152"/>
      <c r="B547" s="152"/>
      <c r="C547" s="433"/>
      <c r="D547" s="152"/>
      <c r="E547" s="433"/>
      <c r="F547" s="152"/>
      <c r="G547" s="433"/>
      <c r="H547" s="152"/>
      <c r="I547" s="152"/>
      <c r="J547" s="152"/>
    </row>
    <row r="548" spans="1:10">
      <c r="A548" s="152"/>
      <c r="B548" s="152"/>
      <c r="C548" s="433"/>
      <c r="D548" s="152"/>
      <c r="E548" s="433"/>
      <c r="F548" s="152"/>
      <c r="G548" s="433"/>
      <c r="H548" s="152"/>
      <c r="I548" s="152"/>
      <c r="J548" s="152"/>
    </row>
    <row r="549" spans="1:10">
      <c r="A549" s="152"/>
      <c r="B549" s="152"/>
      <c r="C549" s="433"/>
      <c r="D549" s="152"/>
      <c r="E549" s="433"/>
      <c r="F549" s="152"/>
      <c r="G549" s="433"/>
      <c r="H549" s="152"/>
      <c r="I549" s="152"/>
      <c r="J549" s="152"/>
    </row>
    <row r="550" spans="1:10">
      <c r="A550" s="152"/>
      <c r="B550" s="152"/>
      <c r="C550" s="433"/>
      <c r="D550" s="152"/>
      <c r="E550" s="433"/>
      <c r="F550" s="152"/>
      <c r="G550" s="433"/>
      <c r="H550" s="152"/>
      <c r="I550" s="152"/>
      <c r="J550" s="152"/>
    </row>
    <row r="551" spans="1:10">
      <c r="A551" s="152"/>
      <c r="B551" s="152"/>
      <c r="C551" s="433"/>
      <c r="D551" s="152"/>
      <c r="E551" s="433"/>
      <c r="F551" s="152"/>
      <c r="G551" s="433"/>
      <c r="H551" s="152"/>
      <c r="I551" s="152"/>
      <c r="J551" s="152"/>
    </row>
    <row r="552" spans="1:10">
      <c r="A552" s="152"/>
      <c r="B552" s="152"/>
      <c r="C552" s="433"/>
      <c r="D552" s="152"/>
      <c r="E552" s="433"/>
      <c r="F552" s="152"/>
      <c r="G552" s="433"/>
      <c r="H552" s="152"/>
      <c r="I552" s="152"/>
      <c r="J552" s="152"/>
    </row>
    <row r="553" spans="1:10">
      <c r="A553" s="152"/>
      <c r="B553" s="152"/>
      <c r="C553" s="433"/>
      <c r="D553" s="152"/>
      <c r="E553" s="433"/>
      <c r="F553" s="152"/>
      <c r="G553" s="433"/>
      <c r="H553" s="152"/>
      <c r="I553" s="152"/>
      <c r="J553" s="152"/>
    </row>
    <row r="554" spans="1:10">
      <c r="A554" s="152"/>
      <c r="B554" s="152"/>
      <c r="C554" s="433"/>
      <c r="D554" s="152"/>
      <c r="E554" s="433"/>
      <c r="F554" s="152"/>
      <c r="G554" s="433"/>
      <c r="H554" s="152"/>
      <c r="I554" s="152"/>
      <c r="J554" s="152"/>
    </row>
    <row r="555" spans="1:10">
      <c r="A555" s="152"/>
      <c r="B555" s="152"/>
      <c r="C555" s="433"/>
      <c r="D555" s="152"/>
      <c r="E555" s="433"/>
      <c r="F555" s="152"/>
      <c r="G555" s="433"/>
      <c r="H555" s="152"/>
      <c r="I555" s="152"/>
      <c r="J555" s="152"/>
    </row>
    <row r="556" spans="1:10">
      <c r="A556" s="152"/>
      <c r="B556" s="152"/>
      <c r="C556" s="433"/>
      <c r="D556" s="152"/>
      <c r="E556" s="433"/>
      <c r="F556" s="152"/>
      <c r="G556" s="433"/>
      <c r="H556" s="152"/>
      <c r="I556" s="152"/>
      <c r="J556" s="152"/>
    </row>
    <row r="557" spans="1:10">
      <c r="A557" s="152"/>
      <c r="B557" s="152"/>
      <c r="C557" s="433"/>
      <c r="D557" s="152"/>
      <c r="E557" s="433"/>
      <c r="F557" s="152"/>
      <c r="G557" s="433"/>
      <c r="H557" s="152"/>
      <c r="I557" s="152"/>
      <c r="J557" s="152"/>
    </row>
    <row r="558" spans="1:10">
      <c r="A558" s="152"/>
      <c r="B558" s="152"/>
      <c r="C558" s="433"/>
      <c r="D558" s="152"/>
      <c r="E558" s="433"/>
      <c r="F558" s="152"/>
      <c r="G558" s="433"/>
      <c r="H558" s="152"/>
      <c r="I558" s="152"/>
      <c r="J558" s="152"/>
    </row>
    <row r="559" spans="1:10">
      <c r="A559" s="152"/>
      <c r="B559" s="152"/>
      <c r="C559" s="433"/>
      <c r="D559" s="152"/>
      <c r="E559" s="433"/>
      <c r="F559" s="152"/>
      <c r="G559" s="433"/>
      <c r="H559" s="152"/>
      <c r="I559" s="152"/>
      <c r="J559" s="152"/>
    </row>
    <row r="560" spans="1:10">
      <c r="A560" s="152"/>
      <c r="B560" s="152"/>
      <c r="C560" s="433"/>
      <c r="D560" s="152"/>
      <c r="E560" s="433"/>
      <c r="F560" s="152"/>
      <c r="G560" s="433"/>
      <c r="H560" s="152"/>
      <c r="I560" s="152"/>
      <c r="J560" s="152"/>
    </row>
    <row r="561" spans="1:10">
      <c r="A561" s="152"/>
      <c r="B561" s="152"/>
      <c r="C561" s="433"/>
      <c r="D561" s="152"/>
      <c r="E561" s="433"/>
      <c r="F561" s="152"/>
      <c r="G561" s="433"/>
      <c r="H561" s="152"/>
      <c r="I561" s="152"/>
      <c r="J561" s="152"/>
    </row>
    <row r="562" spans="1:10">
      <c r="A562" s="152"/>
      <c r="B562" s="152"/>
      <c r="C562" s="433"/>
      <c r="D562" s="152"/>
      <c r="E562" s="433"/>
      <c r="F562" s="152"/>
      <c r="G562" s="433"/>
      <c r="H562" s="152"/>
      <c r="I562" s="152"/>
      <c r="J562" s="152"/>
    </row>
    <row r="563" spans="1:10">
      <c r="A563" s="152"/>
      <c r="B563" s="152"/>
      <c r="C563" s="433"/>
      <c r="D563" s="152"/>
      <c r="E563" s="433"/>
      <c r="F563" s="152"/>
      <c r="G563" s="433"/>
      <c r="H563" s="152"/>
      <c r="I563" s="152"/>
      <c r="J563" s="152"/>
    </row>
    <row r="564" spans="1:10">
      <c r="A564" s="152"/>
      <c r="B564" s="152"/>
      <c r="C564" s="433"/>
      <c r="D564" s="152"/>
      <c r="E564" s="433"/>
      <c r="F564" s="152"/>
      <c r="G564" s="433"/>
      <c r="H564" s="152"/>
      <c r="I564" s="152"/>
      <c r="J564" s="152"/>
    </row>
    <row r="565" spans="1:10">
      <c r="A565" s="152"/>
      <c r="B565" s="152"/>
      <c r="C565" s="433"/>
      <c r="D565" s="152"/>
      <c r="E565" s="433"/>
      <c r="F565" s="152"/>
      <c r="G565" s="433"/>
      <c r="H565" s="152"/>
      <c r="I565" s="152"/>
      <c r="J565" s="152"/>
    </row>
    <row r="566" spans="1:10">
      <c r="A566" s="152"/>
      <c r="B566" s="152"/>
      <c r="C566" s="433"/>
      <c r="D566" s="152"/>
      <c r="E566" s="433"/>
      <c r="F566" s="152"/>
      <c r="G566" s="433"/>
      <c r="H566" s="152"/>
      <c r="I566" s="152"/>
      <c r="J566" s="152"/>
    </row>
    <row r="567" spans="1:10">
      <c r="A567" s="152"/>
      <c r="B567" s="152"/>
      <c r="C567" s="433"/>
      <c r="D567" s="152"/>
      <c r="E567" s="433"/>
      <c r="F567" s="152"/>
      <c r="G567" s="433"/>
      <c r="H567" s="152"/>
      <c r="I567" s="152"/>
      <c r="J567" s="152"/>
    </row>
    <row r="568" spans="1:10">
      <c r="A568" s="152"/>
      <c r="B568" s="152"/>
      <c r="C568" s="433"/>
      <c r="D568" s="152"/>
      <c r="E568" s="433"/>
      <c r="F568" s="152"/>
      <c r="G568" s="433"/>
      <c r="H568" s="152"/>
      <c r="I568" s="152"/>
      <c r="J568" s="152"/>
    </row>
    <row r="569" spans="1:10">
      <c r="A569" s="152"/>
      <c r="B569" s="152"/>
      <c r="C569" s="433"/>
      <c r="D569" s="152"/>
      <c r="E569" s="433"/>
      <c r="F569" s="152"/>
      <c r="G569" s="433"/>
      <c r="H569" s="152"/>
      <c r="I569" s="152"/>
      <c r="J569" s="152"/>
    </row>
    <row r="570" spans="1:10">
      <c r="A570" s="152"/>
      <c r="B570" s="152"/>
      <c r="C570" s="433"/>
      <c r="D570" s="152"/>
      <c r="E570" s="433"/>
      <c r="F570" s="152"/>
      <c r="G570" s="433"/>
      <c r="H570" s="152"/>
      <c r="I570" s="152"/>
      <c r="J570" s="152"/>
    </row>
    <row r="571" spans="1:10">
      <c r="A571" s="152"/>
      <c r="B571" s="152"/>
      <c r="C571" s="433"/>
      <c r="D571" s="152"/>
      <c r="E571" s="433"/>
      <c r="F571" s="152"/>
      <c r="G571" s="433"/>
      <c r="H571" s="152"/>
      <c r="I571" s="152"/>
      <c r="J571" s="152"/>
    </row>
    <row r="572" spans="1:10">
      <c r="A572" s="152"/>
      <c r="B572" s="152"/>
      <c r="C572" s="433"/>
      <c r="D572" s="152"/>
      <c r="E572" s="433"/>
      <c r="F572" s="152"/>
      <c r="G572" s="433"/>
      <c r="H572" s="152"/>
      <c r="I572" s="152"/>
      <c r="J572" s="152"/>
    </row>
    <row r="573" spans="1:10">
      <c r="A573" s="152"/>
      <c r="B573" s="152"/>
      <c r="C573" s="433"/>
      <c r="D573" s="152"/>
      <c r="E573" s="433"/>
      <c r="F573" s="152"/>
      <c r="G573" s="433"/>
      <c r="H573" s="152"/>
      <c r="I573" s="152"/>
      <c r="J573" s="152"/>
    </row>
    <row r="574" spans="1:10">
      <c r="A574" s="152"/>
      <c r="B574" s="152"/>
      <c r="C574" s="433"/>
      <c r="D574" s="152"/>
      <c r="E574" s="433"/>
      <c r="F574" s="152"/>
      <c r="G574" s="433"/>
      <c r="H574" s="152"/>
      <c r="I574" s="152"/>
      <c r="J574" s="152"/>
    </row>
    <row r="575" spans="1:10">
      <c r="A575" s="152"/>
      <c r="B575" s="152"/>
      <c r="C575" s="433"/>
      <c r="D575" s="152"/>
      <c r="E575" s="433"/>
      <c r="F575" s="152"/>
      <c r="G575" s="433"/>
      <c r="H575" s="152"/>
      <c r="I575" s="152"/>
      <c r="J575" s="152"/>
    </row>
    <row r="576" spans="1:10">
      <c r="A576" s="152"/>
      <c r="B576" s="152"/>
      <c r="C576" s="433"/>
      <c r="D576" s="152"/>
      <c r="E576" s="433"/>
      <c r="F576" s="152"/>
      <c r="G576" s="433"/>
      <c r="H576" s="152"/>
      <c r="I576" s="152"/>
      <c r="J576" s="152"/>
    </row>
    <row r="577" spans="1:10">
      <c r="A577" s="152"/>
      <c r="B577" s="152"/>
      <c r="C577" s="433"/>
      <c r="D577" s="152"/>
      <c r="E577" s="433"/>
      <c r="F577" s="152"/>
      <c r="G577" s="433"/>
      <c r="H577" s="152"/>
      <c r="I577" s="152"/>
      <c r="J577" s="152"/>
    </row>
    <row r="578" spans="1:10">
      <c r="A578" s="152"/>
      <c r="B578" s="152"/>
      <c r="C578" s="433"/>
      <c r="D578" s="152"/>
      <c r="E578" s="433"/>
      <c r="F578" s="152"/>
      <c r="G578" s="433"/>
      <c r="H578" s="152"/>
      <c r="I578" s="152"/>
      <c r="J578" s="152"/>
    </row>
    <row r="579" spans="1:10">
      <c r="A579" s="152"/>
      <c r="B579" s="152"/>
      <c r="C579" s="433"/>
      <c r="D579" s="152"/>
      <c r="E579" s="433"/>
      <c r="F579" s="152"/>
      <c r="G579" s="433"/>
      <c r="H579" s="152"/>
      <c r="I579" s="152"/>
      <c r="J579" s="152"/>
    </row>
    <row r="580" spans="1:10">
      <c r="A580" s="152"/>
      <c r="B580" s="152"/>
      <c r="C580" s="433"/>
      <c r="D580" s="152"/>
      <c r="E580" s="433"/>
      <c r="F580" s="152"/>
      <c r="G580" s="433"/>
      <c r="H580" s="152"/>
      <c r="I580" s="152"/>
      <c r="J580" s="152"/>
    </row>
    <row r="581" spans="1:10">
      <c r="A581" s="152"/>
      <c r="B581" s="152"/>
      <c r="C581" s="433"/>
      <c r="D581" s="152"/>
      <c r="E581" s="433"/>
      <c r="F581" s="152"/>
      <c r="G581" s="433"/>
      <c r="H581" s="152"/>
      <c r="I581" s="152"/>
      <c r="J581" s="152"/>
    </row>
    <row r="582" spans="1:10">
      <c r="A582" s="152"/>
      <c r="B582" s="152"/>
      <c r="C582" s="433"/>
      <c r="D582" s="152"/>
      <c r="E582" s="433"/>
      <c r="F582" s="152"/>
      <c r="G582" s="433"/>
      <c r="H582" s="152"/>
      <c r="I582" s="152"/>
      <c r="J582" s="152"/>
    </row>
    <row r="583" spans="1:10">
      <c r="A583" s="152"/>
      <c r="B583" s="152"/>
      <c r="C583" s="433"/>
      <c r="D583" s="152"/>
      <c r="E583" s="433"/>
      <c r="F583" s="152"/>
      <c r="G583" s="433"/>
      <c r="H583" s="152"/>
      <c r="I583" s="152"/>
      <c r="J583" s="152"/>
    </row>
    <row r="584" spans="1:10">
      <c r="A584" s="152"/>
      <c r="B584" s="152"/>
      <c r="C584" s="433"/>
      <c r="D584" s="152"/>
      <c r="E584" s="433"/>
      <c r="F584" s="152"/>
      <c r="G584" s="433"/>
      <c r="H584" s="152"/>
      <c r="I584" s="152"/>
      <c r="J584" s="152"/>
    </row>
    <row r="585" spans="1:10">
      <c r="A585" s="152"/>
      <c r="B585" s="152"/>
      <c r="C585" s="433"/>
      <c r="D585" s="152"/>
      <c r="E585" s="433"/>
      <c r="F585" s="152"/>
      <c r="G585" s="433"/>
      <c r="H585" s="152"/>
      <c r="I585" s="152"/>
      <c r="J585" s="152"/>
    </row>
    <row r="586" spans="1:10">
      <c r="A586" s="152"/>
      <c r="B586" s="152"/>
      <c r="C586" s="433"/>
      <c r="D586" s="152"/>
      <c r="E586" s="433"/>
      <c r="F586" s="152"/>
      <c r="G586" s="433"/>
      <c r="H586" s="152"/>
      <c r="I586" s="152"/>
      <c r="J586" s="152"/>
    </row>
    <row r="587" spans="1:10">
      <c r="A587" s="152"/>
      <c r="B587" s="152"/>
      <c r="C587" s="433"/>
      <c r="D587" s="152"/>
      <c r="E587" s="433"/>
      <c r="F587" s="152"/>
      <c r="G587" s="433"/>
      <c r="H587" s="152"/>
      <c r="I587" s="152"/>
      <c r="J587" s="152"/>
    </row>
    <row r="588" spans="1:10">
      <c r="A588" s="152"/>
      <c r="B588" s="152"/>
      <c r="C588" s="433"/>
      <c r="D588" s="152"/>
      <c r="E588" s="433"/>
      <c r="F588" s="152"/>
      <c r="G588" s="433"/>
      <c r="H588" s="152"/>
      <c r="I588" s="152"/>
      <c r="J588" s="152"/>
    </row>
    <row r="589" spans="1:10">
      <c r="A589" s="152"/>
      <c r="B589" s="152"/>
      <c r="C589" s="433"/>
      <c r="D589" s="152"/>
      <c r="E589" s="433"/>
      <c r="F589" s="152"/>
      <c r="G589" s="433"/>
      <c r="H589" s="152"/>
      <c r="I589" s="152"/>
      <c r="J589" s="152"/>
    </row>
    <row r="590" spans="1:10">
      <c r="A590" s="152"/>
      <c r="B590" s="152"/>
      <c r="C590" s="433"/>
      <c r="D590" s="152"/>
      <c r="E590" s="433"/>
      <c r="F590" s="152"/>
      <c r="G590" s="433"/>
      <c r="H590" s="152"/>
      <c r="I590" s="152"/>
      <c r="J590" s="152"/>
    </row>
    <row r="591" spans="1:10">
      <c r="A591" s="152"/>
      <c r="B591" s="152"/>
      <c r="C591" s="433"/>
      <c r="D591" s="152"/>
      <c r="E591" s="433"/>
      <c r="F591" s="152"/>
      <c r="G591" s="433"/>
      <c r="H591" s="152"/>
      <c r="I591" s="152"/>
      <c r="J591" s="152"/>
    </row>
    <row r="592" spans="1:10">
      <c r="A592" s="152"/>
      <c r="B592" s="152"/>
      <c r="C592" s="433"/>
      <c r="D592" s="152"/>
      <c r="E592" s="433"/>
      <c r="F592" s="152"/>
      <c r="G592" s="433"/>
      <c r="H592" s="152"/>
      <c r="I592" s="152"/>
      <c r="J592" s="152"/>
    </row>
    <row r="593" spans="1:10">
      <c r="A593" s="152"/>
      <c r="B593" s="152"/>
      <c r="C593" s="433"/>
      <c r="D593" s="152"/>
      <c r="E593" s="433"/>
      <c r="F593" s="152"/>
      <c r="G593" s="433"/>
      <c r="H593" s="152"/>
      <c r="I593" s="152"/>
      <c r="J593" s="152"/>
    </row>
    <row r="594" spans="1:10">
      <c r="A594" s="152"/>
      <c r="B594" s="152"/>
      <c r="C594" s="433"/>
      <c r="D594" s="152"/>
      <c r="E594" s="433"/>
      <c r="F594" s="152"/>
      <c r="G594" s="433"/>
      <c r="H594" s="152"/>
      <c r="I594" s="152"/>
      <c r="J594" s="152"/>
    </row>
    <row r="595" spans="1:10">
      <c r="A595" s="152"/>
      <c r="B595" s="152"/>
      <c r="C595" s="433"/>
      <c r="D595" s="152"/>
      <c r="E595" s="433"/>
      <c r="F595" s="152"/>
      <c r="G595" s="433"/>
      <c r="H595" s="152"/>
      <c r="I595" s="152"/>
      <c r="J595" s="152"/>
    </row>
    <row r="596" spans="1:10">
      <c r="A596" s="152"/>
      <c r="B596" s="152"/>
      <c r="C596" s="433"/>
      <c r="D596" s="152"/>
      <c r="E596" s="433"/>
      <c r="F596" s="152"/>
      <c r="G596" s="433"/>
      <c r="H596" s="152"/>
      <c r="I596" s="152"/>
      <c r="J596" s="152"/>
    </row>
    <row r="597" spans="1:10">
      <c r="A597" s="152"/>
      <c r="B597" s="152"/>
      <c r="C597" s="433"/>
      <c r="D597" s="152"/>
      <c r="E597" s="433"/>
      <c r="F597" s="152"/>
      <c r="G597" s="433"/>
      <c r="H597" s="152"/>
      <c r="I597" s="152"/>
      <c r="J597" s="152"/>
    </row>
    <row r="598" spans="1:10">
      <c r="A598" s="152"/>
      <c r="B598" s="152"/>
      <c r="C598" s="433"/>
      <c r="D598" s="152"/>
      <c r="E598" s="433"/>
      <c r="F598" s="152"/>
      <c r="G598" s="433"/>
      <c r="H598" s="152"/>
      <c r="I598" s="152"/>
      <c r="J598" s="152"/>
    </row>
    <row r="599" spans="1:10">
      <c r="A599" s="152"/>
      <c r="B599" s="152"/>
      <c r="C599" s="433"/>
      <c r="D599" s="152"/>
      <c r="E599" s="433"/>
      <c r="F599" s="152"/>
      <c r="G599" s="433"/>
      <c r="H599" s="152"/>
      <c r="I599" s="152"/>
      <c r="J599" s="152"/>
    </row>
    <row r="600" spans="1:10">
      <c r="A600" s="152"/>
      <c r="B600" s="152"/>
      <c r="C600" s="433"/>
      <c r="D600" s="152"/>
      <c r="E600" s="433"/>
      <c r="F600" s="152"/>
      <c r="G600" s="433"/>
      <c r="H600" s="152"/>
      <c r="I600" s="152"/>
      <c r="J600" s="152"/>
    </row>
    <row r="601" spans="1:10">
      <c r="A601" s="152"/>
      <c r="B601" s="152"/>
      <c r="C601" s="433"/>
      <c r="D601" s="152"/>
      <c r="E601" s="433"/>
      <c r="F601" s="152"/>
      <c r="G601" s="433"/>
      <c r="H601" s="152"/>
      <c r="I601" s="152"/>
      <c r="J601" s="152"/>
    </row>
    <row r="602" spans="1:10">
      <c r="A602" s="152"/>
      <c r="B602" s="152"/>
      <c r="C602" s="433"/>
      <c r="D602" s="152"/>
      <c r="E602" s="433"/>
      <c r="F602" s="152"/>
      <c r="G602" s="433"/>
      <c r="H602" s="152"/>
      <c r="I602" s="152"/>
      <c r="J602" s="152"/>
    </row>
    <row r="603" spans="1:10">
      <c r="A603" s="152"/>
      <c r="B603" s="152"/>
      <c r="C603" s="433"/>
      <c r="D603" s="152"/>
      <c r="E603" s="433"/>
      <c r="F603" s="152"/>
      <c r="G603" s="433"/>
      <c r="H603" s="152"/>
      <c r="I603" s="152"/>
      <c r="J603" s="152"/>
    </row>
    <row r="604" spans="1:10">
      <c r="A604" s="152"/>
      <c r="B604" s="152"/>
      <c r="C604" s="433"/>
      <c r="D604" s="152"/>
      <c r="E604" s="433"/>
      <c r="F604" s="152"/>
      <c r="G604" s="433"/>
      <c r="H604" s="152"/>
      <c r="I604" s="152"/>
      <c r="J604" s="152"/>
    </row>
    <row r="605" spans="1:10">
      <c r="A605" s="152"/>
      <c r="B605" s="152"/>
      <c r="C605" s="433"/>
      <c r="D605" s="152"/>
      <c r="E605" s="433"/>
      <c r="F605" s="152"/>
      <c r="G605" s="433"/>
      <c r="H605" s="152"/>
      <c r="I605" s="152"/>
      <c r="J605" s="152"/>
    </row>
    <row r="606" spans="1:10">
      <c r="A606" s="152"/>
      <c r="B606" s="152"/>
      <c r="C606" s="433"/>
      <c r="D606" s="152"/>
      <c r="E606" s="433"/>
      <c r="F606" s="152"/>
      <c r="G606" s="433"/>
      <c r="H606" s="152"/>
      <c r="I606" s="152"/>
      <c r="J606" s="152"/>
    </row>
    <row r="607" spans="1:10">
      <c r="A607" s="152"/>
      <c r="B607" s="152"/>
      <c r="C607" s="433"/>
      <c r="D607" s="152"/>
      <c r="E607" s="433"/>
      <c r="F607" s="152"/>
      <c r="G607" s="433"/>
      <c r="H607" s="152"/>
      <c r="I607" s="152"/>
      <c r="J607" s="152"/>
    </row>
    <row r="608" spans="1:10">
      <c r="A608" s="152"/>
      <c r="B608" s="152"/>
      <c r="C608" s="433"/>
      <c r="D608" s="152"/>
      <c r="E608" s="433"/>
      <c r="F608" s="152"/>
      <c r="G608" s="433"/>
      <c r="H608" s="152"/>
      <c r="I608" s="152"/>
      <c r="J608" s="152"/>
    </row>
    <row r="609" spans="1:10">
      <c r="A609" s="152"/>
      <c r="B609" s="152"/>
      <c r="C609" s="433"/>
      <c r="D609" s="152"/>
      <c r="E609" s="433"/>
      <c r="F609" s="152"/>
      <c r="G609" s="433"/>
      <c r="H609" s="152"/>
      <c r="I609" s="152"/>
      <c r="J609" s="152"/>
    </row>
    <row r="610" spans="1:10">
      <c r="A610" s="152"/>
      <c r="B610" s="152"/>
      <c r="C610" s="433"/>
      <c r="D610" s="152"/>
      <c r="E610" s="433"/>
      <c r="F610" s="152"/>
      <c r="G610" s="433"/>
      <c r="H610" s="152"/>
      <c r="I610" s="152"/>
      <c r="J610" s="152"/>
    </row>
    <row r="611" spans="1:10">
      <c r="A611" s="152"/>
      <c r="B611" s="152"/>
      <c r="C611" s="433"/>
      <c r="D611" s="152"/>
      <c r="E611" s="433"/>
      <c r="F611" s="152"/>
      <c r="G611" s="433"/>
      <c r="H611" s="152"/>
      <c r="I611" s="152"/>
      <c r="J611" s="152"/>
    </row>
    <row r="612" spans="1:10">
      <c r="A612" s="152"/>
      <c r="B612" s="152"/>
      <c r="C612" s="433"/>
      <c r="D612" s="152"/>
      <c r="E612" s="433"/>
      <c r="F612" s="152"/>
      <c r="G612" s="433"/>
      <c r="H612" s="152"/>
      <c r="I612" s="152"/>
      <c r="J612" s="152"/>
    </row>
    <row r="613" spans="1:10">
      <c r="A613" s="152"/>
      <c r="B613" s="152"/>
      <c r="C613" s="433"/>
      <c r="D613" s="152"/>
      <c r="E613" s="433"/>
      <c r="F613" s="152"/>
      <c r="G613" s="433"/>
      <c r="H613" s="152"/>
      <c r="I613" s="152"/>
      <c r="J613" s="152"/>
    </row>
    <row r="614" spans="1:10">
      <c r="A614" s="152"/>
      <c r="B614" s="152"/>
      <c r="C614" s="433"/>
      <c r="D614" s="152"/>
      <c r="E614" s="433"/>
      <c r="F614" s="152"/>
      <c r="G614" s="433"/>
      <c r="H614" s="152"/>
      <c r="I614" s="152"/>
      <c r="J614" s="152"/>
    </row>
    <row r="615" spans="1:10">
      <c r="A615" s="152"/>
      <c r="B615" s="152"/>
      <c r="C615" s="433"/>
      <c r="D615" s="152"/>
      <c r="E615" s="433"/>
      <c r="F615" s="152"/>
      <c r="G615" s="433"/>
      <c r="H615" s="152"/>
      <c r="I615" s="152"/>
      <c r="J615" s="152"/>
    </row>
    <row r="616" spans="1:10">
      <c r="A616" s="152"/>
      <c r="B616" s="152"/>
      <c r="C616" s="433"/>
      <c r="D616" s="152"/>
      <c r="E616" s="433"/>
      <c r="F616" s="152"/>
      <c r="G616" s="433"/>
      <c r="H616" s="152"/>
      <c r="I616" s="152"/>
      <c r="J616" s="152"/>
    </row>
    <row r="617" spans="1:10">
      <c r="A617" s="152"/>
      <c r="B617" s="152"/>
      <c r="C617" s="433"/>
      <c r="D617" s="152"/>
      <c r="E617" s="433"/>
      <c r="F617" s="152"/>
      <c r="G617" s="433"/>
      <c r="H617" s="152"/>
      <c r="I617" s="152"/>
      <c r="J617" s="152"/>
    </row>
    <row r="618" spans="1:10">
      <c r="A618" s="152"/>
      <c r="B618" s="152"/>
      <c r="C618" s="433"/>
      <c r="D618" s="152"/>
      <c r="E618" s="433"/>
      <c r="F618" s="152"/>
      <c r="G618" s="433"/>
      <c r="H618" s="152"/>
      <c r="I618" s="152"/>
      <c r="J618" s="152"/>
    </row>
    <row r="619" spans="1:10">
      <c r="A619" s="152"/>
      <c r="B619" s="152"/>
      <c r="C619" s="433"/>
      <c r="D619" s="152"/>
      <c r="E619" s="433"/>
      <c r="F619" s="152"/>
      <c r="G619" s="433"/>
      <c r="H619" s="152"/>
      <c r="I619" s="152"/>
      <c r="J619" s="152"/>
    </row>
    <row r="620" spans="1:10">
      <c r="A620" s="152"/>
      <c r="B620" s="152"/>
      <c r="C620" s="433"/>
      <c r="D620" s="152"/>
      <c r="E620" s="433"/>
      <c r="F620" s="152"/>
      <c r="G620" s="433"/>
      <c r="H620" s="152"/>
      <c r="I620" s="152"/>
      <c r="J620" s="152"/>
    </row>
    <row r="621" spans="1:10">
      <c r="A621" s="152"/>
      <c r="B621" s="152"/>
      <c r="C621" s="433"/>
      <c r="D621" s="152"/>
      <c r="E621" s="433"/>
      <c r="F621" s="152"/>
      <c r="G621" s="433"/>
      <c r="H621" s="152"/>
      <c r="I621" s="152"/>
      <c r="J621" s="152"/>
    </row>
    <row r="622" spans="1:10">
      <c r="A622" s="152"/>
      <c r="B622" s="152"/>
      <c r="C622" s="433"/>
      <c r="D622" s="152"/>
      <c r="E622" s="433"/>
      <c r="F622" s="152"/>
      <c r="G622" s="433"/>
      <c r="H622" s="152"/>
      <c r="I622" s="152"/>
      <c r="J622" s="152"/>
    </row>
    <row r="623" spans="1:10">
      <c r="A623" s="152"/>
      <c r="B623" s="152"/>
      <c r="C623" s="433"/>
      <c r="D623" s="152"/>
      <c r="E623" s="433"/>
      <c r="F623" s="152"/>
      <c r="G623" s="433"/>
      <c r="H623" s="152"/>
      <c r="I623" s="152"/>
      <c r="J623" s="152"/>
    </row>
    <row r="624" spans="1:10">
      <c r="A624" s="152"/>
      <c r="B624" s="152"/>
      <c r="C624" s="433"/>
      <c r="D624" s="152"/>
      <c r="E624" s="433"/>
      <c r="F624" s="152"/>
      <c r="G624" s="433"/>
      <c r="H624" s="152"/>
      <c r="I624" s="152"/>
      <c r="J624" s="152"/>
    </row>
    <row r="625" spans="1:10">
      <c r="A625" s="152"/>
      <c r="B625" s="152"/>
      <c r="C625" s="433"/>
      <c r="D625" s="152"/>
      <c r="E625" s="433"/>
      <c r="F625" s="152"/>
      <c r="G625" s="433"/>
      <c r="H625" s="152"/>
      <c r="I625" s="152"/>
      <c r="J625" s="152"/>
    </row>
    <row r="626" spans="1:10">
      <c r="A626" s="152"/>
      <c r="B626" s="152"/>
      <c r="C626" s="433"/>
      <c r="D626" s="152"/>
      <c r="E626" s="433"/>
      <c r="F626" s="152"/>
      <c r="G626" s="433"/>
      <c r="H626" s="152"/>
      <c r="I626" s="152"/>
      <c r="J626" s="152"/>
    </row>
    <row r="627" spans="1:10">
      <c r="A627" s="152"/>
      <c r="B627" s="152"/>
      <c r="C627" s="433"/>
      <c r="D627" s="152"/>
      <c r="E627" s="433"/>
      <c r="F627" s="152"/>
      <c r="G627" s="433"/>
      <c r="H627" s="152"/>
      <c r="I627" s="152"/>
      <c r="J627" s="152"/>
    </row>
    <row r="628" spans="1:10">
      <c r="A628" s="152"/>
      <c r="B628" s="152"/>
      <c r="C628" s="433"/>
      <c r="D628" s="152"/>
      <c r="E628" s="433"/>
      <c r="F628" s="152"/>
      <c r="G628" s="433"/>
      <c r="H628" s="152"/>
      <c r="I628" s="152"/>
      <c r="J628" s="152"/>
    </row>
    <row r="629" spans="1:10">
      <c r="A629" s="152"/>
      <c r="B629" s="152"/>
      <c r="C629" s="433"/>
      <c r="D629" s="152"/>
      <c r="E629" s="433"/>
      <c r="F629" s="152"/>
      <c r="G629" s="433"/>
      <c r="H629" s="152"/>
      <c r="I629" s="152"/>
      <c r="J629" s="152"/>
    </row>
    <row r="630" spans="1:10">
      <c r="A630" s="152"/>
      <c r="B630" s="152"/>
      <c r="C630" s="433"/>
      <c r="D630" s="152"/>
      <c r="E630" s="433"/>
      <c r="F630" s="152"/>
      <c r="G630" s="433"/>
      <c r="H630" s="152"/>
      <c r="I630" s="152"/>
      <c r="J630" s="152"/>
    </row>
    <row r="631" spans="1:10">
      <c r="A631" s="152"/>
      <c r="B631" s="152"/>
      <c r="C631" s="433"/>
      <c r="D631" s="152"/>
      <c r="E631" s="433"/>
      <c r="F631" s="152"/>
      <c r="G631" s="433"/>
      <c r="H631" s="152"/>
      <c r="I631" s="152"/>
      <c r="J631" s="152"/>
    </row>
    <row r="632" spans="1:10">
      <c r="A632" s="152"/>
      <c r="B632" s="152"/>
      <c r="C632" s="433"/>
      <c r="D632" s="152"/>
      <c r="E632" s="433"/>
      <c r="F632" s="152"/>
      <c r="G632" s="433"/>
      <c r="H632" s="152"/>
      <c r="I632" s="152"/>
      <c r="J632" s="152"/>
    </row>
    <row r="633" spans="1:10">
      <c r="A633" s="152"/>
      <c r="B633" s="152"/>
      <c r="C633" s="433"/>
      <c r="D633" s="152"/>
      <c r="E633" s="433"/>
      <c r="F633" s="152"/>
      <c r="G633" s="433"/>
      <c r="H633" s="152"/>
      <c r="I633" s="152"/>
      <c r="J633" s="152"/>
    </row>
    <row r="634" spans="1:10">
      <c r="A634" s="152"/>
      <c r="B634" s="152"/>
      <c r="C634" s="433"/>
      <c r="D634" s="152"/>
      <c r="E634" s="433"/>
      <c r="F634" s="152"/>
      <c r="G634" s="433"/>
      <c r="H634" s="152"/>
      <c r="I634" s="152"/>
      <c r="J634" s="152"/>
    </row>
    <row r="635" spans="1:10">
      <c r="A635" s="152"/>
      <c r="B635" s="152"/>
      <c r="C635" s="433"/>
      <c r="D635" s="152"/>
      <c r="E635" s="433"/>
      <c r="F635" s="152"/>
      <c r="G635" s="433"/>
      <c r="H635" s="152"/>
      <c r="I635" s="152"/>
      <c r="J635" s="152"/>
    </row>
    <row r="636" spans="1:10">
      <c r="A636" s="152"/>
      <c r="B636" s="152"/>
      <c r="C636" s="433"/>
      <c r="D636" s="152"/>
      <c r="E636" s="433"/>
      <c r="F636" s="152"/>
      <c r="G636" s="433"/>
      <c r="H636" s="152"/>
      <c r="I636" s="152"/>
      <c r="J636" s="152"/>
    </row>
    <row r="637" spans="1:10">
      <c r="A637" s="152"/>
      <c r="B637" s="152"/>
      <c r="C637" s="433"/>
      <c r="D637" s="152"/>
      <c r="E637" s="433"/>
      <c r="F637" s="152"/>
      <c r="G637" s="433"/>
      <c r="H637" s="152"/>
      <c r="I637" s="152"/>
      <c r="J637" s="152"/>
    </row>
    <row r="638" spans="1:10">
      <c r="A638" s="152"/>
      <c r="B638" s="152"/>
      <c r="C638" s="433"/>
      <c r="D638" s="152"/>
      <c r="E638" s="433"/>
      <c r="F638" s="152"/>
      <c r="G638" s="433"/>
      <c r="H638" s="152"/>
      <c r="I638" s="152"/>
      <c r="J638" s="152"/>
    </row>
    <row r="639" spans="1:10">
      <c r="A639" s="152"/>
      <c r="B639" s="152"/>
      <c r="C639" s="433"/>
      <c r="D639" s="152"/>
      <c r="E639" s="433"/>
      <c r="F639" s="152"/>
      <c r="G639" s="433"/>
      <c r="H639" s="152"/>
      <c r="I639" s="152"/>
      <c r="J639" s="152"/>
    </row>
    <row r="640" spans="1:10">
      <c r="A640" s="152"/>
      <c r="B640" s="152"/>
      <c r="C640" s="433"/>
      <c r="D640" s="152"/>
      <c r="E640" s="433"/>
      <c r="F640" s="152"/>
      <c r="G640" s="433"/>
      <c r="H640" s="152"/>
      <c r="I640" s="152"/>
      <c r="J640" s="152"/>
    </row>
    <row r="641" spans="1:10">
      <c r="A641" s="152"/>
      <c r="B641" s="152"/>
      <c r="C641" s="433"/>
      <c r="D641" s="152"/>
      <c r="E641" s="433"/>
      <c r="F641" s="152"/>
      <c r="G641" s="433"/>
      <c r="H641" s="152"/>
      <c r="I641" s="152"/>
      <c r="J641" s="152"/>
    </row>
    <row r="642" spans="1:10">
      <c r="A642" s="152"/>
      <c r="B642" s="152"/>
      <c r="C642" s="433"/>
      <c r="D642" s="152"/>
      <c r="E642" s="433"/>
      <c r="F642" s="152"/>
      <c r="G642" s="433"/>
      <c r="H642" s="152"/>
      <c r="I642" s="152"/>
      <c r="J642" s="152"/>
    </row>
    <row r="643" spans="1:10">
      <c r="A643" s="152"/>
      <c r="B643" s="152"/>
      <c r="C643" s="433"/>
      <c r="D643" s="152"/>
      <c r="E643" s="433"/>
      <c r="F643" s="152"/>
      <c r="G643" s="433"/>
      <c r="H643" s="152"/>
      <c r="I643" s="152"/>
      <c r="J643" s="152"/>
    </row>
    <row r="644" spans="1:10">
      <c r="A644" s="152"/>
      <c r="B644" s="152"/>
      <c r="C644" s="433"/>
      <c r="D644" s="152"/>
      <c r="E644" s="433"/>
      <c r="F644" s="152"/>
      <c r="G644" s="433"/>
      <c r="H644" s="152"/>
      <c r="I644" s="152"/>
      <c r="J644" s="152"/>
    </row>
    <row r="645" spans="1:10">
      <c r="A645" s="152"/>
      <c r="B645" s="152"/>
      <c r="C645" s="433"/>
      <c r="D645" s="152"/>
      <c r="E645" s="433"/>
      <c r="F645" s="152"/>
      <c r="G645" s="433"/>
      <c r="H645" s="152"/>
      <c r="I645" s="152"/>
      <c r="J645" s="152"/>
    </row>
    <row r="646" spans="1:10">
      <c r="A646" s="152"/>
      <c r="B646" s="152"/>
      <c r="C646" s="433"/>
      <c r="D646" s="152"/>
      <c r="E646" s="433"/>
      <c r="F646" s="152"/>
      <c r="G646" s="433"/>
      <c r="H646" s="152"/>
      <c r="I646" s="152"/>
      <c r="J646" s="152"/>
    </row>
    <row r="647" spans="1:10">
      <c r="A647" s="152"/>
      <c r="B647" s="152"/>
      <c r="C647" s="433"/>
      <c r="D647" s="152"/>
      <c r="E647" s="433"/>
      <c r="F647" s="152"/>
      <c r="G647" s="433"/>
      <c r="H647" s="152"/>
      <c r="I647" s="152"/>
      <c r="J647" s="152"/>
    </row>
    <row r="648" spans="1:10">
      <c r="A648" s="152"/>
      <c r="B648" s="152"/>
      <c r="C648" s="433"/>
      <c r="D648" s="152"/>
      <c r="E648" s="433"/>
      <c r="F648" s="152"/>
      <c r="G648" s="433"/>
      <c r="H648" s="152"/>
      <c r="I648" s="152"/>
      <c r="J648" s="152"/>
    </row>
    <row r="649" spans="1:10">
      <c r="A649" s="152"/>
      <c r="B649" s="152"/>
      <c r="C649" s="433"/>
      <c r="D649" s="152"/>
      <c r="E649" s="433"/>
      <c r="F649" s="152"/>
      <c r="G649" s="433"/>
      <c r="H649" s="152"/>
      <c r="I649" s="152"/>
      <c r="J649" s="152"/>
    </row>
    <row r="650" spans="1:10">
      <c r="A650" s="152"/>
      <c r="B650" s="152"/>
      <c r="C650" s="433"/>
      <c r="D650" s="152"/>
      <c r="E650" s="433"/>
      <c r="F650" s="152"/>
      <c r="G650" s="433"/>
      <c r="H650" s="152"/>
      <c r="I650" s="152"/>
      <c r="J650" s="152"/>
    </row>
    <row r="651" spans="1:10">
      <c r="A651" s="152"/>
      <c r="B651" s="152"/>
      <c r="C651" s="433"/>
      <c r="D651" s="152"/>
      <c r="E651" s="433"/>
      <c r="F651" s="152"/>
      <c r="G651" s="433"/>
      <c r="H651" s="152"/>
      <c r="I651" s="152"/>
      <c r="J651" s="152"/>
    </row>
    <row r="652" spans="1:10">
      <c r="A652" s="152"/>
      <c r="B652" s="152"/>
      <c r="C652" s="433"/>
      <c r="D652" s="152"/>
      <c r="E652" s="433"/>
      <c r="F652" s="152"/>
      <c r="G652" s="433"/>
      <c r="H652" s="152"/>
      <c r="I652" s="152"/>
      <c r="J652" s="152"/>
    </row>
    <row r="653" spans="1:10">
      <c r="A653" s="152"/>
      <c r="B653" s="152"/>
      <c r="C653" s="433"/>
      <c r="D653" s="152"/>
      <c r="E653" s="433"/>
      <c r="F653" s="152"/>
      <c r="G653" s="433"/>
      <c r="H653" s="152"/>
      <c r="I653" s="152"/>
      <c r="J653" s="152"/>
    </row>
    <row r="654" spans="1:10">
      <c r="A654" s="152"/>
      <c r="B654" s="152"/>
      <c r="C654" s="433"/>
      <c r="D654" s="152"/>
      <c r="E654" s="433"/>
      <c r="F654" s="152"/>
      <c r="G654" s="433"/>
      <c r="H654" s="152"/>
      <c r="I654" s="152"/>
      <c r="J654" s="152"/>
    </row>
    <row r="655" spans="1:10">
      <c r="A655" s="152"/>
      <c r="B655" s="152"/>
      <c r="C655" s="433"/>
      <c r="D655" s="152"/>
      <c r="E655" s="433"/>
      <c r="F655" s="152"/>
      <c r="G655" s="433"/>
      <c r="H655" s="152"/>
      <c r="I655" s="152"/>
      <c r="J655" s="152"/>
    </row>
    <row r="656" spans="1:10">
      <c r="A656" s="152"/>
      <c r="B656" s="152"/>
      <c r="C656" s="433"/>
      <c r="D656" s="152"/>
      <c r="E656" s="433"/>
      <c r="F656" s="152"/>
      <c r="G656" s="433"/>
      <c r="H656" s="152"/>
      <c r="I656" s="152"/>
      <c r="J656" s="152"/>
    </row>
    <row r="657" spans="1:10">
      <c r="A657" s="152"/>
      <c r="B657" s="152"/>
      <c r="C657" s="433"/>
      <c r="D657" s="152"/>
      <c r="E657" s="433"/>
      <c r="F657" s="152"/>
      <c r="G657" s="433"/>
      <c r="H657" s="152"/>
      <c r="I657" s="152"/>
      <c r="J657" s="152"/>
    </row>
    <row r="658" spans="1:10">
      <c r="A658" s="152"/>
      <c r="B658" s="152"/>
      <c r="C658" s="433"/>
      <c r="D658" s="152"/>
      <c r="E658" s="433"/>
      <c r="F658" s="152"/>
      <c r="G658" s="433"/>
      <c r="H658" s="152"/>
      <c r="I658" s="152"/>
      <c r="J658" s="152"/>
    </row>
    <row r="659" spans="1:10">
      <c r="A659" s="152"/>
      <c r="B659" s="152"/>
      <c r="C659" s="433"/>
      <c r="D659" s="152"/>
      <c r="E659" s="433"/>
      <c r="F659" s="152"/>
      <c r="G659" s="433"/>
      <c r="H659" s="152"/>
      <c r="I659" s="152"/>
      <c r="J659" s="152"/>
    </row>
    <row r="660" spans="1:10">
      <c r="A660" s="152"/>
      <c r="B660" s="152"/>
      <c r="C660" s="433"/>
      <c r="D660" s="152"/>
      <c r="E660" s="433"/>
      <c r="F660" s="152"/>
      <c r="G660" s="433"/>
      <c r="H660" s="152"/>
      <c r="I660" s="152"/>
      <c r="J660" s="152"/>
    </row>
    <row r="661" spans="1:10">
      <c r="A661" s="152"/>
      <c r="B661" s="152"/>
      <c r="C661" s="433"/>
      <c r="D661" s="152"/>
      <c r="E661" s="433"/>
      <c r="F661" s="152"/>
      <c r="G661" s="433"/>
      <c r="H661" s="152"/>
      <c r="I661" s="152"/>
      <c r="J661" s="152"/>
    </row>
    <row r="662" spans="1:10">
      <c r="A662" s="152"/>
      <c r="B662" s="152"/>
      <c r="C662" s="433"/>
      <c r="D662" s="152"/>
      <c r="E662" s="433"/>
      <c r="F662" s="152"/>
      <c r="G662" s="433"/>
      <c r="H662" s="152"/>
      <c r="I662" s="152"/>
      <c r="J662" s="152"/>
    </row>
    <row r="663" spans="1:10">
      <c r="A663" s="152"/>
      <c r="B663" s="152"/>
      <c r="C663" s="433"/>
      <c r="D663" s="152"/>
      <c r="E663" s="433"/>
      <c r="F663" s="152"/>
      <c r="G663" s="433"/>
      <c r="H663" s="152"/>
      <c r="I663" s="152"/>
      <c r="J663" s="152"/>
    </row>
    <row r="664" spans="1:10">
      <c r="A664" s="152"/>
      <c r="B664" s="152"/>
      <c r="C664" s="433"/>
      <c r="D664" s="152"/>
      <c r="E664" s="433"/>
      <c r="F664" s="152"/>
      <c r="G664" s="433"/>
      <c r="H664" s="152"/>
      <c r="I664" s="152"/>
      <c r="J664" s="152"/>
    </row>
    <row r="665" spans="1:10">
      <c r="A665" s="152"/>
      <c r="B665" s="152"/>
      <c r="C665" s="433"/>
      <c r="D665" s="152"/>
      <c r="E665" s="433"/>
      <c r="F665" s="152"/>
      <c r="G665" s="433"/>
      <c r="H665" s="152"/>
      <c r="I665" s="152"/>
      <c r="J665" s="152"/>
    </row>
    <row r="666" spans="1:10">
      <c r="A666" s="152"/>
      <c r="B666" s="152"/>
      <c r="C666" s="433"/>
      <c r="D666" s="152"/>
      <c r="E666" s="433"/>
      <c r="F666" s="152"/>
      <c r="G666" s="433"/>
      <c r="H666" s="152"/>
      <c r="I666" s="152"/>
      <c r="J666" s="152"/>
    </row>
    <row r="667" spans="1:10">
      <c r="A667" s="152"/>
      <c r="B667" s="152"/>
      <c r="C667" s="433"/>
      <c r="D667" s="152"/>
      <c r="E667" s="433"/>
      <c r="F667" s="152"/>
      <c r="G667" s="433"/>
      <c r="H667" s="152"/>
      <c r="I667" s="152"/>
      <c r="J667" s="152"/>
    </row>
    <row r="668" spans="1:10">
      <c r="A668" s="152"/>
      <c r="B668" s="152"/>
      <c r="C668" s="433"/>
      <c r="D668" s="152"/>
      <c r="E668" s="433"/>
      <c r="F668" s="152"/>
      <c r="G668" s="433"/>
      <c r="H668" s="152"/>
      <c r="I668" s="152"/>
      <c r="J668" s="152"/>
    </row>
    <row r="669" spans="1:10">
      <c r="A669" s="152"/>
      <c r="B669" s="152"/>
      <c r="C669" s="433"/>
      <c r="D669" s="152"/>
      <c r="E669" s="433"/>
      <c r="F669" s="152"/>
      <c r="G669" s="433"/>
      <c r="H669" s="152"/>
      <c r="I669" s="152"/>
      <c r="J669" s="152"/>
    </row>
    <row r="670" spans="1:10">
      <c r="A670" s="152"/>
      <c r="B670" s="152"/>
      <c r="C670" s="433"/>
      <c r="D670" s="152"/>
      <c r="E670" s="433"/>
      <c r="F670" s="152"/>
      <c r="G670" s="433"/>
      <c r="H670" s="152"/>
      <c r="I670" s="152"/>
      <c r="J670" s="152"/>
    </row>
    <row r="671" spans="1:10">
      <c r="A671" s="152"/>
      <c r="B671" s="152"/>
      <c r="C671" s="433"/>
      <c r="D671" s="152"/>
      <c r="E671" s="433"/>
      <c r="F671" s="152"/>
      <c r="G671" s="433"/>
      <c r="H671" s="152"/>
      <c r="I671" s="152"/>
      <c r="J671" s="152"/>
    </row>
    <row r="672" spans="1:10">
      <c r="A672" s="152"/>
      <c r="B672" s="152"/>
      <c r="C672" s="433"/>
      <c r="D672" s="152"/>
      <c r="E672" s="433"/>
      <c r="F672" s="152"/>
      <c r="G672" s="433"/>
      <c r="H672" s="152"/>
      <c r="I672" s="152"/>
      <c r="J672" s="152"/>
    </row>
    <row r="673" spans="1:10">
      <c r="A673" s="152"/>
      <c r="B673" s="152"/>
      <c r="C673" s="433"/>
      <c r="D673" s="152"/>
      <c r="E673" s="433"/>
      <c r="F673" s="152"/>
      <c r="G673" s="433"/>
      <c r="H673" s="152"/>
      <c r="I673" s="152"/>
      <c r="J673" s="152"/>
    </row>
    <row r="674" spans="1:10">
      <c r="A674" s="152"/>
      <c r="B674" s="152"/>
      <c r="C674" s="433"/>
      <c r="D674" s="152"/>
      <c r="E674" s="433"/>
      <c r="F674" s="152"/>
      <c r="G674" s="433"/>
      <c r="H674" s="152"/>
      <c r="I674" s="152"/>
      <c r="J674" s="152"/>
    </row>
    <row r="675" spans="1:10">
      <c r="A675" s="152"/>
      <c r="B675" s="152"/>
      <c r="C675" s="433"/>
      <c r="D675" s="152"/>
      <c r="E675" s="433"/>
      <c r="F675" s="152"/>
      <c r="G675" s="433"/>
      <c r="H675" s="152"/>
      <c r="I675" s="152"/>
      <c r="J675" s="152"/>
    </row>
    <row r="676" spans="1:10">
      <c r="A676" s="152"/>
      <c r="B676" s="152"/>
      <c r="C676" s="433"/>
      <c r="D676" s="152"/>
      <c r="E676" s="433"/>
      <c r="F676" s="152"/>
      <c r="G676" s="433"/>
      <c r="H676" s="152"/>
      <c r="I676" s="152"/>
      <c r="J676" s="152"/>
    </row>
    <row r="677" spans="1:10">
      <c r="A677" s="152"/>
      <c r="B677" s="152"/>
      <c r="C677" s="433"/>
      <c r="D677" s="152"/>
      <c r="E677" s="433"/>
      <c r="F677" s="152"/>
      <c r="G677" s="433"/>
      <c r="H677" s="152"/>
      <c r="I677" s="152"/>
      <c r="J677" s="152"/>
    </row>
    <row r="678" spans="1:10">
      <c r="A678" s="152"/>
      <c r="B678" s="152"/>
      <c r="C678" s="433"/>
      <c r="D678" s="152"/>
      <c r="E678" s="433"/>
      <c r="F678" s="152"/>
      <c r="G678" s="433"/>
      <c r="H678" s="152"/>
      <c r="I678" s="152"/>
      <c r="J678" s="152"/>
    </row>
    <row r="679" spans="1:10">
      <c r="A679" s="152"/>
      <c r="B679" s="152"/>
      <c r="C679" s="433"/>
      <c r="D679" s="152"/>
      <c r="E679" s="433"/>
      <c r="F679" s="152"/>
      <c r="G679" s="433"/>
      <c r="H679" s="152"/>
      <c r="I679" s="152"/>
      <c r="J679" s="152"/>
    </row>
    <row r="680" spans="1:10">
      <c r="A680" s="152"/>
      <c r="B680" s="152"/>
      <c r="C680" s="433"/>
      <c r="D680" s="152"/>
      <c r="E680" s="433"/>
      <c r="F680" s="152"/>
      <c r="G680" s="433"/>
      <c r="H680" s="152"/>
      <c r="I680" s="152"/>
      <c r="J680" s="152"/>
    </row>
    <row r="681" spans="1:10">
      <c r="A681" s="152"/>
      <c r="B681" s="152"/>
      <c r="C681" s="433"/>
      <c r="D681" s="152"/>
      <c r="E681" s="433"/>
      <c r="F681" s="152"/>
      <c r="G681" s="433"/>
      <c r="H681" s="152"/>
      <c r="I681" s="152"/>
      <c r="J681" s="152"/>
    </row>
    <row r="682" spans="1:10">
      <c r="A682" s="152"/>
      <c r="B682" s="152"/>
      <c r="C682" s="433"/>
      <c r="D682" s="152"/>
      <c r="E682" s="433"/>
      <c r="F682" s="152"/>
      <c r="G682" s="433"/>
      <c r="H682" s="152"/>
      <c r="I682" s="152"/>
      <c r="J682" s="152"/>
    </row>
    <row r="683" spans="1:10">
      <c r="A683" s="152"/>
      <c r="B683" s="152"/>
      <c r="C683" s="433"/>
      <c r="D683" s="152"/>
      <c r="E683" s="433"/>
      <c r="F683" s="152"/>
      <c r="G683" s="433"/>
      <c r="H683" s="152"/>
      <c r="I683" s="152"/>
      <c r="J683" s="152"/>
    </row>
    <row r="684" spans="1:10">
      <c r="A684" s="152"/>
      <c r="B684" s="152"/>
      <c r="C684" s="433"/>
      <c r="D684" s="152"/>
      <c r="E684" s="433"/>
      <c r="F684" s="152"/>
      <c r="G684" s="433"/>
      <c r="H684" s="152"/>
      <c r="I684" s="152"/>
      <c r="J684" s="152"/>
    </row>
    <row r="685" spans="1:10">
      <c r="A685" s="152"/>
      <c r="B685" s="152"/>
      <c r="C685" s="433"/>
      <c r="D685" s="152"/>
      <c r="E685" s="433"/>
      <c r="F685" s="152"/>
      <c r="G685" s="433"/>
      <c r="H685" s="152"/>
      <c r="I685" s="152"/>
      <c r="J685" s="152"/>
    </row>
    <row r="686" spans="1:10">
      <c r="A686" s="152"/>
      <c r="B686" s="152"/>
      <c r="C686" s="433"/>
      <c r="D686" s="152"/>
      <c r="E686" s="433"/>
      <c r="F686" s="152"/>
      <c r="G686" s="433"/>
      <c r="H686" s="152"/>
      <c r="I686" s="152"/>
      <c r="J686" s="152"/>
    </row>
    <row r="687" spans="1:10">
      <c r="A687" s="152"/>
      <c r="B687" s="152"/>
      <c r="C687" s="433"/>
      <c r="D687" s="152"/>
      <c r="E687" s="433"/>
      <c r="F687" s="152"/>
      <c r="G687" s="433"/>
      <c r="H687" s="152"/>
      <c r="I687" s="152"/>
      <c r="J687" s="152"/>
    </row>
    <row r="688" spans="1:10">
      <c r="A688" s="152"/>
      <c r="B688" s="152"/>
      <c r="C688" s="433"/>
      <c r="D688" s="152"/>
      <c r="E688" s="433"/>
      <c r="F688" s="152"/>
      <c r="G688" s="433"/>
      <c r="H688" s="152"/>
      <c r="I688" s="152"/>
      <c r="J688" s="152"/>
    </row>
    <row r="689" spans="1:10">
      <c r="A689" s="152"/>
      <c r="B689" s="152"/>
      <c r="C689" s="433"/>
      <c r="D689" s="152"/>
      <c r="E689" s="433"/>
      <c r="F689" s="152"/>
      <c r="G689" s="433"/>
      <c r="H689" s="152"/>
      <c r="I689" s="152"/>
      <c r="J689" s="152"/>
    </row>
    <row r="690" spans="1:10">
      <c r="A690" s="152"/>
      <c r="B690" s="152"/>
      <c r="C690" s="433"/>
      <c r="D690" s="152"/>
      <c r="E690" s="433"/>
      <c r="F690" s="152"/>
      <c r="G690" s="433"/>
      <c r="H690" s="152"/>
      <c r="I690" s="152"/>
      <c r="J690" s="152"/>
    </row>
    <row r="691" spans="1:10">
      <c r="A691" s="152"/>
      <c r="B691" s="152"/>
      <c r="C691" s="433"/>
      <c r="D691" s="152"/>
      <c r="E691" s="433"/>
      <c r="F691" s="152"/>
      <c r="G691" s="433"/>
      <c r="H691" s="152"/>
      <c r="I691" s="152"/>
      <c r="J691" s="152"/>
    </row>
    <row r="692" spans="1:10">
      <c r="A692" s="152"/>
      <c r="B692" s="152"/>
      <c r="C692" s="433"/>
      <c r="D692" s="152"/>
      <c r="E692" s="433"/>
      <c r="F692" s="152"/>
      <c r="G692" s="433"/>
      <c r="H692" s="152"/>
      <c r="I692" s="152"/>
      <c r="J692" s="152"/>
    </row>
    <row r="693" spans="1:10">
      <c r="A693" s="152"/>
      <c r="B693" s="152"/>
      <c r="C693" s="433"/>
      <c r="D693" s="152"/>
      <c r="E693" s="433"/>
      <c r="F693" s="152"/>
      <c r="G693" s="433"/>
      <c r="H693" s="152"/>
      <c r="I693" s="152"/>
      <c r="J693" s="152"/>
    </row>
    <row r="694" spans="1:10">
      <c r="A694" s="152"/>
      <c r="B694" s="152"/>
      <c r="C694" s="433"/>
      <c r="D694" s="152"/>
      <c r="E694" s="433"/>
      <c r="F694" s="152"/>
      <c r="G694" s="433"/>
      <c r="H694" s="152"/>
      <c r="I694" s="152"/>
      <c r="J694" s="152"/>
    </row>
    <row r="695" spans="1:10">
      <c r="A695" s="152"/>
      <c r="B695" s="152"/>
      <c r="C695" s="433"/>
      <c r="D695" s="152"/>
      <c r="E695" s="433"/>
      <c r="F695" s="152"/>
      <c r="G695" s="433"/>
      <c r="H695" s="152"/>
      <c r="I695" s="152"/>
      <c r="J695" s="152"/>
    </row>
    <row r="696" spans="1:10">
      <c r="A696" s="152"/>
      <c r="B696" s="152"/>
      <c r="C696" s="433"/>
      <c r="D696" s="152"/>
      <c r="E696" s="433"/>
      <c r="F696" s="152"/>
      <c r="G696" s="433"/>
      <c r="H696" s="152"/>
      <c r="I696" s="152"/>
      <c r="J696" s="152"/>
    </row>
    <row r="697" spans="1:10">
      <c r="A697" s="152"/>
      <c r="B697" s="152"/>
      <c r="C697" s="433"/>
      <c r="D697" s="152"/>
      <c r="E697" s="433"/>
      <c r="F697" s="152"/>
      <c r="G697" s="433"/>
      <c r="H697" s="152"/>
      <c r="I697" s="152"/>
      <c r="J697" s="152"/>
    </row>
    <row r="698" spans="1:10">
      <c r="A698" s="152"/>
      <c r="B698" s="152"/>
      <c r="C698" s="433"/>
      <c r="D698" s="152"/>
      <c r="E698" s="433"/>
      <c r="F698" s="152"/>
      <c r="G698" s="433"/>
      <c r="H698" s="152"/>
      <c r="I698" s="152"/>
      <c r="J698" s="152"/>
    </row>
    <row r="699" spans="1:10">
      <c r="A699" s="152"/>
      <c r="B699" s="152"/>
      <c r="C699" s="433"/>
      <c r="D699" s="152"/>
      <c r="E699" s="433"/>
      <c r="F699" s="152"/>
      <c r="G699" s="433"/>
      <c r="H699" s="152"/>
      <c r="I699" s="152"/>
      <c r="J699" s="152"/>
    </row>
    <row r="700" spans="1:10">
      <c r="A700" s="152"/>
      <c r="B700" s="152"/>
      <c r="C700" s="433"/>
      <c r="D700" s="152"/>
      <c r="E700" s="433"/>
      <c r="F700" s="152"/>
      <c r="G700" s="433"/>
      <c r="H700" s="152"/>
      <c r="I700" s="152"/>
      <c r="J700" s="152"/>
    </row>
    <row r="701" spans="1:10">
      <c r="A701" s="152"/>
      <c r="B701" s="152"/>
      <c r="C701" s="433"/>
      <c r="D701" s="152"/>
      <c r="E701" s="433"/>
      <c r="F701" s="152"/>
      <c r="G701" s="433"/>
      <c r="H701" s="152"/>
      <c r="I701" s="152"/>
      <c r="J701" s="152"/>
    </row>
    <row r="702" spans="1:10">
      <c r="A702" s="152"/>
      <c r="B702" s="152"/>
      <c r="C702" s="433"/>
      <c r="D702" s="152"/>
      <c r="E702" s="433"/>
      <c r="F702" s="152"/>
      <c r="G702" s="433"/>
      <c r="H702" s="152"/>
      <c r="I702" s="152"/>
      <c r="J702" s="152"/>
    </row>
    <row r="703" spans="1:10">
      <c r="A703" s="152"/>
      <c r="B703" s="152"/>
      <c r="C703" s="433"/>
      <c r="D703" s="152"/>
      <c r="E703" s="433"/>
      <c r="F703" s="152"/>
      <c r="G703" s="433"/>
      <c r="H703" s="152"/>
      <c r="I703" s="152"/>
      <c r="J703" s="152"/>
    </row>
    <row r="704" spans="1:10">
      <c r="A704" s="152"/>
      <c r="B704" s="152"/>
      <c r="C704" s="433"/>
      <c r="D704" s="152"/>
      <c r="E704" s="433"/>
      <c r="F704" s="152"/>
      <c r="G704" s="433"/>
      <c r="H704" s="152"/>
      <c r="I704" s="152"/>
      <c r="J704" s="152"/>
    </row>
    <row r="705" spans="1:10">
      <c r="A705" s="152"/>
      <c r="B705" s="152"/>
      <c r="C705" s="433"/>
      <c r="D705" s="152"/>
      <c r="E705" s="433"/>
      <c r="F705" s="152"/>
      <c r="G705" s="433"/>
      <c r="H705" s="152"/>
      <c r="I705" s="152"/>
      <c r="J705" s="152"/>
    </row>
    <row r="706" spans="1:10">
      <c r="A706" s="152"/>
      <c r="B706" s="152"/>
      <c r="C706" s="433"/>
      <c r="D706" s="152"/>
      <c r="E706" s="433"/>
      <c r="F706" s="152"/>
      <c r="G706" s="433"/>
      <c r="H706" s="152"/>
      <c r="I706" s="152"/>
      <c r="J706" s="152"/>
    </row>
    <row r="707" spans="1:10">
      <c r="A707" s="152"/>
      <c r="B707" s="152"/>
      <c r="C707" s="433"/>
      <c r="D707" s="152"/>
      <c r="E707" s="433"/>
      <c r="F707" s="152"/>
      <c r="G707" s="433"/>
      <c r="H707" s="152"/>
      <c r="I707" s="152"/>
      <c r="J707" s="152"/>
    </row>
    <row r="708" spans="1:10">
      <c r="A708" s="152"/>
      <c r="B708" s="152"/>
      <c r="C708" s="433"/>
      <c r="D708" s="152"/>
      <c r="E708" s="433"/>
      <c r="F708" s="152"/>
      <c r="G708" s="433"/>
      <c r="H708" s="152"/>
      <c r="I708" s="152"/>
      <c r="J708" s="152"/>
    </row>
    <row r="709" spans="1:10">
      <c r="A709" s="152"/>
      <c r="B709" s="152"/>
      <c r="C709" s="433"/>
      <c r="D709" s="152"/>
      <c r="E709" s="433"/>
      <c r="F709" s="152"/>
      <c r="G709" s="433"/>
      <c r="H709" s="152"/>
      <c r="I709" s="152"/>
      <c r="J709" s="152"/>
    </row>
    <row r="710" spans="1:10">
      <c r="A710" s="152"/>
      <c r="B710" s="152"/>
      <c r="C710" s="433"/>
      <c r="D710" s="152"/>
      <c r="E710" s="433"/>
      <c r="F710" s="152"/>
      <c r="G710" s="433"/>
      <c r="H710" s="152"/>
      <c r="I710" s="152"/>
      <c r="J710" s="152"/>
    </row>
    <row r="711" spans="1:10">
      <c r="A711" s="152"/>
      <c r="B711" s="152"/>
      <c r="C711" s="433"/>
      <c r="D711" s="152"/>
      <c r="E711" s="433"/>
      <c r="F711" s="152"/>
      <c r="G711" s="433"/>
      <c r="H711" s="152"/>
      <c r="I711" s="152"/>
      <c r="J711" s="152"/>
    </row>
    <row r="712" spans="1:10">
      <c r="A712" s="152"/>
      <c r="B712" s="152"/>
      <c r="C712" s="433"/>
      <c r="D712" s="152"/>
      <c r="E712" s="433"/>
      <c r="F712" s="152"/>
      <c r="G712" s="433"/>
      <c r="H712" s="152"/>
      <c r="I712" s="152"/>
      <c r="J712" s="152"/>
    </row>
    <row r="713" spans="1:10">
      <c r="A713" s="152"/>
      <c r="B713" s="152"/>
      <c r="C713" s="433"/>
      <c r="D713" s="152"/>
      <c r="E713" s="433"/>
      <c r="F713" s="152"/>
      <c r="G713" s="433"/>
      <c r="H713" s="152"/>
      <c r="I713" s="152"/>
      <c r="J713" s="152"/>
    </row>
    <row r="714" spans="1:10">
      <c r="A714" s="152"/>
      <c r="B714" s="152"/>
      <c r="C714" s="433"/>
      <c r="D714" s="152"/>
      <c r="E714" s="433"/>
      <c r="F714" s="152"/>
      <c r="G714" s="433"/>
      <c r="H714" s="152"/>
      <c r="I714" s="152"/>
      <c r="J714" s="152"/>
    </row>
    <row r="715" spans="1:10">
      <c r="A715" s="152"/>
      <c r="B715" s="152"/>
      <c r="C715" s="433"/>
      <c r="D715" s="152"/>
      <c r="E715" s="433"/>
      <c r="F715" s="152"/>
      <c r="G715" s="433"/>
      <c r="H715" s="152"/>
      <c r="I715" s="152"/>
      <c r="J715" s="152"/>
    </row>
    <row r="716" spans="1:10">
      <c r="A716" s="152"/>
      <c r="B716" s="152"/>
      <c r="C716" s="433"/>
      <c r="D716" s="152"/>
      <c r="E716" s="433"/>
      <c r="F716" s="152"/>
      <c r="G716" s="433"/>
      <c r="H716" s="152"/>
      <c r="I716" s="152"/>
      <c r="J716" s="152"/>
    </row>
    <row r="717" spans="1:10">
      <c r="A717" s="152"/>
      <c r="B717" s="152"/>
      <c r="C717" s="433"/>
      <c r="D717" s="152"/>
      <c r="E717" s="433"/>
      <c r="F717" s="152"/>
      <c r="G717" s="433"/>
      <c r="H717" s="152"/>
      <c r="I717" s="152"/>
      <c r="J717" s="152"/>
    </row>
    <row r="718" spans="1:10">
      <c r="A718" s="152"/>
      <c r="B718" s="152"/>
      <c r="C718" s="433"/>
      <c r="D718" s="152"/>
      <c r="E718" s="433"/>
      <c r="F718" s="152"/>
      <c r="G718" s="433"/>
      <c r="H718" s="152"/>
      <c r="I718" s="152"/>
      <c r="J718" s="152"/>
    </row>
    <row r="719" spans="1:10">
      <c r="A719" s="152"/>
      <c r="B719" s="152"/>
      <c r="C719" s="433"/>
      <c r="D719" s="152"/>
      <c r="E719" s="433"/>
      <c r="F719" s="152"/>
      <c r="G719" s="433"/>
      <c r="H719" s="152"/>
      <c r="I719" s="152"/>
      <c r="J719" s="152"/>
    </row>
    <row r="720" spans="1:10">
      <c r="A720" s="152"/>
      <c r="B720" s="152"/>
      <c r="C720" s="433"/>
      <c r="D720" s="152"/>
      <c r="E720" s="433"/>
      <c r="F720" s="152"/>
      <c r="G720" s="433"/>
      <c r="H720" s="152"/>
      <c r="I720" s="152"/>
      <c r="J720" s="152"/>
    </row>
    <row r="721" spans="1:10">
      <c r="A721" s="152"/>
      <c r="B721" s="152"/>
      <c r="C721" s="433"/>
      <c r="D721" s="152"/>
      <c r="E721" s="433"/>
      <c r="F721" s="152"/>
      <c r="G721" s="433"/>
      <c r="H721" s="152"/>
      <c r="I721" s="152"/>
      <c r="J721" s="152"/>
    </row>
    <row r="722" spans="1:10">
      <c r="A722" s="152"/>
      <c r="B722" s="152"/>
      <c r="C722" s="433"/>
      <c r="D722" s="152"/>
      <c r="E722" s="433"/>
      <c r="F722" s="152"/>
      <c r="G722" s="433"/>
      <c r="H722" s="152"/>
      <c r="I722" s="152"/>
      <c r="J722" s="152"/>
    </row>
    <row r="723" spans="1:10">
      <c r="A723" s="152"/>
      <c r="B723" s="152"/>
      <c r="C723" s="433"/>
      <c r="D723" s="152"/>
      <c r="E723" s="433"/>
      <c r="F723" s="152"/>
      <c r="G723" s="433"/>
      <c r="H723" s="152"/>
      <c r="I723" s="152"/>
      <c r="J723" s="152"/>
    </row>
    <row r="724" spans="1:10">
      <c r="A724" s="152"/>
      <c r="B724" s="152"/>
      <c r="C724" s="433"/>
      <c r="D724" s="152"/>
      <c r="E724" s="433"/>
      <c r="F724" s="152"/>
      <c r="G724" s="433"/>
      <c r="H724" s="152"/>
      <c r="I724" s="152"/>
      <c r="J724" s="152"/>
    </row>
    <row r="725" spans="1:10">
      <c r="A725" s="152"/>
      <c r="B725" s="152"/>
      <c r="C725" s="433"/>
      <c r="D725" s="152"/>
      <c r="E725" s="433"/>
      <c r="F725" s="152"/>
      <c r="G725" s="433"/>
      <c r="H725" s="152"/>
      <c r="I725" s="152"/>
      <c r="J725" s="152"/>
    </row>
    <row r="726" spans="1:10">
      <c r="A726" s="152"/>
      <c r="B726" s="152"/>
      <c r="C726" s="433"/>
      <c r="D726" s="152"/>
      <c r="E726" s="433"/>
      <c r="F726" s="152"/>
      <c r="G726" s="433"/>
      <c r="H726" s="152"/>
      <c r="I726" s="152"/>
      <c r="J726" s="152"/>
    </row>
    <row r="727" spans="1:10">
      <c r="A727" s="152"/>
      <c r="B727" s="152"/>
      <c r="C727" s="433"/>
      <c r="D727" s="152"/>
      <c r="E727" s="433"/>
      <c r="F727" s="152"/>
      <c r="G727" s="433"/>
      <c r="H727" s="152"/>
      <c r="I727" s="152"/>
      <c r="J727" s="152"/>
    </row>
    <row r="728" spans="1:10">
      <c r="A728" s="152"/>
      <c r="B728" s="152"/>
      <c r="C728" s="433"/>
      <c r="D728" s="152"/>
      <c r="E728" s="433"/>
      <c r="F728" s="152"/>
      <c r="G728" s="433"/>
      <c r="H728" s="152"/>
      <c r="I728" s="152"/>
      <c r="J728" s="152"/>
    </row>
    <row r="729" spans="1:10">
      <c r="A729" s="152"/>
      <c r="B729" s="152"/>
      <c r="C729" s="433"/>
      <c r="D729" s="152"/>
      <c r="E729" s="433"/>
      <c r="F729" s="152"/>
      <c r="G729" s="433"/>
      <c r="H729" s="152"/>
      <c r="I729" s="152"/>
      <c r="J729" s="152"/>
    </row>
    <row r="730" spans="1:10">
      <c r="A730" s="152"/>
      <c r="B730" s="152"/>
      <c r="C730" s="433"/>
      <c r="D730" s="152"/>
      <c r="E730" s="433"/>
      <c r="F730" s="152"/>
      <c r="G730" s="433"/>
      <c r="H730" s="152"/>
      <c r="I730" s="152"/>
      <c r="J730" s="152"/>
    </row>
    <row r="731" spans="1:10">
      <c r="A731" s="152"/>
      <c r="B731" s="152"/>
      <c r="C731" s="433"/>
      <c r="D731" s="152"/>
      <c r="E731" s="433"/>
      <c r="F731" s="152"/>
      <c r="G731" s="433"/>
      <c r="H731" s="152"/>
      <c r="I731" s="152"/>
      <c r="J731" s="152"/>
    </row>
    <row r="732" spans="1:10">
      <c r="A732" s="152"/>
      <c r="B732" s="152"/>
      <c r="C732" s="433"/>
      <c r="D732" s="152"/>
      <c r="E732" s="433"/>
      <c r="F732" s="152"/>
      <c r="G732" s="433"/>
      <c r="H732" s="152"/>
      <c r="I732" s="152"/>
      <c r="J732" s="152"/>
    </row>
    <row r="733" spans="1:10">
      <c r="A733" s="152"/>
      <c r="B733" s="152"/>
      <c r="C733" s="433"/>
      <c r="D733" s="152"/>
      <c r="E733" s="433"/>
      <c r="F733" s="152"/>
      <c r="G733" s="433"/>
      <c r="H733" s="152"/>
      <c r="I733" s="152"/>
      <c r="J733" s="152"/>
    </row>
    <row r="734" spans="1:10">
      <c r="A734" s="152"/>
      <c r="B734" s="152"/>
      <c r="C734" s="433"/>
      <c r="D734" s="152"/>
      <c r="E734" s="433"/>
      <c r="F734" s="152"/>
      <c r="G734" s="433"/>
      <c r="H734" s="152"/>
      <c r="I734" s="152"/>
      <c r="J734" s="152"/>
    </row>
    <row r="735" spans="1:10">
      <c r="A735" s="152"/>
      <c r="B735" s="152"/>
      <c r="C735" s="433"/>
      <c r="D735" s="152"/>
      <c r="E735" s="433"/>
      <c r="F735" s="152"/>
      <c r="G735" s="433"/>
      <c r="H735" s="152"/>
      <c r="I735" s="152"/>
      <c r="J735" s="152"/>
    </row>
    <row r="736" spans="1:10">
      <c r="A736" s="152"/>
      <c r="B736" s="152"/>
      <c r="C736" s="433"/>
      <c r="D736" s="152"/>
      <c r="E736" s="433"/>
      <c r="F736" s="152"/>
      <c r="G736" s="433"/>
      <c r="H736" s="152"/>
      <c r="I736" s="152"/>
      <c r="J736" s="152"/>
    </row>
    <row r="737" spans="1:10">
      <c r="A737" s="152"/>
      <c r="B737" s="152"/>
      <c r="C737" s="433"/>
      <c r="D737" s="152"/>
      <c r="E737" s="433"/>
      <c r="F737" s="152"/>
      <c r="G737" s="433"/>
      <c r="H737" s="152"/>
      <c r="I737" s="152"/>
      <c r="J737" s="152"/>
    </row>
    <row r="738" spans="1:10">
      <c r="A738" s="152"/>
      <c r="B738" s="152"/>
      <c r="C738" s="433"/>
      <c r="D738" s="152"/>
      <c r="E738" s="433"/>
      <c r="F738" s="152"/>
      <c r="G738" s="433"/>
      <c r="H738" s="152"/>
      <c r="I738" s="152"/>
      <c r="J738" s="152"/>
    </row>
    <row r="739" spans="1:10">
      <c r="A739" s="152"/>
      <c r="B739" s="152"/>
      <c r="C739" s="433"/>
      <c r="D739" s="152"/>
      <c r="E739" s="433"/>
      <c r="F739" s="152"/>
      <c r="G739" s="433"/>
      <c r="H739" s="152"/>
      <c r="I739" s="152"/>
      <c r="J739" s="152"/>
    </row>
    <row r="740" spans="1:10">
      <c r="A740" s="152"/>
      <c r="B740" s="152"/>
      <c r="C740" s="433"/>
      <c r="D740" s="152"/>
      <c r="E740" s="433"/>
      <c r="F740" s="152"/>
      <c r="G740" s="433"/>
      <c r="H740" s="152"/>
      <c r="I740" s="152"/>
      <c r="J740" s="152"/>
    </row>
    <row r="741" spans="1:10">
      <c r="A741" s="152"/>
      <c r="B741" s="152"/>
      <c r="C741" s="433"/>
      <c r="D741" s="152"/>
      <c r="E741" s="433"/>
      <c r="F741" s="152"/>
      <c r="G741" s="433"/>
      <c r="H741" s="152"/>
      <c r="I741" s="152"/>
      <c r="J741" s="152"/>
    </row>
    <row r="742" spans="1:10">
      <c r="A742" s="152"/>
      <c r="B742" s="152"/>
      <c r="C742" s="433"/>
      <c r="D742" s="152"/>
      <c r="E742" s="433"/>
      <c r="F742" s="152"/>
      <c r="G742" s="433"/>
      <c r="H742" s="152"/>
      <c r="I742" s="152"/>
      <c r="J742" s="152"/>
    </row>
    <row r="743" spans="1:10">
      <c r="A743" s="152"/>
      <c r="B743" s="152"/>
      <c r="C743" s="433"/>
      <c r="D743" s="152"/>
      <c r="E743" s="433"/>
      <c r="F743" s="152"/>
      <c r="G743" s="433"/>
      <c r="H743" s="152"/>
      <c r="I743" s="152"/>
      <c r="J743" s="152"/>
    </row>
    <row r="744" spans="1:10">
      <c r="A744" s="152"/>
      <c r="B744" s="152"/>
      <c r="C744" s="433"/>
      <c r="D744" s="152"/>
      <c r="E744" s="433"/>
      <c r="F744" s="152"/>
      <c r="G744" s="433"/>
      <c r="H744" s="152"/>
      <c r="I744" s="152"/>
      <c r="J744" s="152"/>
    </row>
    <row r="745" spans="1:10">
      <c r="A745" s="152"/>
      <c r="B745" s="152"/>
      <c r="C745" s="433"/>
      <c r="D745" s="152"/>
      <c r="E745" s="433"/>
      <c r="F745" s="152"/>
      <c r="G745" s="433"/>
      <c r="H745" s="152"/>
      <c r="I745" s="152"/>
      <c r="J745" s="152"/>
    </row>
    <row r="746" spans="1:10">
      <c r="A746" s="152"/>
      <c r="B746" s="152"/>
      <c r="C746" s="433"/>
      <c r="D746" s="152"/>
      <c r="E746" s="433"/>
      <c r="F746" s="152"/>
      <c r="G746" s="433"/>
      <c r="H746" s="152"/>
      <c r="I746" s="152"/>
      <c r="J746" s="152"/>
    </row>
    <row r="747" spans="1:10">
      <c r="A747" s="152"/>
      <c r="B747" s="152"/>
      <c r="C747" s="433"/>
      <c r="D747" s="152"/>
      <c r="E747" s="433"/>
      <c r="F747" s="152"/>
      <c r="G747" s="433"/>
      <c r="H747" s="152"/>
      <c r="I747" s="152"/>
      <c r="J747" s="152"/>
    </row>
    <row r="748" spans="1:10">
      <c r="A748" s="152"/>
      <c r="B748" s="152"/>
      <c r="C748" s="433"/>
      <c r="D748" s="152"/>
      <c r="E748" s="433"/>
      <c r="F748" s="152"/>
      <c r="G748" s="433"/>
      <c r="H748" s="152"/>
      <c r="I748" s="152"/>
      <c r="J748" s="152"/>
    </row>
    <row r="749" spans="1:10">
      <c r="A749" s="152"/>
      <c r="B749" s="152"/>
      <c r="C749" s="433"/>
      <c r="D749" s="152"/>
      <c r="E749" s="433"/>
      <c r="F749" s="152"/>
      <c r="G749" s="433"/>
      <c r="H749" s="152"/>
      <c r="I749" s="152"/>
      <c r="J749" s="152"/>
    </row>
    <row r="750" spans="1:10">
      <c r="A750" s="152"/>
      <c r="B750" s="152"/>
      <c r="C750" s="433"/>
      <c r="D750" s="152"/>
      <c r="E750" s="433"/>
      <c r="F750" s="152"/>
      <c r="G750" s="433"/>
      <c r="H750" s="152"/>
      <c r="I750" s="152"/>
      <c r="J750" s="152"/>
    </row>
    <row r="751" spans="1:10">
      <c r="A751" s="152"/>
      <c r="B751" s="152"/>
      <c r="C751" s="433"/>
      <c r="D751" s="152"/>
      <c r="E751" s="433"/>
      <c r="F751" s="152"/>
      <c r="G751" s="433"/>
      <c r="H751" s="152"/>
      <c r="I751" s="152"/>
      <c r="J751" s="152"/>
    </row>
    <row r="752" spans="1:10">
      <c r="A752" s="152"/>
      <c r="B752" s="152"/>
      <c r="C752" s="433"/>
      <c r="D752" s="152"/>
      <c r="E752" s="433"/>
      <c r="F752" s="152"/>
      <c r="G752" s="433"/>
      <c r="H752" s="152"/>
      <c r="I752" s="152"/>
      <c r="J752" s="152"/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  <pageSetUpPr fitToPage="1"/>
  </sheetPr>
  <dimension ref="A2:S2431"/>
  <sheetViews>
    <sheetView topLeftCell="A5" zoomScale="110" zoomScaleNormal="110" workbookViewId="0">
      <pane ySplit="4" topLeftCell="A766" activePane="bottomLeft" state="frozen"/>
      <selection activeCell="J13" sqref="J13"/>
      <selection pane="bottomLeft" activeCell="C733" sqref="C733"/>
    </sheetView>
  </sheetViews>
  <sheetFormatPr baseColWidth="10" defaultRowHeight="15.75"/>
  <cols>
    <col min="1" max="1" width="7.42578125" customWidth="1"/>
    <col min="2" max="2" width="6.5703125" style="130" customWidth="1"/>
    <col min="3" max="3" width="16.140625" style="67" customWidth="1"/>
    <col min="4" max="4" width="9" style="66" customWidth="1"/>
    <col min="5" max="5" width="14.140625" style="386" customWidth="1"/>
    <col min="6" max="6" width="6.42578125" style="123" customWidth="1"/>
    <col min="7" max="7" width="13.42578125" style="626" customWidth="1"/>
    <col min="8" max="8" width="7.140625" style="627" customWidth="1"/>
    <col min="9" max="9" width="14.140625" style="618" customWidth="1"/>
    <col min="10" max="10" width="13.42578125" style="629" customWidth="1"/>
    <col min="11" max="11" width="15.85546875" bestFit="1" customWidth="1"/>
    <col min="12" max="12" width="8.28515625" customWidth="1"/>
    <col min="13" max="13" width="14.28515625" bestFit="1" customWidth="1"/>
    <col min="14" max="14" width="15.85546875" style="3" customWidth="1"/>
    <col min="15" max="15" width="14.28515625" style="3" bestFit="1" customWidth="1"/>
    <col min="16" max="16" width="14.140625" style="3" bestFit="1" customWidth="1"/>
  </cols>
  <sheetData>
    <row r="2" spans="1:17">
      <c r="C2" s="166" t="s">
        <v>24</v>
      </c>
    </row>
    <row r="3" spans="1:17">
      <c r="A3" s="1"/>
      <c r="O3" s="3" t="e">
        <f>(#REF!+#REF!+#REF!)/3</f>
        <v>#REF!</v>
      </c>
    </row>
    <row r="4" spans="1:17">
      <c r="A4" s="1"/>
    </row>
    <row r="5" spans="1:17" ht="15.75" customHeight="1" thickBot="1">
      <c r="A5" s="27" t="s">
        <v>0</v>
      </c>
      <c r="C5" s="161" t="s">
        <v>42</v>
      </c>
      <c r="D5" s="167"/>
      <c r="E5" s="171"/>
      <c r="F5" s="169"/>
      <c r="G5" s="625"/>
      <c r="H5" s="628" t="s">
        <v>1</v>
      </c>
      <c r="I5" s="619" t="s">
        <v>29</v>
      </c>
    </row>
    <row r="6" spans="1:17" ht="16.5" thickBot="1">
      <c r="B6" s="168"/>
      <c r="C6" s="162"/>
      <c r="F6" s="170"/>
      <c r="K6" s="1153" t="s">
        <v>22</v>
      </c>
      <c r="L6" s="1154"/>
      <c r="M6" s="1155"/>
    </row>
    <row r="7" spans="1:17">
      <c r="A7" s="1156" t="s">
        <v>2</v>
      </c>
      <c r="B7" s="1157"/>
      <c r="C7" s="1158" t="s">
        <v>3</v>
      </c>
      <c r="D7" s="1159"/>
      <c r="E7" s="1158" t="s">
        <v>4</v>
      </c>
      <c r="F7" s="1159"/>
      <c r="G7" s="1160" t="s">
        <v>5</v>
      </c>
      <c r="H7" s="1161"/>
      <c r="I7" s="620" t="s">
        <v>17</v>
      </c>
      <c r="J7" s="164" t="s">
        <v>9</v>
      </c>
      <c r="K7" s="24" t="s">
        <v>6</v>
      </c>
      <c r="L7" s="25" t="s">
        <v>21</v>
      </c>
      <c r="M7" s="26"/>
      <c r="N7" s="18" t="s">
        <v>10</v>
      </c>
      <c r="O7" s="20" t="s">
        <v>41</v>
      </c>
      <c r="P7" s="18" t="s">
        <v>10</v>
      </c>
      <c r="Q7" s="21"/>
    </row>
    <row r="8" spans="1:17" ht="16.5" thickBot="1">
      <c r="A8" s="59" t="s">
        <v>19</v>
      </c>
      <c r="B8" s="60" t="s">
        <v>20</v>
      </c>
      <c r="C8" s="61" t="s">
        <v>12</v>
      </c>
      <c r="D8" s="62" t="s">
        <v>7</v>
      </c>
      <c r="E8" s="147" t="s">
        <v>12</v>
      </c>
      <c r="F8" s="148" t="s">
        <v>7</v>
      </c>
      <c r="G8" s="499" t="s">
        <v>12</v>
      </c>
      <c r="H8" s="500" t="s">
        <v>7</v>
      </c>
      <c r="I8" s="621" t="s">
        <v>18</v>
      </c>
      <c r="J8" s="165"/>
      <c r="K8" s="17" t="s">
        <v>13</v>
      </c>
      <c r="L8" s="17" t="s">
        <v>7</v>
      </c>
      <c r="M8" s="17" t="s">
        <v>8</v>
      </c>
      <c r="N8" s="19" t="s">
        <v>14</v>
      </c>
      <c r="O8" s="19"/>
      <c r="P8" s="19" t="s">
        <v>16</v>
      </c>
      <c r="Q8" s="186"/>
    </row>
    <row r="9" spans="1:17" s="114" customFormat="1">
      <c r="A9" s="384" t="s">
        <v>47</v>
      </c>
      <c r="B9" s="384"/>
      <c r="C9" s="399"/>
      <c r="D9" s="384"/>
      <c r="E9" s="383"/>
      <c r="F9" s="384"/>
      <c r="G9" s="543">
        <v>15280.73</v>
      </c>
      <c r="H9" s="544">
        <v>17</v>
      </c>
      <c r="I9" s="622"/>
      <c r="J9" s="415"/>
      <c r="K9" s="414"/>
      <c r="L9" s="384"/>
      <c r="M9" s="384"/>
      <c r="N9" s="447"/>
      <c r="O9" s="218"/>
      <c r="P9" s="218"/>
      <c r="Q9" s="231"/>
    </row>
    <row r="10" spans="1:17" s="114" customFormat="1">
      <c r="A10" s="480"/>
      <c r="B10" s="384">
        <v>1</v>
      </c>
      <c r="C10" s="490"/>
      <c r="D10" s="487"/>
      <c r="E10" s="869">
        <v>907.03</v>
      </c>
      <c r="F10" s="868">
        <v>1</v>
      </c>
      <c r="G10" s="591">
        <f t="shared" ref="G10:H25" si="0">G9-E10+C10</f>
        <v>14373.699999999999</v>
      </c>
      <c r="H10" s="384">
        <f t="shared" si="0"/>
        <v>16</v>
      </c>
      <c r="I10" s="672">
        <v>879</v>
      </c>
      <c r="J10" s="415" t="s">
        <v>168</v>
      </c>
      <c r="K10" s="383">
        <v>907.03</v>
      </c>
      <c r="L10" s="480"/>
      <c r="M10" s="480"/>
      <c r="N10" s="473"/>
      <c r="O10" s="218"/>
      <c r="P10" s="218"/>
      <c r="Q10" s="231"/>
    </row>
    <row r="11" spans="1:17" s="114" customFormat="1">
      <c r="A11" s="480"/>
      <c r="B11" s="384">
        <v>1</v>
      </c>
      <c r="C11" s="399"/>
      <c r="D11" s="384"/>
      <c r="E11" s="867">
        <v>905.67</v>
      </c>
      <c r="F11" s="868">
        <v>1</v>
      </c>
      <c r="G11" s="591">
        <f t="shared" si="0"/>
        <v>13468.029999999999</v>
      </c>
      <c r="H11" s="384">
        <f t="shared" si="0"/>
        <v>15</v>
      </c>
      <c r="I11" s="672">
        <v>879</v>
      </c>
      <c r="J11" s="415" t="s">
        <v>168</v>
      </c>
      <c r="K11" s="683">
        <v>905.67</v>
      </c>
      <c r="L11" s="384"/>
      <c r="M11" s="384"/>
      <c r="N11" s="473"/>
      <c r="O11" s="218"/>
      <c r="P11" s="218"/>
      <c r="Q11" s="231"/>
    </row>
    <row r="12" spans="1:17" s="114" customFormat="1">
      <c r="A12" s="480"/>
      <c r="B12" s="384">
        <v>1</v>
      </c>
      <c r="C12" s="399"/>
      <c r="D12" s="384"/>
      <c r="E12" s="867">
        <v>891.61</v>
      </c>
      <c r="F12" s="868">
        <v>1</v>
      </c>
      <c r="G12" s="591">
        <f t="shared" si="0"/>
        <v>12576.419999999998</v>
      </c>
      <c r="H12" s="384">
        <f t="shared" si="0"/>
        <v>14</v>
      </c>
      <c r="I12" s="672">
        <v>879</v>
      </c>
      <c r="J12" s="415" t="s">
        <v>168</v>
      </c>
      <c r="K12" s="683">
        <v>891.61</v>
      </c>
      <c r="L12" s="384"/>
      <c r="M12" s="384"/>
      <c r="N12" s="473"/>
      <c r="O12" s="218"/>
      <c r="P12" s="218"/>
      <c r="Q12" s="231"/>
    </row>
    <row r="13" spans="1:17" s="114" customFormat="1">
      <c r="A13" s="480"/>
      <c r="B13" s="384">
        <v>1</v>
      </c>
      <c r="C13" s="399"/>
      <c r="D13" s="384"/>
      <c r="E13" s="867">
        <v>890.25</v>
      </c>
      <c r="F13" s="868">
        <v>1</v>
      </c>
      <c r="G13" s="591">
        <f t="shared" si="0"/>
        <v>11686.169999999998</v>
      </c>
      <c r="H13" s="384">
        <f t="shared" si="0"/>
        <v>13</v>
      </c>
      <c r="I13" s="672">
        <v>879</v>
      </c>
      <c r="J13" s="415" t="s">
        <v>168</v>
      </c>
      <c r="K13" s="683">
        <v>890.25</v>
      </c>
      <c r="L13" s="384"/>
      <c r="M13" s="384"/>
      <c r="N13" s="473"/>
      <c r="O13" s="218"/>
      <c r="P13" s="218"/>
      <c r="Q13" s="231"/>
    </row>
    <row r="14" spans="1:17" s="114" customFormat="1">
      <c r="A14" s="480"/>
      <c r="B14" s="384">
        <v>1</v>
      </c>
      <c r="C14" s="399"/>
      <c r="D14" s="384"/>
      <c r="E14" s="867">
        <v>907.03</v>
      </c>
      <c r="F14" s="868">
        <v>1</v>
      </c>
      <c r="G14" s="591">
        <f t="shared" si="0"/>
        <v>10779.139999999998</v>
      </c>
      <c r="H14" s="384">
        <f t="shared" si="0"/>
        <v>12</v>
      </c>
      <c r="I14" s="672">
        <v>879</v>
      </c>
      <c r="J14" s="415" t="s">
        <v>168</v>
      </c>
      <c r="K14" s="683">
        <v>907.03</v>
      </c>
      <c r="L14" s="384"/>
      <c r="M14" s="384"/>
      <c r="N14" s="473"/>
      <c r="O14" s="218"/>
      <c r="P14" s="218"/>
      <c r="Q14" s="231"/>
    </row>
    <row r="15" spans="1:17" s="114" customFormat="1">
      <c r="A15" s="480"/>
      <c r="B15" s="384">
        <v>1</v>
      </c>
      <c r="C15" s="399"/>
      <c r="D15" s="384"/>
      <c r="E15" s="867">
        <v>903.85</v>
      </c>
      <c r="F15" s="868">
        <v>1</v>
      </c>
      <c r="G15" s="591">
        <f t="shared" si="0"/>
        <v>9875.2899999999972</v>
      </c>
      <c r="H15" s="384">
        <f t="shared" si="0"/>
        <v>11</v>
      </c>
      <c r="I15" s="672">
        <v>879</v>
      </c>
      <c r="J15" s="415" t="s">
        <v>168</v>
      </c>
      <c r="K15" s="683">
        <v>903.85</v>
      </c>
      <c r="L15" s="384"/>
      <c r="M15" s="384"/>
      <c r="N15" s="473"/>
      <c r="O15" s="218"/>
      <c r="P15" s="218"/>
      <c r="Q15" s="231"/>
    </row>
    <row r="16" spans="1:17" s="114" customFormat="1">
      <c r="A16" s="480"/>
      <c r="B16" s="384">
        <v>1</v>
      </c>
      <c r="C16" s="399"/>
      <c r="D16" s="384"/>
      <c r="E16" s="867">
        <v>906.58</v>
      </c>
      <c r="F16" s="868">
        <v>1</v>
      </c>
      <c r="G16" s="591">
        <f t="shared" si="0"/>
        <v>8968.7099999999973</v>
      </c>
      <c r="H16" s="384">
        <f t="shared" si="0"/>
        <v>10</v>
      </c>
      <c r="I16" s="672">
        <v>879</v>
      </c>
      <c r="J16" s="415" t="s">
        <v>168</v>
      </c>
      <c r="K16" s="683">
        <v>906.58</v>
      </c>
      <c r="L16" s="384"/>
      <c r="M16" s="384"/>
      <c r="N16" s="473"/>
      <c r="O16" s="218"/>
      <c r="P16" s="218"/>
      <c r="Q16" s="231"/>
    </row>
    <row r="17" spans="1:17" s="114" customFormat="1">
      <c r="A17" s="480"/>
      <c r="B17" s="384">
        <v>1</v>
      </c>
      <c r="C17" s="399"/>
      <c r="D17" s="384"/>
      <c r="E17" s="867">
        <v>903.4</v>
      </c>
      <c r="F17" s="868">
        <v>1</v>
      </c>
      <c r="G17" s="591">
        <f t="shared" si="0"/>
        <v>8065.3099999999977</v>
      </c>
      <c r="H17" s="384">
        <f t="shared" si="0"/>
        <v>9</v>
      </c>
      <c r="I17" s="672">
        <v>878</v>
      </c>
      <c r="J17" s="415" t="s">
        <v>168</v>
      </c>
      <c r="K17" s="683">
        <v>903.4</v>
      </c>
      <c r="L17" s="384"/>
      <c r="M17" s="384"/>
      <c r="N17" s="473"/>
      <c r="O17" s="218"/>
      <c r="P17" s="218"/>
      <c r="Q17" s="231"/>
    </row>
    <row r="18" spans="1:17" s="114" customFormat="1">
      <c r="A18" s="480"/>
      <c r="B18" s="384">
        <v>1</v>
      </c>
      <c r="C18" s="399"/>
      <c r="D18" s="384"/>
      <c r="E18" s="867">
        <v>895.69</v>
      </c>
      <c r="F18" s="868">
        <v>1</v>
      </c>
      <c r="G18" s="591">
        <f t="shared" si="0"/>
        <v>7169.6199999999972</v>
      </c>
      <c r="H18" s="384">
        <f t="shared" si="0"/>
        <v>8</v>
      </c>
      <c r="I18" s="672">
        <v>878</v>
      </c>
      <c r="J18" s="415" t="s">
        <v>168</v>
      </c>
      <c r="K18" s="683">
        <v>895.69</v>
      </c>
      <c r="L18" s="384"/>
      <c r="M18" s="384"/>
      <c r="N18" s="473"/>
      <c r="O18" s="218"/>
      <c r="P18" s="218"/>
      <c r="Q18" s="231"/>
    </row>
    <row r="19" spans="1:17" s="114" customFormat="1">
      <c r="A19" s="480"/>
      <c r="B19" s="384">
        <v>1</v>
      </c>
      <c r="C19" s="399"/>
      <c r="D19" s="384"/>
      <c r="E19" s="867">
        <v>902.95</v>
      </c>
      <c r="F19" s="868">
        <v>1</v>
      </c>
      <c r="G19" s="591">
        <f t="shared" si="0"/>
        <v>6266.6699999999973</v>
      </c>
      <c r="H19" s="384">
        <f t="shared" si="0"/>
        <v>7</v>
      </c>
      <c r="I19" s="672">
        <v>878</v>
      </c>
      <c r="J19" s="415" t="s">
        <v>168</v>
      </c>
      <c r="K19" s="683">
        <v>902.95</v>
      </c>
      <c r="L19" s="384"/>
      <c r="M19" s="384"/>
      <c r="N19" s="473"/>
      <c r="O19" s="218"/>
      <c r="P19" s="218"/>
      <c r="Q19" s="231"/>
    </row>
    <row r="20" spans="1:17" s="114" customFormat="1">
      <c r="A20" s="480"/>
      <c r="B20" s="384">
        <v>1</v>
      </c>
      <c r="C20" s="399"/>
      <c r="D20" s="384"/>
      <c r="E20" s="867">
        <v>906.58</v>
      </c>
      <c r="F20" s="868">
        <v>1</v>
      </c>
      <c r="G20" s="591">
        <f t="shared" si="0"/>
        <v>5360.0899999999974</v>
      </c>
      <c r="H20" s="384">
        <f t="shared" si="0"/>
        <v>6</v>
      </c>
      <c r="I20" s="672">
        <v>878</v>
      </c>
      <c r="J20" s="415" t="s">
        <v>168</v>
      </c>
      <c r="K20" s="683">
        <v>906.58</v>
      </c>
      <c r="L20" s="384"/>
      <c r="M20" s="384"/>
      <c r="N20" s="473"/>
      <c r="O20" s="218"/>
      <c r="P20" s="218"/>
      <c r="Q20" s="231"/>
    </row>
    <row r="21" spans="1:17" s="114" customFormat="1">
      <c r="A21" s="480"/>
      <c r="B21" s="384">
        <v>1</v>
      </c>
      <c r="C21" s="399"/>
      <c r="D21" s="384"/>
      <c r="E21" s="867">
        <v>901.59</v>
      </c>
      <c r="F21" s="868">
        <v>1</v>
      </c>
      <c r="G21" s="591">
        <f t="shared" si="0"/>
        <v>4458.4999999999973</v>
      </c>
      <c r="H21" s="384">
        <f t="shared" si="0"/>
        <v>5</v>
      </c>
      <c r="I21" s="672">
        <v>878</v>
      </c>
      <c r="J21" s="415" t="s">
        <v>168</v>
      </c>
      <c r="K21" s="683">
        <v>901.59</v>
      </c>
      <c r="L21" s="384"/>
      <c r="M21" s="384"/>
      <c r="N21" s="473"/>
      <c r="O21" s="218"/>
      <c r="P21" s="218"/>
      <c r="Q21" s="231"/>
    </row>
    <row r="22" spans="1:17" s="114" customFormat="1">
      <c r="A22" s="480"/>
      <c r="B22" s="384">
        <v>1</v>
      </c>
      <c r="C22" s="399"/>
      <c r="D22" s="384"/>
      <c r="E22" s="867">
        <v>884.35</v>
      </c>
      <c r="F22" s="868">
        <v>1</v>
      </c>
      <c r="G22" s="591">
        <f t="shared" si="0"/>
        <v>3574.1499999999974</v>
      </c>
      <c r="H22" s="384">
        <f t="shared" si="0"/>
        <v>4</v>
      </c>
      <c r="I22" s="672">
        <v>878</v>
      </c>
      <c r="J22" s="415" t="s">
        <v>168</v>
      </c>
      <c r="K22" s="683">
        <v>884.35</v>
      </c>
      <c r="L22" s="384"/>
      <c r="M22" s="384"/>
      <c r="N22" s="473"/>
      <c r="O22" s="218"/>
      <c r="P22" s="218"/>
      <c r="Q22" s="231"/>
    </row>
    <row r="23" spans="1:17" s="114" customFormat="1">
      <c r="A23" s="480"/>
      <c r="B23" s="384">
        <v>1</v>
      </c>
      <c r="C23" s="399"/>
      <c r="D23" s="384"/>
      <c r="E23" s="867">
        <v>904.31</v>
      </c>
      <c r="F23" s="868">
        <v>1</v>
      </c>
      <c r="G23" s="591">
        <f t="shared" si="0"/>
        <v>2669.8399999999974</v>
      </c>
      <c r="H23" s="384">
        <f t="shared" si="0"/>
        <v>3</v>
      </c>
      <c r="I23" s="672">
        <v>878</v>
      </c>
      <c r="J23" s="415" t="s">
        <v>168</v>
      </c>
      <c r="K23" s="683">
        <v>904.31</v>
      </c>
      <c r="L23" s="384"/>
      <c r="M23" s="384"/>
      <c r="N23" s="473"/>
      <c r="O23" s="218"/>
      <c r="P23" s="218"/>
      <c r="Q23" s="231"/>
    </row>
    <row r="24" spans="1:17" s="114" customFormat="1">
      <c r="A24" s="480"/>
      <c r="B24" s="384">
        <v>1</v>
      </c>
      <c r="C24" s="399"/>
      <c r="D24" s="384"/>
      <c r="E24" s="867">
        <v>891.61</v>
      </c>
      <c r="F24" s="868">
        <v>1</v>
      </c>
      <c r="G24" s="591">
        <f t="shared" si="0"/>
        <v>1778.2299999999973</v>
      </c>
      <c r="H24" s="384">
        <f t="shared" si="0"/>
        <v>2</v>
      </c>
      <c r="I24" s="672">
        <v>878</v>
      </c>
      <c r="J24" s="415" t="s">
        <v>168</v>
      </c>
      <c r="K24" s="683">
        <v>891.61</v>
      </c>
      <c r="L24" s="384"/>
      <c r="M24" s="384"/>
      <c r="N24" s="473"/>
      <c r="O24" s="218"/>
      <c r="P24" s="218"/>
      <c r="Q24" s="231"/>
    </row>
    <row r="25" spans="1:17" s="114" customFormat="1">
      <c r="A25" s="480"/>
      <c r="B25" s="384">
        <v>1</v>
      </c>
      <c r="C25" s="399"/>
      <c r="D25" s="384"/>
      <c r="E25" s="867">
        <v>892.06</v>
      </c>
      <c r="F25" s="868">
        <v>1</v>
      </c>
      <c r="G25" s="591">
        <f t="shared" si="0"/>
        <v>886.16999999999734</v>
      </c>
      <c r="H25" s="384">
        <f t="shared" si="0"/>
        <v>1</v>
      </c>
      <c r="I25" s="672">
        <v>878</v>
      </c>
      <c r="J25" s="415" t="s">
        <v>168</v>
      </c>
      <c r="K25" s="683">
        <v>892.06</v>
      </c>
      <c r="L25" s="384"/>
      <c r="M25" s="384"/>
      <c r="N25" s="473"/>
      <c r="O25" s="218"/>
      <c r="P25" s="218"/>
      <c r="Q25" s="231"/>
    </row>
    <row r="26" spans="1:17" s="114" customFormat="1">
      <c r="A26" s="480"/>
      <c r="B26" s="384">
        <v>1</v>
      </c>
      <c r="C26" s="399"/>
      <c r="D26" s="384"/>
      <c r="E26" s="867">
        <v>886.17</v>
      </c>
      <c r="F26" s="868">
        <v>1</v>
      </c>
      <c r="G26" s="814">
        <f t="shared" ref="G26:H30" si="1">G25-E26+C26</f>
        <v>-2.6147972675971687E-12</v>
      </c>
      <c r="H26" s="815">
        <f t="shared" si="1"/>
        <v>0</v>
      </c>
      <c r="I26" s="672">
        <v>878</v>
      </c>
      <c r="J26" s="415" t="s">
        <v>168</v>
      </c>
      <c r="K26" s="683">
        <v>886.17</v>
      </c>
      <c r="L26" s="384"/>
      <c r="M26" s="384"/>
      <c r="N26" s="447"/>
      <c r="O26" s="218"/>
      <c r="P26" s="218"/>
      <c r="Q26" s="231"/>
    </row>
    <row r="27" spans="1:17" s="114" customFormat="1">
      <c r="A27" s="480"/>
      <c r="B27" s="384">
        <v>2</v>
      </c>
      <c r="C27" s="399">
        <v>19327.5</v>
      </c>
      <c r="D27" s="384">
        <v>21</v>
      </c>
      <c r="E27" s="683"/>
      <c r="F27" s="384"/>
      <c r="G27" s="591">
        <f t="shared" si="1"/>
        <v>19327.499999999996</v>
      </c>
      <c r="H27" s="384">
        <f t="shared" si="1"/>
        <v>21</v>
      </c>
      <c r="I27" s="672" t="s">
        <v>170</v>
      </c>
      <c r="J27" s="785"/>
      <c r="K27" s="414"/>
      <c r="L27" s="384"/>
      <c r="M27" s="384"/>
      <c r="N27" s="447"/>
      <c r="O27" s="218"/>
      <c r="P27" s="218"/>
      <c r="Q27" s="231"/>
    </row>
    <row r="28" spans="1:17" s="114" customFormat="1">
      <c r="A28" s="480"/>
      <c r="B28" s="384">
        <v>2</v>
      </c>
      <c r="C28" s="399"/>
      <c r="D28" s="384"/>
      <c r="E28" s="886">
        <v>901.7</v>
      </c>
      <c r="F28" s="868">
        <v>1</v>
      </c>
      <c r="G28" s="591">
        <f t="shared" si="1"/>
        <v>18425.799999999996</v>
      </c>
      <c r="H28" s="384">
        <f t="shared" si="1"/>
        <v>20</v>
      </c>
      <c r="I28" s="672">
        <v>889</v>
      </c>
      <c r="J28" s="785" t="s">
        <v>168</v>
      </c>
      <c r="K28" s="675">
        <v>901.7</v>
      </c>
      <c r="L28" s="384"/>
      <c r="M28" s="384"/>
      <c r="N28" s="447"/>
      <c r="O28" s="218"/>
      <c r="P28" s="218"/>
      <c r="Q28" s="231"/>
    </row>
    <row r="29" spans="1:17" s="114" customFormat="1">
      <c r="A29" s="480"/>
      <c r="B29" s="384">
        <v>2</v>
      </c>
      <c r="C29" s="399"/>
      <c r="D29" s="384"/>
      <c r="E29" s="886">
        <v>941.7</v>
      </c>
      <c r="F29" s="868">
        <v>1</v>
      </c>
      <c r="G29" s="591">
        <f t="shared" si="1"/>
        <v>17484.099999999995</v>
      </c>
      <c r="H29" s="384">
        <f t="shared" si="1"/>
        <v>19</v>
      </c>
      <c r="I29" s="672">
        <v>889</v>
      </c>
      <c r="J29" s="785" t="s">
        <v>168</v>
      </c>
      <c r="K29" s="675">
        <v>941.7</v>
      </c>
      <c r="L29" s="384"/>
      <c r="M29" s="384"/>
      <c r="N29" s="447"/>
      <c r="O29" s="218"/>
      <c r="P29" s="218"/>
      <c r="Q29" s="231"/>
    </row>
    <row r="30" spans="1:17" s="228" customFormat="1">
      <c r="A30" s="384"/>
      <c r="B30" s="384">
        <v>2</v>
      </c>
      <c r="C30" s="399"/>
      <c r="D30" s="384"/>
      <c r="E30" s="886">
        <v>929.9</v>
      </c>
      <c r="F30" s="868">
        <v>1</v>
      </c>
      <c r="G30" s="591">
        <f t="shared" si="1"/>
        <v>16554.199999999993</v>
      </c>
      <c r="H30" s="384">
        <f t="shared" si="1"/>
        <v>18</v>
      </c>
      <c r="I30" s="672">
        <v>889</v>
      </c>
      <c r="J30" s="785" t="s">
        <v>168</v>
      </c>
      <c r="K30" s="675">
        <v>929.9</v>
      </c>
      <c r="L30" s="384"/>
      <c r="M30" s="384"/>
      <c r="N30" s="447"/>
      <c r="O30" s="245"/>
      <c r="P30" s="245"/>
    </row>
    <row r="31" spans="1:17" s="114" customFormat="1">
      <c r="A31" s="480"/>
      <c r="B31" s="384">
        <v>2</v>
      </c>
      <c r="C31" s="399"/>
      <c r="D31" s="384"/>
      <c r="E31" s="886">
        <v>924.4</v>
      </c>
      <c r="F31" s="868">
        <v>1</v>
      </c>
      <c r="G31" s="591">
        <f t="shared" ref="G31:G52" si="2">G30-E31+C31</f>
        <v>15629.799999999994</v>
      </c>
      <c r="H31" s="384">
        <f t="shared" ref="H31:H52" si="3">H30-F31+D31</f>
        <v>17</v>
      </c>
      <c r="I31" s="672">
        <v>889</v>
      </c>
      <c r="J31" s="785" t="s">
        <v>168</v>
      </c>
      <c r="K31" s="675">
        <v>924.4</v>
      </c>
      <c r="L31" s="384"/>
      <c r="M31" s="384"/>
      <c r="N31" s="447"/>
      <c r="O31" s="218"/>
      <c r="P31" s="218"/>
      <c r="Q31" s="231"/>
    </row>
    <row r="32" spans="1:17" s="231" customFormat="1">
      <c r="A32" s="487"/>
      <c r="B32" s="384">
        <v>2</v>
      </c>
      <c r="C32" s="490"/>
      <c r="D32" s="487"/>
      <c r="E32" s="887">
        <v>896.3</v>
      </c>
      <c r="F32" s="888">
        <v>1</v>
      </c>
      <c r="G32" s="591">
        <f t="shared" si="2"/>
        <v>14733.499999999995</v>
      </c>
      <c r="H32" s="384">
        <f t="shared" si="3"/>
        <v>16</v>
      </c>
      <c r="I32" s="672">
        <v>889</v>
      </c>
      <c r="J32" s="818" t="s">
        <v>168</v>
      </c>
      <c r="K32" s="675">
        <v>896.3</v>
      </c>
      <c r="L32" s="384"/>
      <c r="M32" s="384"/>
      <c r="N32" s="495"/>
      <c r="O32" s="298"/>
      <c r="P32" s="298"/>
    </row>
    <row r="33" spans="1:17" s="231" customFormat="1">
      <c r="A33" s="487"/>
      <c r="B33" s="384">
        <v>2</v>
      </c>
      <c r="C33" s="490"/>
      <c r="D33" s="487"/>
      <c r="E33" s="887">
        <v>888.1</v>
      </c>
      <c r="F33" s="888">
        <v>1</v>
      </c>
      <c r="G33" s="591">
        <f t="shared" si="2"/>
        <v>13845.399999999994</v>
      </c>
      <c r="H33" s="384">
        <f t="shared" si="3"/>
        <v>15</v>
      </c>
      <c r="I33" s="672">
        <v>889</v>
      </c>
      <c r="J33" s="818" t="s">
        <v>168</v>
      </c>
      <c r="K33" s="675">
        <v>888.1</v>
      </c>
      <c r="L33" s="384"/>
      <c r="M33" s="384"/>
      <c r="N33" s="495"/>
      <c r="O33" s="298"/>
      <c r="P33" s="298"/>
    </row>
    <row r="34" spans="1:17" s="114" customFormat="1">
      <c r="A34" s="480"/>
      <c r="B34" s="384">
        <v>2</v>
      </c>
      <c r="C34" s="399"/>
      <c r="D34" s="384"/>
      <c r="E34" s="867">
        <v>918.1</v>
      </c>
      <c r="F34" s="888">
        <v>1</v>
      </c>
      <c r="G34" s="591">
        <f t="shared" si="2"/>
        <v>12927.299999999994</v>
      </c>
      <c r="H34" s="384">
        <f t="shared" si="3"/>
        <v>14</v>
      </c>
      <c r="I34" s="672">
        <v>889</v>
      </c>
      <c r="J34" s="818" t="s">
        <v>168</v>
      </c>
      <c r="K34" s="675">
        <v>918.1</v>
      </c>
      <c r="L34" s="384"/>
      <c r="M34" s="384"/>
      <c r="N34" s="447"/>
      <c r="O34" s="218"/>
      <c r="P34" s="218"/>
      <c r="Q34" s="231"/>
    </row>
    <row r="35" spans="1:17" s="114" customFormat="1">
      <c r="A35" s="480"/>
      <c r="B35" s="384">
        <v>2</v>
      </c>
      <c r="C35" s="399"/>
      <c r="D35" s="384"/>
      <c r="E35" s="867">
        <v>926.2</v>
      </c>
      <c r="F35" s="868">
        <v>1</v>
      </c>
      <c r="G35" s="591">
        <f t="shared" si="2"/>
        <v>12001.099999999993</v>
      </c>
      <c r="H35" s="384">
        <f t="shared" si="3"/>
        <v>13</v>
      </c>
      <c r="I35" s="672">
        <v>889</v>
      </c>
      <c r="J35" s="785" t="s">
        <v>168</v>
      </c>
      <c r="K35" s="675">
        <v>926.2</v>
      </c>
      <c r="L35" s="384"/>
      <c r="M35" s="384"/>
      <c r="N35" s="447"/>
      <c r="O35" s="218"/>
      <c r="P35" s="218"/>
      <c r="Q35" s="231"/>
    </row>
    <row r="36" spans="1:17" s="114" customFormat="1">
      <c r="A36" s="480"/>
      <c r="B36" s="384">
        <v>2</v>
      </c>
      <c r="C36" s="399"/>
      <c r="D36" s="384"/>
      <c r="E36" s="867">
        <v>934.4</v>
      </c>
      <c r="F36" s="868">
        <v>1</v>
      </c>
      <c r="G36" s="591">
        <f t="shared" si="2"/>
        <v>11066.699999999993</v>
      </c>
      <c r="H36" s="384">
        <f t="shared" si="3"/>
        <v>12</v>
      </c>
      <c r="I36" s="672">
        <v>889</v>
      </c>
      <c r="J36" s="785" t="s">
        <v>168</v>
      </c>
      <c r="K36" s="675">
        <v>934.4</v>
      </c>
      <c r="L36" s="384"/>
      <c r="M36" s="384"/>
      <c r="N36" s="484"/>
      <c r="O36" s="218"/>
      <c r="P36" s="218"/>
      <c r="Q36" s="231"/>
    </row>
    <row r="37" spans="1:17" s="114" customFormat="1">
      <c r="A37" s="480"/>
      <c r="B37" s="384">
        <v>2</v>
      </c>
      <c r="C37" s="399"/>
      <c r="D37" s="384"/>
      <c r="E37" s="867">
        <v>902.6</v>
      </c>
      <c r="F37" s="868">
        <v>1</v>
      </c>
      <c r="G37" s="591">
        <f t="shared" si="2"/>
        <v>10164.099999999993</v>
      </c>
      <c r="H37" s="384">
        <f t="shared" si="3"/>
        <v>11</v>
      </c>
      <c r="I37" s="672">
        <v>889</v>
      </c>
      <c r="J37" s="785" t="s">
        <v>168</v>
      </c>
      <c r="K37" s="675">
        <v>902.6</v>
      </c>
      <c r="L37" s="384"/>
      <c r="M37" s="384"/>
      <c r="N37" s="484"/>
      <c r="O37" s="218"/>
      <c r="P37" s="218"/>
      <c r="Q37" s="231"/>
    </row>
    <row r="38" spans="1:17" s="114" customFormat="1">
      <c r="A38" s="480"/>
      <c r="B38" s="384">
        <v>2</v>
      </c>
      <c r="C38" s="399"/>
      <c r="D38" s="384"/>
      <c r="E38" s="867">
        <v>928</v>
      </c>
      <c r="F38" s="868">
        <v>1</v>
      </c>
      <c r="G38" s="591">
        <f t="shared" si="2"/>
        <v>9236.0999999999931</v>
      </c>
      <c r="H38" s="384">
        <f t="shared" si="3"/>
        <v>10</v>
      </c>
      <c r="I38" s="672">
        <v>888</v>
      </c>
      <c r="J38" s="785" t="s">
        <v>168</v>
      </c>
      <c r="K38" s="675">
        <v>928</v>
      </c>
      <c r="L38" s="384"/>
      <c r="M38" s="384"/>
      <c r="N38" s="484"/>
      <c r="O38" s="218"/>
      <c r="P38" s="218"/>
      <c r="Q38" s="231"/>
    </row>
    <row r="39" spans="1:17" s="114" customFormat="1">
      <c r="A39" s="480"/>
      <c r="B39" s="384">
        <v>2</v>
      </c>
      <c r="C39" s="399"/>
      <c r="D39" s="384"/>
      <c r="E39" s="867">
        <v>929.9</v>
      </c>
      <c r="F39" s="868">
        <v>1</v>
      </c>
      <c r="G39" s="591">
        <f t="shared" si="2"/>
        <v>8306.1999999999935</v>
      </c>
      <c r="H39" s="384">
        <f t="shared" si="3"/>
        <v>9</v>
      </c>
      <c r="I39" s="672">
        <v>888</v>
      </c>
      <c r="J39" s="785" t="s">
        <v>168</v>
      </c>
      <c r="K39" s="675">
        <v>929.9</v>
      </c>
      <c r="L39" s="384"/>
      <c r="M39" s="384"/>
      <c r="N39" s="484"/>
      <c r="O39" s="218"/>
      <c r="P39" s="218"/>
      <c r="Q39" s="231"/>
    </row>
    <row r="40" spans="1:17" s="114" customFormat="1">
      <c r="A40" s="480"/>
      <c r="B40" s="384">
        <v>2</v>
      </c>
      <c r="C40" s="399"/>
      <c r="D40" s="384"/>
      <c r="E40" s="867">
        <v>934.4</v>
      </c>
      <c r="F40" s="868">
        <v>1</v>
      </c>
      <c r="G40" s="591">
        <f t="shared" si="2"/>
        <v>7371.7999999999938</v>
      </c>
      <c r="H40" s="384">
        <f t="shared" si="3"/>
        <v>8</v>
      </c>
      <c r="I40" s="672">
        <v>889</v>
      </c>
      <c r="J40" s="785" t="s">
        <v>168</v>
      </c>
      <c r="K40" s="675">
        <v>934.4</v>
      </c>
      <c r="L40" s="384"/>
      <c r="M40" s="384"/>
      <c r="N40" s="484"/>
      <c r="O40" s="218"/>
      <c r="P40" s="218"/>
      <c r="Q40" s="231"/>
    </row>
    <row r="41" spans="1:17" s="114" customFormat="1">
      <c r="A41" s="480"/>
      <c r="B41" s="384">
        <v>2</v>
      </c>
      <c r="C41" s="399"/>
      <c r="D41" s="384"/>
      <c r="E41" s="867">
        <v>907.2</v>
      </c>
      <c r="F41" s="868">
        <v>1</v>
      </c>
      <c r="G41" s="591">
        <f t="shared" si="2"/>
        <v>6464.599999999994</v>
      </c>
      <c r="H41" s="384">
        <f t="shared" si="3"/>
        <v>7</v>
      </c>
      <c r="I41" s="672">
        <v>888</v>
      </c>
      <c r="J41" s="785" t="s">
        <v>168</v>
      </c>
      <c r="K41" s="675">
        <v>907.2</v>
      </c>
      <c r="L41" s="384"/>
      <c r="M41" s="384"/>
      <c r="N41" s="484"/>
      <c r="O41" s="218"/>
      <c r="P41" s="218"/>
      <c r="Q41" s="231"/>
    </row>
    <row r="42" spans="1:17" s="114" customFormat="1">
      <c r="A42" s="480"/>
      <c r="B42" s="384">
        <v>2</v>
      </c>
      <c r="C42" s="399"/>
      <c r="D42" s="384"/>
      <c r="E42" s="867">
        <v>932.6</v>
      </c>
      <c r="F42" s="868">
        <v>1</v>
      </c>
      <c r="G42" s="591">
        <f t="shared" si="2"/>
        <v>5531.9999999999936</v>
      </c>
      <c r="H42" s="384">
        <f t="shared" si="3"/>
        <v>6</v>
      </c>
      <c r="I42" s="672">
        <v>888</v>
      </c>
      <c r="J42" s="785" t="s">
        <v>168</v>
      </c>
      <c r="K42" s="675">
        <v>932.6</v>
      </c>
      <c r="L42" s="384"/>
      <c r="M42" s="384"/>
      <c r="N42" s="484"/>
      <c r="O42" s="218"/>
      <c r="P42" s="218"/>
      <c r="Q42" s="231"/>
    </row>
    <row r="43" spans="1:17" s="114" customFormat="1">
      <c r="A43" s="384"/>
      <c r="B43" s="384">
        <v>2</v>
      </c>
      <c r="C43" s="399"/>
      <c r="D43" s="384"/>
      <c r="E43" s="867">
        <v>930.8</v>
      </c>
      <c r="F43" s="868">
        <v>1</v>
      </c>
      <c r="G43" s="591">
        <f t="shared" si="2"/>
        <v>4601.1999999999935</v>
      </c>
      <c r="H43" s="384">
        <f t="shared" si="3"/>
        <v>5</v>
      </c>
      <c r="I43" s="672">
        <v>888</v>
      </c>
      <c r="J43" s="785" t="s">
        <v>168</v>
      </c>
      <c r="K43" s="675">
        <v>930.8</v>
      </c>
      <c r="L43" s="384"/>
      <c r="M43" s="384"/>
      <c r="N43" s="484"/>
      <c r="O43" s="218"/>
      <c r="P43" s="218"/>
      <c r="Q43" s="231"/>
    </row>
    <row r="44" spans="1:17" s="114" customFormat="1">
      <c r="A44" s="384"/>
      <c r="B44" s="384">
        <v>2</v>
      </c>
      <c r="C44" s="399"/>
      <c r="D44" s="384"/>
      <c r="E44" s="867">
        <v>922.6</v>
      </c>
      <c r="F44" s="868">
        <v>1</v>
      </c>
      <c r="G44" s="591">
        <f t="shared" si="2"/>
        <v>3678.5999999999935</v>
      </c>
      <c r="H44" s="384">
        <f t="shared" si="3"/>
        <v>4</v>
      </c>
      <c r="I44" s="672">
        <v>888</v>
      </c>
      <c r="J44" s="785" t="s">
        <v>168</v>
      </c>
      <c r="K44" s="675">
        <v>922.6</v>
      </c>
      <c r="L44" s="384"/>
      <c r="M44" s="384"/>
      <c r="N44" s="484"/>
      <c r="O44" s="218"/>
      <c r="P44" s="218"/>
      <c r="Q44" s="231"/>
    </row>
    <row r="45" spans="1:17" s="114" customFormat="1">
      <c r="A45" s="384"/>
      <c r="B45" s="384">
        <v>2</v>
      </c>
      <c r="C45" s="399"/>
      <c r="D45" s="384"/>
      <c r="E45" s="867">
        <v>932.6</v>
      </c>
      <c r="F45" s="868">
        <v>1</v>
      </c>
      <c r="G45" s="591">
        <f t="shared" si="2"/>
        <v>2745.9999999999936</v>
      </c>
      <c r="H45" s="384">
        <f t="shared" si="3"/>
        <v>3</v>
      </c>
      <c r="I45" s="672">
        <v>888</v>
      </c>
      <c r="J45" s="785" t="s">
        <v>168</v>
      </c>
      <c r="K45" s="675">
        <v>932.6</v>
      </c>
      <c r="L45" s="384"/>
      <c r="M45" s="384"/>
      <c r="N45" s="484"/>
      <c r="O45" s="218"/>
      <c r="P45" s="218"/>
      <c r="Q45" s="231"/>
    </row>
    <row r="46" spans="1:17" s="114" customFormat="1">
      <c r="A46" s="384"/>
      <c r="B46" s="384">
        <v>2</v>
      </c>
      <c r="C46" s="399"/>
      <c r="D46" s="384"/>
      <c r="E46" s="867">
        <v>910.8</v>
      </c>
      <c r="F46" s="868">
        <v>1</v>
      </c>
      <c r="G46" s="591">
        <f t="shared" si="2"/>
        <v>1835.1999999999937</v>
      </c>
      <c r="H46" s="384">
        <f t="shared" si="3"/>
        <v>2</v>
      </c>
      <c r="I46" s="672">
        <v>888</v>
      </c>
      <c r="J46" s="785" t="s">
        <v>168</v>
      </c>
      <c r="K46" s="675">
        <v>910.8</v>
      </c>
      <c r="L46" s="384"/>
      <c r="M46" s="384"/>
      <c r="N46" s="484"/>
      <c r="O46" s="218"/>
      <c r="P46" s="218"/>
      <c r="Q46" s="231"/>
    </row>
    <row r="47" spans="1:17" s="114" customFormat="1">
      <c r="A47" s="384"/>
      <c r="B47" s="384">
        <v>2</v>
      </c>
      <c r="C47" s="399"/>
      <c r="D47" s="384"/>
      <c r="E47" s="867">
        <v>898.1</v>
      </c>
      <c r="F47" s="868">
        <v>1</v>
      </c>
      <c r="G47" s="591">
        <f t="shared" si="2"/>
        <v>937.09999999999366</v>
      </c>
      <c r="H47" s="384">
        <f t="shared" si="3"/>
        <v>1</v>
      </c>
      <c r="I47" s="672">
        <v>888</v>
      </c>
      <c r="J47" s="785" t="s">
        <v>168</v>
      </c>
      <c r="K47" s="675">
        <v>898.1</v>
      </c>
      <c r="L47" s="384"/>
      <c r="M47" s="384"/>
      <c r="N47" s="484"/>
      <c r="O47" s="218"/>
      <c r="P47" s="218"/>
      <c r="Q47" s="231"/>
    </row>
    <row r="48" spans="1:17" s="114" customFormat="1">
      <c r="A48" s="384"/>
      <c r="B48" s="384">
        <v>2</v>
      </c>
      <c r="C48" s="399"/>
      <c r="D48" s="384"/>
      <c r="E48" s="867">
        <v>937.1</v>
      </c>
      <c r="F48" s="868">
        <v>1</v>
      </c>
      <c r="G48" s="816">
        <f t="shared" si="2"/>
        <v>-6.3664629124104977E-12</v>
      </c>
      <c r="H48" s="817">
        <f t="shared" si="3"/>
        <v>0</v>
      </c>
      <c r="I48" s="672">
        <v>888</v>
      </c>
      <c r="J48" s="785" t="s">
        <v>168</v>
      </c>
      <c r="K48" s="675">
        <v>937.1</v>
      </c>
      <c r="L48" s="384"/>
      <c r="M48" s="384"/>
      <c r="N48" s="484"/>
      <c r="O48" s="218"/>
      <c r="P48" s="218"/>
      <c r="Q48" s="231"/>
    </row>
    <row r="49" spans="1:17" s="114" customFormat="1">
      <c r="A49" s="384"/>
      <c r="B49" s="384">
        <v>3</v>
      </c>
      <c r="C49" s="399">
        <v>19308.900000000001</v>
      </c>
      <c r="D49" s="384">
        <v>21</v>
      </c>
      <c r="E49" s="683"/>
      <c r="F49" s="384"/>
      <c r="G49" s="591">
        <f t="shared" si="2"/>
        <v>19308.899999999994</v>
      </c>
      <c r="H49" s="384">
        <f t="shared" si="3"/>
        <v>21</v>
      </c>
      <c r="I49" s="672" t="s">
        <v>171</v>
      </c>
      <c r="J49" s="785"/>
      <c r="K49" s="414"/>
      <c r="L49" s="384"/>
      <c r="M49" s="384"/>
      <c r="N49" s="484"/>
      <c r="O49" s="218"/>
      <c r="P49" s="218"/>
      <c r="Q49" s="231"/>
    </row>
    <row r="50" spans="1:17" s="114" customFormat="1">
      <c r="A50" s="384"/>
      <c r="B50" s="384">
        <v>3</v>
      </c>
      <c r="C50" s="399"/>
      <c r="D50" s="384"/>
      <c r="E50" s="894">
        <v>888.1</v>
      </c>
      <c r="F50" s="868">
        <v>1</v>
      </c>
      <c r="G50" s="591">
        <f t="shared" si="2"/>
        <v>18420.799999999996</v>
      </c>
      <c r="H50" s="384">
        <f t="shared" si="3"/>
        <v>20</v>
      </c>
      <c r="I50" s="672">
        <v>894</v>
      </c>
      <c r="J50" s="785" t="s">
        <v>168</v>
      </c>
      <c r="K50" s="675">
        <v>888.1</v>
      </c>
      <c r="L50" s="384"/>
      <c r="M50" s="384"/>
      <c r="N50" s="484"/>
      <c r="O50" s="218"/>
      <c r="P50" s="218"/>
      <c r="Q50" s="231"/>
    </row>
    <row r="51" spans="1:17" s="228" customFormat="1">
      <c r="A51" s="384"/>
      <c r="B51" s="384">
        <v>3</v>
      </c>
      <c r="C51" s="399"/>
      <c r="D51" s="384"/>
      <c r="E51" s="869">
        <v>916.3</v>
      </c>
      <c r="F51" s="868">
        <v>1</v>
      </c>
      <c r="G51" s="591">
        <f t="shared" si="2"/>
        <v>17504.499999999996</v>
      </c>
      <c r="H51" s="384">
        <f t="shared" si="3"/>
        <v>19</v>
      </c>
      <c r="I51" s="672">
        <v>894</v>
      </c>
      <c r="J51" s="785" t="s">
        <v>168</v>
      </c>
      <c r="K51" s="675">
        <v>916.3</v>
      </c>
      <c r="L51" s="384"/>
      <c r="M51" s="384"/>
      <c r="N51" s="447"/>
      <c r="O51" s="245"/>
      <c r="P51" s="245"/>
    </row>
    <row r="52" spans="1:17" s="114" customFormat="1">
      <c r="A52" s="384"/>
      <c r="B52" s="384">
        <v>3</v>
      </c>
      <c r="C52" s="399"/>
      <c r="D52" s="384"/>
      <c r="E52" s="894">
        <v>921.7</v>
      </c>
      <c r="F52" s="868">
        <v>1</v>
      </c>
      <c r="G52" s="591">
        <f t="shared" si="2"/>
        <v>16582.799999999996</v>
      </c>
      <c r="H52" s="384">
        <f t="shared" si="3"/>
        <v>18</v>
      </c>
      <c r="I52" s="672">
        <v>894</v>
      </c>
      <c r="J52" s="785" t="s">
        <v>168</v>
      </c>
      <c r="K52" s="675">
        <v>921.7</v>
      </c>
      <c r="L52" s="384"/>
      <c r="M52" s="384"/>
      <c r="N52" s="484"/>
      <c r="O52" s="218"/>
      <c r="P52" s="218"/>
      <c r="Q52" s="231"/>
    </row>
    <row r="53" spans="1:17" s="114" customFormat="1">
      <c r="A53" s="384"/>
      <c r="B53" s="384">
        <v>3</v>
      </c>
      <c r="C53" s="399"/>
      <c r="D53" s="384"/>
      <c r="E53" s="894">
        <v>928</v>
      </c>
      <c r="F53" s="868">
        <v>1</v>
      </c>
      <c r="G53" s="591">
        <f t="shared" ref="G53:H57" si="4">G52-E53+C53</f>
        <v>15654.799999999996</v>
      </c>
      <c r="H53" s="384">
        <f t="shared" si="4"/>
        <v>17</v>
      </c>
      <c r="I53" s="672">
        <v>894</v>
      </c>
      <c r="J53" s="785" t="s">
        <v>168</v>
      </c>
      <c r="K53" s="675">
        <v>928</v>
      </c>
      <c r="L53" s="384"/>
      <c r="M53" s="384"/>
      <c r="N53" s="484"/>
      <c r="O53" s="218"/>
      <c r="P53" s="218"/>
      <c r="Q53" s="231"/>
    </row>
    <row r="54" spans="1:17" s="114" customFormat="1">
      <c r="A54" s="384"/>
      <c r="B54" s="384">
        <v>3</v>
      </c>
      <c r="C54" s="399"/>
      <c r="D54" s="384"/>
      <c r="E54" s="894">
        <v>919.4</v>
      </c>
      <c r="F54" s="868">
        <v>1</v>
      </c>
      <c r="G54" s="591">
        <f t="shared" si="4"/>
        <v>14735.399999999996</v>
      </c>
      <c r="H54" s="384">
        <f t="shared" si="4"/>
        <v>16</v>
      </c>
      <c r="I54" s="672">
        <v>894</v>
      </c>
      <c r="J54" s="785" t="s">
        <v>168</v>
      </c>
      <c r="K54" s="675">
        <v>919.4</v>
      </c>
      <c r="L54" s="384"/>
      <c r="M54" s="384"/>
      <c r="N54" s="484"/>
      <c r="O54" s="218"/>
      <c r="P54" s="218"/>
      <c r="Q54" s="231"/>
    </row>
    <row r="55" spans="1:17" s="114" customFormat="1">
      <c r="A55" s="384"/>
      <c r="B55" s="384">
        <v>3</v>
      </c>
      <c r="C55" s="399"/>
      <c r="D55" s="384"/>
      <c r="E55" s="894">
        <v>926.2</v>
      </c>
      <c r="F55" s="868">
        <v>1</v>
      </c>
      <c r="G55" s="591">
        <f t="shared" si="4"/>
        <v>13809.199999999995</v>
      </c>
      <c r="H55" s="384">
        <f t="shared" si="4"/>
        <v>15</v>
      </c>
      <c r="I55" s="672">
        <v>894</v>
      </c>
      <c r="J55" s="785" t="s">
        <v>168</v>
      </c>
      <c r="K55" s="675">
        <v>926.2</v>
      </c>
      <c r="L55" s="384"/>
      <c r="M55" s="384"/>
      <c r="N55" s="484"/>
      <c r="O55" s="218"/>
      <c r="P55" s="218"/>
      <c r="Q55" s="231"/>
    </row>
    <row r="56" spans="1:17" s="114" customFormat="1">
      <c r="A56" s="384"/>
      <c r="B56" s="384">
        <v>3</v>
      </c>
      <c r="C56" s="399"/>
      <c r="D56" s="384"/>
      <c r="E56" s="894">
        <v>932.6</v>
      </c>
      <c r="F56" s="868">
        <v>1</v>
      </c>
      <c r="G56" s="591">
        <f t="shared" si="4"/>
        <v>12876.599999999995</v>
      </c>
      <c r="H56" s="384">
        <f t="shared" si="4"/>
        <v>14</v>
      </c>
      <c r="I56" s="672">
        <v>894</v>
      </c>
      <c r="J56" s="785" t="s">
        <v>168</v>
      </c>
      <c r="K56" s="675">
        <v>932.6</v>
      </c>
      <c r="L56" s="384"/>
      <c r="M56" s="384"/>
      <c r="N56" s="484"/>
      <c r="O56" s="218"/>
      <c r="P56" s="218"/>
      <c r="Q56" s="231"/>
    </row>
    <row r="57" spans="1:17" s="114" customFormat="1">
      <c r="A57" s="384"/>
      <c r="B57" s="384">
        <v>3</v>
      </c>
      <c r="C57" s="399"/>
      <c r="D57" s="384"/>
      <c r="E57" s="894">
        <v>932.6</v>
      </c>
      <c r="F57" s="868">
        <v>1</v>
      </c>
      <c r="G57" s="591">
        <f t="shared" si="4"/>
        <v>11943.999999999995</v>
      </c>
      <c r="H57" s="384">
        <f t="shared" si="4"/>
        <v>13</v>
      </c>
      <c r="I57" s="672">
        <v>894</v>
      </c>
      <c r="J57" s="785" t="s">
        <v>168</v>
      </c>
      <c r="K57" s="675">
        <v>932.6</v>
      </c>
      <c r="L57" s="384"/>
      <c r="M57" s="384"/>
      <c r="N57" s="484"/>
      <c r="O57" s="218"/>
      <c r="P57" s="218"/>
      <c r="Q57" s="231"/>
    </row>
    <row r="58" spans="1:17" s="114" customFormat="1">
      <c r="A58" s="384"/>
      <c r="B58" s="384">
        <v>3</v>
      </c>
      <c r="C58" s="399"/>
      <c r="D58" s="384"/>
      <c r="E58" s="894">
        <v>930.8</v>
      </c>
      <c r="F58" s="868">
        <v>1</v>
      </c>
      <c r="G58" s="591">
        <f t="shared" ref="G58:H73" si="5">G57-E58+C58</f>
        <v>11013.199999999995</v>
      </c>
      <c r="H58" s="384">
        <f t="shared" si="5"/>
        <v>12</v>
      </c>
      <c r="I58" s="672">
        <v>894</v>
      </c>
      <c r="J58" s="785" t="s">
        <v>168</v>
      </c>
      <c r="K58" s="675">
        <v>930.8</v>
      </c>
      <c r="L58" s="384"/>
      <c r="M58" s="384"/>
      <c r="N58" s="484"/>
      <c r="O58" s="218"/>
      <c r="P58" s="218"/>
      <c r="Q58" s="231"/>
    </row>
    <row r="59" spans="1:17" s="114" customFormat="1">
      <c r="A59" s="384"/>
      <c r="B59" s="384">
        <v>3</v>
      </c>
      <c r="C59" s="399"/>
      <c r="D59" s="384"/>
      <c r="E59" s="894">
        <v>925.3</v>
      </c>
      <c r="F59" s="868">
        <v>1</v>
      </c>
      <c r="G59" s="591">
        <f t="shared" si="5"/>
        <v>10087.899999999996</v>
      </c>
      <c r="H59" s="384">
        <f t="shared" si="5"/>
        <v>11</v>
      </c>
      <c r="I59" s="672">
        <v>894</v>
      </c>
      <c r="J59" s="785" t="s">
        <v>168</v>
      </c>
      <c r="K59" s="675">
        <v>925.3</v>
      </c>
      <c r="L59" s="384"/>
      <c r="M59" s="384"/>
      <c r="N59" s="484"/>
      <c r="O59" s="218"/>
      <c r="P59" s="218"/>
      <c r="Q59" s="231"/>
    </row>
    <row r="60" spans="1:17" s="114" customFormat="1">
      <c r="A60" s="384"/>
      <c r="B60" s="384">
        <v>3</v>
      </c>
      <c r="C60" s="399"/>
      <c r="D60" s="384"/>
      <c r="E60" s="894">
        <v>919.9</v>
      </c>
      <c r="F60" s="868">
        <v>1</v>
      </c>
      <c r="G60" s="591">
        <f t="shared" si="5"/>
        <v>9167.9999999999964</v>
      </c>
      <c r="H60" s="384">
        <f t="shared" si="5"/>
        <v>10</v>
      </c>
      <c r="I60" s="672">
        <v>894</v>
      </c>
      <c r="J60" s="785" t="s">
        <v>168</v>
      </c>
      <c r="K60" s="675">
        <v>919.9</v>
      </c>
      <c r="L60" s="384"/>
      <c r="M60" s="384"/>
      <c r="N60" s="484"/>
      <c r="O60" s="218"/>
      <c r="P60" s="218"/>
      <c r="Q60" s="231"/>
    </row>
    <row r="61" spans="1:17" s="114" customFormat="1">
      <c r="A61" s="384"/>
      <c r="B61" s="384">
        <v>3</v>
      </c>
      <c r="C61" s="399"/>
      <c r="D61" s="384"/>
      <c r="E61" s="894">
        <v>935.3</v>
      </c>
      <c r="F61" s="868">
        <v>1</v>
      </c>
      <c r="G61" s="591">
        <f t="shared" si="5"/>
        <v>8232.6999999999971</v>
      </c>
      <c r="H61" s="384">
        <f t="shared" si="5"/>
        <v>9</v>
      </c>
      <c r="I61" s="672">
        <v>895</v>
      </c>
      <c r="J61" s="785" t="s">
        <v>168</v>
      </c>
      <c r="K61" s="675">
        <v>935.3</v>
      </c>
      <c r="L61" s="384"/>
      <c r="M61" s="384"/>
      <c r="N61" s="484"/>
      <c r="O61" s="218"/>
      <c r="P61" s="218"/>
      <c r="Q61" s="231"/>
    </row>
    <row r="62" spans="1:17" s="114" customFormat="1">
      <c r="A62" s="384"/>
      <c r="B62" s="384">
        <v>3</v>
      </c>
      <c r="C62" s="399"/>
      <c r="D62" s="384"/>
      <c r="E62" s="894">
        <v>899</v>
      </c>
      <c r="F62" s="868">
        <v>1</v>
      </c>
      <c r="G62" s="591">
        <f t="shared" si="5"/>
        <v>7333.6999999999971</v>
      </c>
      <c r="H62" s="384">
        <f t="shared" si="5"/>
        <v>8</v>
      </c>
      <c r="I62" s="672">
        <v>895</v>
      </c>
      <c r="J62" s="785" t="s">
        <v>168</v>
      </c>
      <c r="K62" s="675">
        <v>899</v>
      </c>
      <c r="L62" s="384"/>
      <c r="M62" s="384"/>
      <c r="N62" s="484"/>
      <c r="O62" s="218"/>
      <c r="P62" s="218"/>
      <c r="Q62" s="231"/>
    </row>
    <row r="63" spans="1:17" s="114" customFormat="1">
      <c r="A63" s="384"/>
      <c r="B63" s="384">
        <v>3</v>
      </c>
      <c r="C63" s="399"/>
      <c r="D63" s="384"/>
      <c r="E63" s="894">
        <v>931.7</v>
      </c>
      <c r="F63" s="868">
        <v>1</v>
      </c>
      <c r="G63" s="591">
        <f t="shared" si="5"/>
        <v>6401.9999999999973</v>
      </c>
      <c r="H63" s="384">
        <f t="shared" si="5"/>
        <v>7</v>
      </c>
      <c r="I63" s="672">
        <v>895</v>
      </c>
      <c r="J63" s="785" t="s">
        <v>168</v>
      </c>
      <c r="K63" s="675">
        <v>931.7</v>
      </c>
      <c r="L63" s="384"/>
      <c r="M63" s="384"/>
      <c r="N63" s="484"/>
      <c r="O63" s="218"/>
      <c r="P63" s="218"/>
      <c r="Q63" s="231"/>
    </row>
    <row r="64" spans="1:17" s="114" customFormat="1">
      <c r="A64" s="384"/>
      <c r="B64" s="384">
        <v>3</v>
      </c>
      <c r="C64" s="399"/>
      <c r="D64" s="384"/>
      <c r="E64" s="894">
        <v>905.4</v>
      </c>
      <c r="F64" s="868">
        <v>1</v>
      </c>
      <c r="G64" s="591">
        <f t="shared" si="5"/>
        <v>5496.5999999999976</v>
      </c>
      <c r="H64" s="384">
        <f t="shared" si="5"/>
        <v>6</v>
      </c>
      <c r="I64" s="672">
        <v>895</v>
      </c>
      <c r="J64" s="785" t="s">
        <v>168</v>
      </c>
      <c r="K64" s="675">
        <v>905.4</v>
      </c>
      <c r="L64" s="384"/>
      <c r="M64" s="384"/>
      <c r="N64" s="484"/>
      <c r="O64" s="218"/>
      <c r="P64" s="218"/>
      <c r="Q64" s="231"/>
    </row>
    <row r="65" spans="1:17" s="114" customFormat="1" ht="17.25" customHeight="1">
      <c r="A65" s="384"/>
      <c r="B65" s="384">
        <v>3</v>
      </c>
      <c r="C65" s="399"/>
      <c r="D65" s="384"/>
      <c r="E65" s="894">
        <v>917.2</v>
      </c>
      <c r="F65" s="868">
        <v>1</v>
      </c>
      <c r="G65" s="591">
        <f t="shared" si="5"/>
        <v>4579.3999999999978</v>
      </c>
      <c r="H65" s="384">
        <f t="shared" si="5"/>
        <v>5</v>
      </c>
      <c r="I65" s="672">
        <v>895</v>
      </c>
      <c r="J65" s="785" t="s">
        <v>168</v>
      </c>
      <c r="K65" s="354">
        <v>917.2</v>
      </c>
      <c r="L65" s="384"/>
      <c r="M65" s="384"/>
      <c r="N65" s="484"/>
      <c r="O65" s="218"/>
      <c r="P65" s="218"/>
      <c r="Q65" s="231"/>
    </row>
    <row r="66" spans="1:17" s="231" customFormat="1">
      <c r="A66" s="487"/>
      <c r="B66" s="384">
        <v>3</v>
      </c>
      <c r="C66" s="490"/>
      <c r="D66" s="487"/>
      <c r="E66" s="894">
        <v>924.4</v>
      </c>
      <c r="F66" s="868">
        <v>1</v>
      </c>
      <c r="G66" s="591">
        <f t="shared" si="5"/>
        <v>3654.9999999999977</v>
      </c>
      <c r="H66" s="384">
        <f t="shared" si="5"/>
        <v>4</v>
      </c>
      <c r="I66" s="672">
        <v>895</v>
      </c>
      <c r="J66" s="785" t="s">
        <v>168</v>
      </c>
      <c r="K66" s="675">
        <v>924.4</v>
      </c>
      <c r="L66" s="384"/>
      <c r="M66" s="384"/>
      <c r="N66" s="495"/>
      <c r="O66" s="298"/>
      <c r="P66" s="298"/>
    </row>
    <row r="67" spans="1:17" s="231" customFormat="1">
      <c r="A67" s="487"/>
      <c r="B67" s="384">
        <v>3</v>
      </c>
      <c r="C67" s="490"/>
      <c r="D67" s="487"/>
      <c r="E67" s="894">
        <v>937.1</v>
      </c>
      <c r="F67" s="868">
        <v>1</v>
      </c>
      <c r="G67" s="591">
        <f t="shared" si="5"/>
        <v>2717.8999999999978</v>
      </c>
      <c r="H67" s="384">
        <f t="shared" si="5"/>
        <v>3</v>
      </c>
      <c r="I67" s="672">
        <v>895</v>
      </c>
      <c r="J67" s="785" t="s">
        <v>168</v>
      </c>
      <c r="K67" s="675">
        <v>937.1</v>
      </c>
      <c r="L67" s="384"/>
      <c r="M67" s="384"/>
      <c r="N67" s="495"/>
      <c r="O67" s="298"/>
      <c r="P67" s="298"/>
    </row>
    <row r="68" spans="1:17" s="231" customFormat="1">
      <c r="A68" s="487"/>
      <c r="B68" s="384">
        <v>3</v>
      </c>
      <c r="C68" s="490"/>
      <c r="D68" s="487"/>
      <c r="E68" s="894">
        <v>923.5</v>
      </c>
      <c r="F68" s="868">
        <v>1</v>
      </c>
      <c r="G68" s="591">
        <f t="shared" si="5"/>
        <v>1794.3999999999978</v>
      </c>
      <c r="H68" s="384">
        <f t="shared" si="5"/>
        <v>2</v>
      </c>
      <c r="I68" s="672">
        <v>895</v>
      </c>
      <c r="J68" s="785" t="s">
        <v>168</v>
      </c>
      <c r="K68" s="675">
        <v>923.5</v>
      </c>
      <c r="L68" s="384"/>
      <c r="M68" s="384"/>
      <c r="N68" s="495"/>
      <c r="O68" s="298"/>
      <c r="P68" s="298"/>
    </row>
    <row r="69" spans="1:17" s="114" customFormat="1">
      <c r="A69" s="384"/>
      <c r="B69" s="384">
        <v>3</v>
      </c>
      <c r="C69" s="399"/>
      <c r="D69" s="384"/>
      <c r="E69" s="894">
        <v>870.9</v>
      </c>
      <c r="F69" s="868">
        <v>1</v>
      </c>
      <c r="G69" s="591">
        <f t="shared" si="5"/>
        <v>923.49999999999784</v>
      </c>
      <c r="H69" s="384">
        <f t="shared" si="5"/>
        <v>1</v>
      </c>
      <c r="I69" s="672">
        <v>895</v>
      </c>
      <c r="J69" s="785" t="s">
        <v>168</v>
      </c>
      <c r="K69" s="675">
        <v>870.9</v>
      </c>
      <c r="L69" s="384"/>
      <c r="M69" s="384"/>
      <c r="N69" s="484"/>
      <c r="O69" s="218"/>
      <c r="P69" s="218"/>
      <c r="Q69" s="231"/>
    </row>
    <row r="70" spans="1:17" s="114" customFormat="1">
      <c r="A70" s="384"/>
      <c r="B70" s="384">
        <v>3</v>
      </c>
      <c r="C70" s="399"/>
      <c r="D70" s="384"/>
      <c r="E70" s="894">
        <v>923.5</v>
      </c>
      <c r="F70" s="868">
        <v>1</v>
      </c>
      <c r="G70" s="816">
        <f t="shared" si="5"/>
        <v>-2.1600499167107046E-12</v>
      </c>
      <c r="H70" s="817">
        <f t="shared" si="5"/>
        <v>0</v>
      </c>
      <c r="I70" s="672">
        <v>895</v>
      </c>
      <c r="J70" s="785" t="s">
        <v>168</v>
      </c>
      <c r="K70" s="675">
        <v>923.5</v>
      </c>
      <c r="L70" s="384"/>
      <c r="M70" s="384"/>
      <c r="N70" s="484"/>
      <c r="O70" s="218"/>
      <c r="P70" s="218"/>
      <c r="Q70" s="231"/>
    </row>
    <row r="71" spans="1:17" s="114" customFormat="1">
      <c r="A71" s="384"/>
      <c r="B71" s="384">
        <v>3</v>
      </c>
      <c r="C71" s="399">
        <v>19276.599999999999</v>
      </c>
      <c r="D71" s="384">
        <v>21</v>
      </c>
      <c r="E71" s="683"/>
      <c r="F71" s="384"/>
      <c r="G71" s="591">
        <f t="shared" si="5"/>
        <v>19276.599999999995</v>
      </c>
      <c r="H71" s="384">
        <f t="shared" si="5"/>
        <v>21</v>
      </c>
      <c r="I71" s="672" t="s">
        <v>172</v>
      </c>
      <c r="J71" s="622"/>
      <c r="K71" s="414"/>
      <c r="L71" s="384"/>
      <c r="M71" s="384"/>
      <c r="N71" s="484"/>
      <c r="O71" s="218"/>
      <c r="P71" s="218"/>
      <c r="Q71" s="231"/>
    </row>
    <row r="72" spans="1:17" s="114" customFormat="1">
      <c r="A72" s="384"/>
      <c r="B72" s="384">
        <v>3</v>
      </c>
      <c r="C72" s="399"/>
      <c r="D72" s="384"/>
      <c r="E72" s="867">
        <v>910.8</v>
      </c>
      <c r="F72" s="868">
        <v>1</v>
      </c>
      <c r="G72" s="591">
        <f>G71-E72+C72</f>
        <v>18365.799999999996</v>
      </c>
      <c r="H72" s="384">
        <f t="shared" si="5"/>
        <v>20</v>
      </c>
      <c r="I72" s="672">
        <v>892</v>
      </c>
      <c r="J72" s="622" t="s">
        <v>168</v>
      </c>
      <c r="K72" s="675">
        <v>910.8</v>
      </c>
      <c r="L72" s="384"/>
      <c r="M72" s="384"/>
      <c r="N72" s="484"/>
      <c r="O72" s="218"/>
      <c r="P72" s="218"/>
      <c r="Q72" s="231"/>
    </row>
    <row r="73" spans="1:17" s="231" customFormat="1">
      <c r="A73" s="487"/>
      <c r="B73" s="384">
        <v>3</v>
      </c>
      <c r="C73" s="399"/>
      <c r="D73" s="384"/>
      <c r="E73" s="893">
        <v>912.6</v>
      </c>
      <c r="F73" s="868">
        <v>1</v>
      </c>
      <c r="G73" s="591">
        <f t="shared" si="5"/>
        <v>17453.199999999997</v>
      </c>
      <c r="H73" s="384">
        <f t="shared" si="5"/>
        <v>19</v>
      </c>
      <c r="I73" s="672">
        <v>892</v>
      </c>
      <c r="J73" s="622" t="s">
        <v>168</v>
      </c>
      <c r="K73" s="675">
        <v>912.6</v>
      </c>
      <c r="L73" s="384"/>
      <c r="M73" s="384"/>
      <c r="N73" s="495"/>
      <c r="O73" s="298"/>
      <c r="P73" s="298"/>
    </row>
    <row r="74" spans="1:17" s="114" customFormat="1">
      <c r="A74" s="384"/>
      <c r="B74" s="384">
        <v>3</v>
      </c>
      <c r="C74" s="399"/>
      <c r="D74" s="384"/>
      <c r="E74" s="893">
        <v>907.2</v>
      </c>
      <c r="F74" s="868">
        <v>1</v>
      </c>
      <c r="G74" s="591">
        <f t="shared" ref="G74:H74" si="6">G73-E74+C74</f>
        <v>16545.999999999996</v>
      </c>
      <c r="H74" s="384">
        <f t="shared" si="6"/>
        <v>18</v>
      </c>
      <c r="I74" s="672">
        <v>892</v>
      </c>
      <c r="J74" s="622" t="s">
        <v>168</v>
      </c>
      <c r="K74" s="675">
        <v>907.2</v>
      </c>
      <c r="L74" s="384"/>
      <c r="M74" s="384"/>
      <c r="N74" s="484"/>
      <c r="O74" s="218"/>
      <c r="P74" s="218"/>
      <c r="Q74" s="231"/>
    </row>
    <row r="75" spans="1:17" s="114" customFormat="1">
      <c r="A75" s="384"/>
      <c r="B75" s="384">
        <v>3</v>
      </c>
      <c r="C75" s="399"/>
      <c r="D75" s="384"/>
      <c r="E75" s="893">
        <v>901.7</v>
      </c>
      <c r="F75" s="868">
        <v>1</v>
      </c>
      <c r="G75" s="591">
        <f t="shared" ref="G75:G95" si="7">G74-E75+C75</f>
        <v>15644.299999999996</v>
      </c>
      <c r="H75" s="384">
        <f t="shared" ref="H75:H95" si="8">H74-F75+D75</f>
        <v>17</v>
      </c>
      <c r="I75" s="672">
        <v>892</v>
      </c>
      <c r="J75" s="622" t="s">
        <v>168</v>
      </c>
      <c r="K75" s="675">
        <v>901.7</v>
      </c>
      <c r="L75" s="384"/>
      <c r="M75" s="384"/>
      <c r="N75" s="484"/>
      <c r="O75" s="218"/>
      <c r="P75" s="218"/>
      <c r="Q75" s="231"/>
    </row>
    <row r="76" spans="1:17" s="114" customFormat="1">
      <c r="A76" s="384"/>
      <c r="B76" s="384">
        <v>3</v>
      </c>
      <c r="C76" s="399"/>
      <c r="D76" s="384"/>
      <c r="E76" s="893">
        <v>903.6</v>
      </c>
      <c r="F76" s="868">
        <v>1</v>
      </c>
      <c r="G76" s="591">
        <f t="shared" si="7"/>
        <v>14740.699999999995</v>
      </c>
      <c r="H76" s="384">
        <f t="shared" si="8"/>
        <v>16</v>
      </c>
      <c r="I76" s="672">
        <v>892</v>
      </c>
      <c r="J76" s="622" t="s">
        <v>168</v>
      </c>
      <c r="K76" s="675">
        <v>903.6</v>
      </c>
      <c r="L76" s="384"/>
      <c r="M76" s="384"/>
      <c r="N76" s="484"/>
      <c r="O76" s="218"/>
      <c r="P76" s="218"/>
      <c r="Q76" s="231"/>
    </row>
    <row r="77" spans="1:17" s="114" customFormat="1">
      <c r="A77" s="384"/>
      <c r="B77" s="384">
        <v>3</v>
      </c>
      <c r="C77" s="399"/>
      <c r="D77" s="384"/>
      <c r="E77" s="893">
        <v>938</v>
      </c>
      <c r="F77" s="868">
        <v>1</v>
      </c>
      <c r="G77" s="591">
        <f t="shared" si="7"/>
        <v>13802.699999999995</v>
      </c>
      <c r="H77" s="384">
        <f t="shared" si="8"/>
        <v>15</v>
      </c>
      <c r="I77" s="672">
        <v>892</v>
      </c>
      <c r="J77" s="622" t="s">
        <v>168</v>
      </c>
      <c r="K77" s="675">
        <v>938</v>
      </c>
      <c r="L77" s="384"/>
      <c r="M77" s="384"/>
      <c r="N77" s="484"/>
      <c r="O77" s="218"/>
      <c r="P77" s="218"/>
      <c r="Q77" s="231"/>
    </row>
    <row r="78" spans="1:17" s="114" customFormat="1">
      <c r="A78" s="384"/>
      <c r="B78" s="384">
        <v>3</v>
      </c>
      <c r="C78" s="399"/>
      <c r="D78" s="384"/>
      <c r="E78" s="893">
        <v>926.2</v>
      </c>
      <c r="F78" s="868">
        <v>1</v>
      </c>
      <c r="G78" s="591">
        <f t="shared" si="7"/>
        <v>12876.499999999995</v>
      </c>
      <c r="H78" s="384">
        <f t="shared" si="8"/>
        <v>14</v>
      </c>
      <c r="I78" s="672">
        <v>892</v>
      </c>
      <c r="J78" s="622" t="s">
        <v>168</v>
      </c>
      <c r="K78" s="675">
        <v>926.2</v>
      </c>
      <c r="L78" s="384"/>
      <c r="M78" s="384"/>
      <c r="N78" s="484"/>
      <c r="O78" s="218"/>
      <c r="P78" s="218"/>
      <c r="Q78" s="231"/>
    </row>
    <row r="79" spans="1:17" s="114" customFormat="1">
      <c r="A79" s="384"/>
      <c r="B79" s="384">
        <v>3</v>
      </c>
      <c r="C79" s="399"/>
      <c r="D79" s="384"/>
      <c r="E79" s="893">
        <v>933.5</v>
      </c>
      <c r="F79" s="868">
        <v>1</v>
      </c>
      <c r="G79" s="591">
        <f t="shared" si="7"/>
        <v>11942.999999999995</v>
      </c>
      <c r="H79" s="384">
        <f t="shared" si="8"/>
        <v>13</v>
      </c>
      <c r="I79" s="672">
        <v>892</v>
      </c>
      <c r="J79" s="622" t="s">
        <v>168</v>
      </c>
      <c r="K79" s="675">
        <v>933.5</v>
      </c>
      <c r="L79" s="384"/>
      <c r="M79" s="384"/>
      <c r="N79" s="484"/>
      <c r="O79" s="218"/>
      <c r="P79" s="218"/>
      <c r="Q79" s="231"/>
    </row>
    <row r="80" spans="1:17" s="114" customFormat="1">
      <c r="A80" s="384"/>
      <c r="B80" s="384">
        <v>3</v>
      </c>
      <c r="C80" s="399"/>
      <c r="D80" s="384"/>
      <c r="E80" s="893">
        <v>928</v>
      </c>
      <c r="F80" s="868">
        <v>1</v>
      </c>
      <c r="G80" s="591">
        <f t="shared" si="7"/>
        <v>11014.999999999995</v>
      </c>
      <c r="H80" s="384">
        <f t="shared" si="8"/>
        <v>12</v>
      </c>
      <c r="I80" s="672">
        <v>892</v>
      </c>
      <c r="J80" s="622" t="s">
        <v>168</v>
      </c>
      <c r="K80" s="675">
        <v>928</v>
      </c>
      <c r="L80" s="384"/>
      <c r="M80" s="384"/>
      <c r="N80" s="484"/>
      <c r="O80" s="218"/>
      <c r="P80" s="218"/>
      <c r="Q80" s="231"/>
    </row>
    <row r="81" spans="1:17" s="114" customFormat="1">
      <c r="A81" s="384"/>
      <c r="B81" s="384">
        <v>3</v>
      </c>
      <c r="C81" s="399"/>
      <c r="D81" s="384"/>
      <c r="E81" s="893">
        <v>908.1</v>
      </c>
      <c r="F81" s="868">
        <v>1</v>
      </c>
      <c r="G81" s="591">
        <f t="shared" si="7"/>
        <v>10106.899999999994</v>
      </c>
      <c r="H81" s="384">
        <f t="shared" si="8"/>
        <v>11</v>
      </c>
      <c r="I81" s="672">
        <v>892</v>
      </c>
      <c r="J81" s="622" t="s">
        <v>168</v>
      </c>
      <c r="K81" s="675">
        <v>908.1</v>
      </c>
      <c r="L81" s="384"/>
      <c r="M81" s="384"/>
      <c r="N81" s="484"/>
      <c r="O81" s="218"/>
      <c r="P81" s="218"/>
      <c r="Q81" s="231"/>
    </row>
    <row r="82" spans="1:17" s="114" customFormat="1">
      <c r="A82" s="384"/>
      <c r="B82" s="384">
        <v>3</v>
      </c>
      <c r="C82" s="399"/>
      <c r="D82" s="384"/>
      <c r="E82" s="893">
        <v>916.3</v>
      </c>
      <c r="F82" s="868">
        <v>1</v>
      </c>
      <c r="G82" s="591">
        <f t="shared" si="7"/>
        <v>9190.5999999999949</v>
      </c>
      <c r="H82" s="384">
        <f t="shared" si="8"/>
        <v>10</v>
      </c>
      <c r="I82" s="672">
        <v>892</v>
      </c>
      <c r="J82" s="622" t="s">
        <v>168</v>
      </c>
      <c r="K82" s="675">
        <v>916.3</v>
      </c>
      <c r="L82" s="384"/>
      <c r="M82" s="384"/>
      <c r="N82" s="484"/>
      <c r="O82" s="218"/>
      <c r="P82" s="218"/>
      <c r="Q82" s="231"/>
    </row>
    <row r="83" spans="1:17" s="114" customFormat="1">
      <c r="A83" s="384"/>
      <c r="B83" s="384">
        <v>3</v>
      </c>
      <c r="C83" s="399"/>
      <c r="D83" s="384"/>
      <c r="E83" s="893">
        <v>929.9</v>
      </c>
      <c r="F83" s="868">
        <v>1</v>
      </c>
      <c r="G83" s="591">
        <f t="shared" si="7"/>
        <v>8260.6999999999953</v>
      </c>
      <c r="H83" s="384">
        <f t="shared" si="8"/>
        <v>9</v>
      </c>
      <c r="I83" s="672">
        <v>893</v>
      </c>
      <c r="J83" s="622" t="s">
        <v>168</v>
      </c>
      <c r="K83" s="675">
        <v>929.9</v>
      </c>
      <c r="L83" s="384"/>
      <c r="M83" s="384"/>
      <c r="N83" s="484"/>
      <c r="O83" s="218"/>
      <c r="P83" s="218"/>
      <c r="Q83" s="231"/>
    </row>
    <row r="84" spans="1:17" s="114" customFormat="1">
      <c r="A84" s="384"/>
      <c r="B84" s="384">
        <v>3</v>
      </c>
      <c r="C84" s="399"/>
      <c r="D84" s="384"/>
      <c r="E84" s="893">
        <v>913.5</v>
      </c>
      <c r="F84" s="868">
        <v>1</v>
      </c>
      <c r="G84" s="591">
        <f t="shared" si="7"/>
        <v>7347.1999999999953</v>
      </c>
      <c r="H84" s="384">
        <f t="shared" si="8"/>
        <v>8</v>
      </c>
      <c r="I84" s="672">
        <v>893</v>
      </c>
      <c r="J84" s="622" t="s">
        <v>168</v>
      </c>
      <c r="K84" s="675">
        <v>913.5</v>
      </c>
      <c r="L84" s="384"/>
      <c r="M84" s="384"/>
      <c r="N84" s="484"/>
      <c r="O84" s="218"/>
      <c r="P84" s="218"/>
      <c r="Q84" s="231"/>
    </row>
    <row r="85" spans="1:17" s="114" customFormat="1">
      <c r="A85" s="384"/>
      <c r="B85" s="384">
        <v>3</v>
      </c>
      <c r="C85" s="399"/>
      <c r="D85" s="384"/>
      <c r="E85" s="893">
        <v>926.2</v>
      </c>
      <c r="F85" s="868">
        <v>1</v>
      </c>
      <c r="G85" s="591">
        <f t="shared" si="7"/>
        <v>6420.9999999999955</v>
      </c>
      <c r="H85" s="384">
        <f t="shared" si="8"/>
        <v>7</v>
      </c>
      <c r="I85" s="672">
        <v>893</v>
      </c>
      <c r="J85" s="622" t="s">
        <v>168</v>
      </c>
      <c r="K85" s="675">
        <v>926.2</v>
      </c>
      <c r="L85" s="384"/>
      <c r="M85" s="384"/>
      <c r="N85" s="484"/>
      <c r="O85" s="218"/>
      <c r="P85" s="218"/>
      <c r="Q85" s="231"/>
    </row>
    <row r="86" spans="1:17" s="114" customFormat="1">
      <c r="A86" s="384"/>
      <c r="B86" s="384">
        <v>3</v>
      </c>
      <c r="C86" s="399"/>
      <c r="D86" s="384"/>
      <c r="E86" s="893">
        <v>916.3</v>
      </c>
      <c r="F86" s="868">
        <v>1</v>
      </c>
      <c r="G86" s="591">
        <f t="shared" si="7"/>
        <v>5504.6999999999953</v>
      </c>
      <c r="H86" s="384">
        <f t="shared" si="8"/>
        <v>6</v>
      </c>
      <c r="I86" s="672">
        <v>893</v>
      </c>
      <c r="J86" s="622" t="s">
        <v>168</v>
      </c>
      <c r="K86" s="675">
        <v>916.3</v>
      </c>
      <c r="L86" s="384"/>
      <c r="M86" s="384"/>
      <c r="N86" s="484"/>
      <c r="O86" s="218"/>
      <c r="P86" s="218"/>
      <c r="Q86" s="231"/>
    </row>
    <row r="87" spans="1:17" s="114" customFormat="1">
      <c r="A87" s="384"/>
      <c r="B87" s="384">
        <v>3</v>
      </c>
      <c r="C87" s="399"/>
      <c r="D87" s="384"/>
      <c r="E87" s="893">
        <v>926.2</v>
      </c>
      <c r="F87" s="868">
        <v>1</v>
      </c>
      <c r="G87" s="591">
        <f t="shared" si="7"/>
        <v>4578.4999999999955</v>
      </c>
      <c r="H87" s="384">
        <f t="shared" si="8"/>
        <v>5</v>
      </c>
      <c r="I87" s="672">
        <v>893</v>
      </c>
      <c r="J87" s="622" t="s">
        <v>168</v>
      </c>
      <c r="K87" s="675">
        <v>926.2</v>
      </c>
      <c r="L87" s="384"/>
      <c r="M87" s="384"/>
      <c r="N87" s="484"/>
      <c r="O87" s="218"/>
      <c r="P87" s="218"/>
      <c r="Q87" s="231"/>
    </row>
    <row r="88" spans="1:17" s="114" customFormat="1">
      <c r="A88" s="384"/>
      <c r="B88" s="384">
        <v>3</v>
      </c>
      <c r="C88" s="399"/>
      <c r="D88" s="384"/>
      <c r="E88" s="893">
        <v>902.6</v>
      </c>
      <c r="F88" s="868">
        <v>1</v>
      </c>
      <c r="G88" s="591">
        <f t="shared" si="7"/>
        <v>3675.8999999999955</v>
      </c>
      <c r="H88" s="384">
        <f t="shared" si="8"/>
        <v>4</v>
      </c>
      <c r="I88" s="672">
        <v>893</v>
      </c>
      <c r="J88" s="622" t="s">
        <v>168</v>
      </c>
      <c r="K88" s="675">
        <v>902.6</v>
      </c>
      <c r="L88" s="384"/>
      <c r="M88" s="384"/>
      <c r="N88" s="484"/>
      <c r="O88" s="218"/>
      <c r="P88" s="218"/>
      <c r="Q88" s="231"/>
    </row>
    <row r="89" spans="1:17" s="114" customFormat="1">
      <c r="A89" s="384"/>
      <c r="B89" s="384">
        <v>3</v>
      </c>
      <c r="C89" s="399"/>
      <c r="D89" s="384"/>
      <c r="E89" s="869">
        <v>919.9</v>
      </c>
      <c r="F89" s="868">
        <v>1</v>
      </c>
      <c r="G89" s="591">
        <f t="shared" si="7"/>
        <v>2755.9999999999955</v>
      </c>
      <c r="H89" s="384">
        <f t="shared" si="8"/>
        <v>3</v>
      </c>
      <c r="I89" s="672">
        <v>893</v>
      </c>
      <c r="J89" s="622" t="s">
        <v>168</v>
      </c>
      <c r="K89" s="675">
        <v>919.9</v>
      </c>
      <c r="L89" s="384"/>
      <c r="M89" s="384"/>
      <c r="N89" s="484"/>
      <c r="O89" s="218"/>
      <c r="P89" s="218"/>
      <c r="Q89" s="231"/>
    </row>
    <row r="90" spans="1:17" s="114" customFormat="1">
      <c r="A90" s="384"/>
      <c r="B90" s="384">
        <v>3</v>
      </c>
      <c r="C90" s="399"/>
      <c r="D90" s="384"/>
      <c r="E90" s="869">
        <v>932.6</v>
      </c>
      <c r="F90" s="868">
        <v>1</v>
      </c>
      <c r="G90" s="591">
        <f t="shared" si="7"/>
        <v>1823.3999999999955</v>
      </c>
      <c r="H90" s="384">
        <f t="shared" si="8"/>
        <v>2</v>
      </c>
      <c r="I90" s="672">
        <v>893</v>
      </c>
      <c r="J90" s="622" t="s">
        <v>168</v>
      </c>
      <c r="K90" s="675">
        <v>932.6</v>
      </c>
      <c r="L90" s="384"/>
      <c r="M90" s="384"/>
      <c r="N90" s="484"/>
      <c r="O90" s="218"/>
      <c r="P90" s="218"/>
      <c r="Q90" s="231"/>
    </row>
    <row r="91" spans="1:17" s="114" customFormat="1">
      <c r="A91" s="384"/>
      <c r="B91" s="384">
        <v>3</v>
      </c>
      <c r="C91" s="399"/>
      <c r="D91" s="384"/>
      <c r="E91" s="869">
        <v>921.7</v>
      </c>
      <c r="F91" s="868">
        <v>1</v>
      </c>
      <c r="G91" s="591">
        <f t="shared" si="7"/>
        <v>901.6999999999955</v>
      </c>
      <c r="H91" s="384">
        <f t="shared" si="8"/>
        <v>1</v>
      </c>
      <c r="I91" s="672">
        <v>893</v>
      </c>
      <c r="J91" s="622" t="s">
        <v>168</v>
      </c>
      <c r="K91" s="675">
        <v>921.7</v>
      </c>
      <c r="L91" s="384"/>
      <c r="M91" s="384"/>
      <c r="N91" s="484"/>
      <c r="O91" s="218"/>
      <c r="P91" s="218"/>
      <c r="Q91" s="231"/>
    </row>
    <row r="92" spans="1:17" s="114" customFormat="1">
      <c r="A92" s="384"/>
      <c r="B92" s="384">
        <v>3</v>
      </c>
      <c r="C92" s="399"/>
      <c r="D92" s="384"/>
      <c r="E92" s="869">
        <v>901.7</v>
      </c>
      <c r="F92" s="868">
        <v>1</v>
      </c>
      <c r="G92" s="816">
        <f t="shared" si="7"/>
        <v>-4.5474735088646412E-12</v>
      </c>
      <c r="H92" s="817">
        <f t="shared" si="8"/>
        <v>0</v>
      </c>
      <c r="I92" s="672">
        <v>893</v>
      </c>
      <c r="J92" s="622" t="s">
        <v>168</v>
      </c>
      <c r="K92" s="675">
        <v>901.7</v>
      </c>
      <c r="L92" s="384"/>
      <c r="M92" s="384"/>
      <c r="N92" s="484"/>
      <c r="O92" s="218"/>
      <c r="P92" s="218"/>
      <c r="Q92" s="231"/>
    </row>
    <row r="93" spans="1:17" s="114" customFormat="1">
      <c r="A93" s="384"/>
      <c r="B93" s="868">
        <v>3</v>
      </c>
      <c r="C93" s="889">
        <v>18728.240000000002</v>
      </c>
      <c r="D93" s="868">
        <v>21</v>
      </c>
      <c r="E93" s="869"/>
      <c r="F93" s="868"/>
      <c r="G93" s="890">
        <f t="shared" si="7"/>
        <v>18728.239999999998</v>
      </c>
      <c r="H93" s="868">
        <f t="shared" si="8"/>
        <v>21</v>
      </c>
      <c r="I93" s="891" t="s">
        <v>173</v>
      </c>
      <c r="J93" s="892"/>
      <c r="K93" s="414"/>
      <c r="L93" s="384"/>
      <c r="M93" s="384"/>
      <c r="N93" s="484"/>
      <c r="O93" s="218"/>
      <c r="P93" s="218"/>
      <c r="Q93" s="231"/>
    </row>
    <row r="94" spans="1:17" s="114" customFormat="1">
      <c r="A94" s="384"/>
      <c r="B94" s="868">
        <v>3</v>
      </c>
      <c r="C94" s="889"/>
      <c r="D94" s="868"/>
      <c r="E94" s="869">
        <v>18728.240000000002</v>
      </c>
      <c r="F94" s="868">
        <v>21</v>
      </c>
      <c r="G94" s="890">
        <f t="shared" si="7"/>
        <v>-3.637978807091713E-12</v>
      </c>
      <c r="H94" s="868">
        <f t="shared" si="8"/>
        <v>0</v>
      </c>
      <c r="I94" s="891">
        <v>891</v>
      </c>
      <c r="J94" s="892" t="s">
        <v>174</v>
      </c>
      <c r="K94" s="414"/>
      <c r="L94" s="384"/>
      <c r="M94" s="384"/>
      <c r="N94" s="484"/>
      <c r="O94" s="218"/>
      <c r="P94" s="218"/>
      <c r="Q94" s="231"/>
    </row>
    <row r="95" spans="1:17" s="228" customFormat="1">
      <c r="A95" s="384"/>
      <c r="B95" s="384">
        <v>4</v>
      </c>
      <c r="C95" s="399">
        <v>19493.5</v>
      </c>
      <c r="D95" s="384">
        <v>21</v>
      </c>
      <c r="E95" s="383"/>
      <c r="F95" s="384"/>
      <c r="G95" s="591">
        <f t="shared" si="7"/>
        <v>19493.499999999996</v>
      </c>
      <c r="H95" s="384">
        <f t="shared" si="8"/>
        <v>21</v>
      </c>
      <c r="I95" s="672" t="s">
        <v>175</v>
      </c>
      <c r="J95" s="785"/>
      <c r="K95" s="414"/>
      <c r="L95" s="384"/>
      <c r="M95" s="384"/>
      <c r="N95" s="447"/>
      <c r="O95" s="245"/>
      <c r="P95" s="245"/>
    </row>
    <row r="96" spans="1:17" s="114" customFormat="1">
      <c r="A96" s="384"/>
      <c r="B96" s="384">
        <v>4</v>
      </c>
      <c r="C96" s="399"/>
      <c r="D96" s="384"/>
      <c r="E96" s="869">
        <v>919</v>
      </c>
      <c r="F96" s="868">
        <v>1</v>
      </c>
      <c r="G96" s="591">
        <f t="shared" ref="G96:H96" si="9">G95-E96+C96</f>
        <v>18574.499999999996</v>
      </c>
      <c r="H96" s="384">
        <f t="shared" si="9"/>
        <v>20</v>
      </c>
      <c r="I96" s="672">
        <v>898</v>
      </c>
      <c r="J96" s="785" t="s">
        <v>168</v>
      </c>
      <c r="K96" s="675">
        <v>919</v>
      </c>
      <c r="L96" s="384"/>
      <c r="M96" s="384"/>
      <c r="N96" s="484"/>
      <c r="O96" s="218"/>
      <c r="P96" s="218"/>
      <c r="Q96" s="231"/>
    </row>
    <row r="97" spans="1:17" s="114" customFormat="1">
      <c r="A97" s="384"/>
      <c r="B97" s="384">
        <v>4</v>
      </c>
      <c r="C97" s="392"/>
      <c r="D97" s="385"/>
      <c r="E97" s="894">
        <v>950.7</v>
      </c>
      <c r="F97" s="901">
        <v>1</v>
      </c>
      <c r="G97" s="591">
        <f t="shared" ref="G97:G117" si="10">G96-E97+C97</f>
        <v>17623.799999999996</v>
      </c>
      <c r="H97" s="384">
        <f t="shared" ref="H97:H122" si="11">H96-F97+D97</f>
        <v>19</v>
      </c>
      <c r="I97" s="672">
        <v>898</v>
      </c>
      <c r="J97" s="785" t="s">
        <v>168</v>
      </c>
      <c r="K97" s="675">
        <v>950.7</v>
      </c>
      <c r="L97" s="384"/>
      <c r="M97" s="384"/>
      <c r="N97" s="484"/>
      <c r="O97" s="218"/>
      <c r="P97" s="218"/>
      <c r="Q97" s="231"/>
    </row>
    <row r="98" spans="1:17" s="114" customFormat="1">
      <c r="A98" s="384"/>
      <c r="B98" s="384">
        <v>4</v>
      </c>
      <c r="C98" s="399"/>
      <c r="D98" s="385"/>
      <c r="E98" s="894">
        <v>937.1</v>
      </c>
      <c r="F98" s="868">
        <v>1</v>
      </c>
      <c r="G98" s="591">
        <f t="shared" si="10"/>
        <v>16686.699999999997</v>
      </c>
      <c r="H98" s="384">
        <f t="shared" si="11"/>
        <v>18</v>
      </c>
      <c r="I98" s="672">
        <v>898</v>
      </c>
      <c r="J98" s="785" t="s">
        <v>168</v>
      </c>
      <c r="K98" s="675">
        <v>937.1</v>
      </c>
      <c r="L98" s="384"/>
      <c r="M98" s="384"/>
      <c r="N98" s="484"/>
      <c r="O98" s="218"/>
      <c r="P98" s="218"/>
      <c r="Q98" s="231"/>
    </row>
    <row r="99" spans="1:17" s="114" customFormat="1">
      <c r="A99" s="384"/>
      <c r="B99" s="384">
        <v>4</v>
      </c>
      <c r="C99" s="399"/>
      <c r="D99" s="385"/>
      <c r="E99" s="869">
        <v>944.4</v>
      </c>
      <c r="F99" s="901">
        <v>1</v>
      </c>
      <c r="G99" s="591">
        <f t="shared" si="10"/>
        <v>15742.299999999997</v>
      </c>
      <c r="H99" s="384">
        <f t="shared" si="11"/>
        <v>17</v>
      </c>
      <c r="I99" s="672">
        <v>898</v>
      </c>
      <c r="J99" s="785" t="s">
        <v>168</v>
      </c>
      <c r="K99" s="675">
        <v>944.4</v>
      </c>
      <c r="L99" s="384"/>
      <c r="M99" s="384"/>
      <c r="N99" s="484"/>
      <c r="O99" s="218"/>
      <c r="P99" s="218"/>
      <c r="Q99" s="231"/>
    </row>
    <row r="100" spans="1:17" s="114" customFormat="1">
      <c r="A100" s="384"/>
      <c r="B100" s="384">
        <v>4</v>
      </c>
      <c r="C100" s="399"/>
      <c r="D100" s="385"/>
      <c r="E100" s="894">
        <v>941.7</v>
      </c>
      <c r="F100" s="868">
        <v>1</v>
      </c>
      <c r="G100" s="591">
        <f t="shared" si="10"/>
        <v>14800.599999999997</v>
      </c>
      <c r="H100" s="384">
        <f t="shared" si="11"/>
        <v>16</v>
      </c>
      <c r="I100" s="672">
        <v>898</v>
      </c>
      <c r="J100" s="785" t="s">
        <v>168</v>
      </c>
      <c r="K100" s="675">
        <v>941.7</v>
      </c>
      <c r="L100" s="384"/>
      <c r="M100" s="384"/>
      <c r="N100" s="484"/>
      <c r="O100" s="218"/>
      <c r="P100" s="218"/>
      <c r="Q100" s="231"/>
    </row>
    <row r="101" spans="1:17" s="114" customFormat="1">
      <c r="A101" s="384"/>
      <c r="B101" s="384">
        <v>4</v>
      </c>
      <c r="C101" s="399"/>
      <c r="D101" s="385"/>
      <c r="E101" s="894">
        <v>936.2</v>
      </c>
      <c r="F101" s="901">
        <v>1</v>
      </c>
      <c r="G101" s="591">
        <f t="shared" si="10"/>
        <v>13864.399999999996</v>
      </c>
      <c r="H101" s="384">
        <f t="shared" si="11"/>
        <v>15</v>
      </c>
      <c r="I101" s="672">
        <v>898</v>
      </c>
      <c r="J101" s="785" t="s">
        <v>168</v>
      </c>
      <c r="K101" s="675">
        <v>936.2</v>
      </c>
      <c r="L101" s="384"/>
      <c r="M101" s="384"/>
      <c r="N101" s="484"/>
      <c r="O101" s="218"/>
      <c r="P101" s="218"/>
      <c r="Q101" s="231"/>
    </row>
    <row r="102" spans="1:17" s="114" customFormat="1">
      <c r="A102" s="384"/>
      <c r="B102" s="384">
        <v>4</v>
      </c>
      <c r="C102" s="399"/>
      <c r="D102" s="385"/>
      <c r="E102" s="894">
        <v>938</v>
      </c>
      <c r="F102" s="868">
        <v>1</v>
      </c>
      <c r="G102" s="591">
        <f t="shared" si="10"/>
        <v>12926.399999999996</v>
      </c>
      <c r="H102" s="384">
        <f t="shared" si="11"/>
        <v>14</v>
      </c>
      <c r="I102" s="672">
        <v>898</v>
      </c>
      <c r="J102" s="785" t="s">
        <v>168</v>
      </c>
      <c r="K102" s="675">
        <v>938</v>
      </c>
      <c r="L102" s="384"/>
      <c r="M102" s="384"/>
      <c r="N102" s="484"/>
      <c r="O102" s="218"/>
      <c r="P102" s="218"/>
      <c r="Q102" s="231"/>
    </row>
    <row r="103" spans="1:17" s="231" customFormat="1">
      <c r="A103" s="487"/>
      <c r="B103" s="384">
        <v>4</v>
      </c>
      <c r="C103" s="490"/>
      <c r="D103" s="494"/>
      <c r="E103" s="894">
        <v>940.7</v>
      </c>
      <c r="F103" s="901">
        <v>1</v>
      </c>
      <c r="G103" s="591">
        <f t="shared" si="10"/>
        <v>11985.699999999995</v>
      </c>
      <c r="H103" s="384">
        <f t="shared" si="11"/>
        <v>13</v>
      </c>
      <c r="I103" s="672">
        <v>898</v>
      </c>
      <c r="J103" s="785" t="s">
        <v>168</v>
      </c>
      <c r="K103" s="675">
        <v>940.7</v>
      </c>
      <c r="L103" s="384"/>
      <c r="M103" s="384"/>
      <c r="N103" s="495"/>
      <c r="O103" s="298"/>
      <c r="P103" s="298"/>
    </row>
    <row r="104" spans="1:17" s="114" customFormat="1">
      <c r="A104" s="384"/>
      <c r="B104" s="384">
        <v>4</v>
      </c>
      <c r="C104" s="399"/>
      <c r="D104" s="385"/>
      <c r="E104" s="902">
        <v>931.7</v>
      </c>
      <c r="F104" s="868">
        <v>1</v>
      </c>
      <c r="G104" s="591">
        <f t="shared" si="10"/>
        <v>11053.999999999995</v>
      </c>
      <c r="H104" s="384">
        <f t="shared" si="11"/>
        <v>12</v>
      </c>
      <c r="I104" s="672">
        <v>898</v>
      </c>
      <c r="J104" s="785" t="s">
        <v>168</v>
      </c>
      <c r="K104" s="675">
        <v>931.7</v>
      </c>
      <c r="L104" s="384"/>
      <c r="M104" s="384"/>
      <c r="N104" s="484"/>
      <c r="O104" s="218"/>
      <c r="P104" s="218"/>
      <c r="Q104" s="231"/>
    </row>
    <row r="105" spans="1:17" s="114" customFormat="1">
      <c r="A105" s="384"/>
      <c r="B105" s="384">
        <v>4</v>
      </c>
      <c r="C105" s="399"/>
      <c r="D105" s="384"/>
      <c r="E105" s="869">
        <v>917.2</v>
      </c>
      <c r="F105" s="901">
        <v>1</v>
      </c>
      <c r="G105" s="591">
        <f t="shared" si="10"/>
        <v>10136.799999999994</v>
      </c>
      <c r="H105" s="384">
        <f t="shared" si="11"/>
        <v>11</v>
      </c>
      <c r="I105" s="672">
        <v>898</v>
      </c>
      <c r="J105" s="785" t="s">
        <v>168</v>
      </c>
      <c r="K105" s="675">
        <v>917.2</v>
      </c>
      <c r="L105" s="384"/>
      <c r="M105" s="384"/>
      <c r="N105" s="484"/>
      <c r="O105" s="218"/>
      <c r="P105" s="218"/>
      <c r="Q105" s="231"/>
    </row>
    <row r="106" spans="1:17" s="114" customFormat="1">
      <c r="A106" s="384"/>
      <c r="B106" s="384">
        <v>4</v>
      </c>
      <c r="C106" s="399"/>
      <c r="D106" s="384"/>
      <c r="E106" s="869">
        <v>911.7</v>
      </c>
      <c r="F106" s="868">
        <v>1</v>
      </c>
      <c r="G106" s="591">
        <f t="shared" si="10"/>
        <v>9225.0999999999931</v>
      </c>
      <c r="H106" s="384">
        <f t="shared" si="11"/>
        <v>10</v>
      </c>
      <c r="I106" s="672">
        <v>898</v>
      </c>
      <c r="J106" s="785" t="s">
        <v>168</v>
      </c>
      <c r="K106" s="675">
        <v>911.7</v>
      </c>
      <c r="L106" s="384"/>
      <c r="M106" s="384"/>
      <c r="N106" s="484"/>
      <c r="O106" s="218"/>
      <c r="P106" s="218"/>
      <c r="Q106" s="231"/>
    </row>
    <row r="107" spans="1:17" s="114" customFormat="1">
      <c r="A107" s="384"/>
      <c r="B107" s="384">
        <v>4</v>
      </c>
      <c r="C107" s="399"/>
      <c r="D107" s="384"/>
      <c r="E107" s="894">
        <v>904.5</v>
      </c>
      <c r="F107" s="901">
        <v>1</v>
      </c>
      <c r="G107" s="591">
        <f t="shared" si="10"/>
        <v>8320.5999999999931</v>
      </c>
      <c r="H107" s="384">
        <f t="shared" si="11"/>
        <v>9</v>
      </c>
      <c r="I107" s="672">
        <v>899</v>
      </c>
      <c r="J107" s="785" t="s">
        <v>168</v>
      </c>
      <c r="K107" s="675">
        <v>904.5</v>
      </c>
      <c r="L107" s="384"/>
      <c r="M107" s="384"/>
      <c r="N107" s="484"/>
      <c r="O107" s="218"/>
      <c r="P107" s="218"/>
      <c r="Q107" s="231"/>
    </row>
    <row r="108" spans="1:17" s="114" customFormat="1">
      <c r="A108" s="384"/>
      <c r="B108" s="384">
        <v>4</v>
      </c>
      <c r="C108" s="399"/>
      <c r="D108" s="384"/>
      <c r="E108" s="894">
        <v>951.6</v>
      </c>
      <c r="F108" s="868">
        <v>1</v>
      </c>
      <c r="G108" s="591">
        <f t="shared" si="10"/>
        <v>7368.9999999999927</v>
      </c>
      <c r="H108" s="384">
        <f t="shared" si="11"/>
        <v>8</v>
      </c>
      <c r="I108" s="672">
        <v>899</v>
      </c>
      <c r="J108" s="785" t="s">
        <v>168</v>
      </c>
      <c r="K108" s="675">
        <v>951.6</v>
      </c>
      <c r="L108" s="384"/>
      <c r="M108" s="384"/>
      <c r="N108" s="484"/>
      <c r="O108" s="218"/>
      <c r="P108" s="218"/>
      <c r="Q108" s="231"/>
    </row>
    <row r="109" spans="1:17" s="114" customFormat="1">
      <c r="A109" s="384"/>
      <c r="B109" s="384">
        <v>4</v>
      </c>
      <c r="C109" s="399"/>
      <c r="D109" s="384"/>
      <c r="E109" s="902">
        <v>937.1</v>
      </c>
      <c r="F109" s="901">
        <v>1</v>
      </c>
      <c r="G109" s="591">
        <f t="shared" si="10"/>
        <v>6431.8999999999924</v>
      </c>
      <c r="H109" s="384">
        <f t="shared" si="11"/>
        <v>7</v>
      </c>
      <c r="I109" s="672">
        <v>899</v>
      </c>
      <c r="J109" s="785" t="s">
        <v>168</v>
      </c>
      <c r="K109" s="675">
        <v>937.1</v>
      </c>
      <c r="L109" s="384"/>
      <c r="M109" s="384"/>
      <c r="N109" s="484"/>
      <c r="O109" s="218"/>
      <c r="P109" s="218"/>
      <c r="Q109" s="231"/>
    </row>
    <row r="110" spans="1:17" s="114" customFormat="1">
      <c r="A110" s="384"/>
      <c r="B110" s="384">
        <v>4</v>
      </c>
      <c r="C110" s="399"/>
      <c r="D110" s="385"/>
      <c r="E110" s="902">
        <v>927.1</v>
      </c>
      <c r="F110" s="868">
        <v>1</v>
      </c>
      <c r="G110" s="591">
        <f t="shared" si="10"/>
        <v>5504.799999999992</v>
      </c>
      <c r="H110" s="384">
        <f t="shared" si="11"/>
        <v>6</v>
      </c>
      <c r="I110" s="672">
        <v>899</v>
      </c>
      <c r="J110" s="785" t="s">
        <v>168</v>
      </c>
      <c r="K110" s="675">
        <v>927.1</v>
      </c>
      <c r="L110" s="384"/>
      <c r="M110" s="384"/>
      <c r="N110" s="484"/>
      <c r="O110" s="218"/>
      <c r="P110" s="218"/>
      <c r="Q110" s="231"/>
    </row>
    <row r="111" spans="1:17" s="114" customFormat="1">
      <c r="A111" s="384"/>
      <c r="B111" s="384">
        <v>4</v>
      </c>
      <c r="C111" s="399"/>
      <c r="D111" s="385"/>
      <c r="E111" s="902">
        <v>894.5</v>
      </c>
      <c r="F111" s="901">
        <v>1</v>
      </c>
      <c r="G111" s="591">
        <f t="shared" si="10"/>
        <v>4610.299999999992</v>
      </c>
      <c r="H111" s="384">
        <f t="shared" si="11"/>
        <v>5</v>
      </c>
      <c r="I111" s="672">
        <v>899</v>
      </c>
      <c r="J111" s="785" t="s">
        <v>168</v>
      </c>
      <c r="K111" s="675">
        <v>894.5</v>
      </c>
      <c r="L111" s="384"/>
      <c r="M111" s="384"/>
      <c r="N111" s="484"/>
      <c r="O111" s="218"/>
      <c r="P111" s="218"/>
      <c r="Q111" s="231"/>
    </row>
    <row r="112" spans="1:17" s="114" customFormat="1">
      <c r="A112" s="384"/>
      <c r="B112" s="384">
        <v>4</v>
      </c>
      <c r="C112" s="399"/>
      <c r="D112" s="385"/>
      <c r="E112" s="869">
        <v>936.2</v>
      </c>
      <c r="F112" s="868">
        <v>1</v>
      </c>
      <c r="G112" s="591">
        <f t="shared" si="10"/>
        <v>3674.0999999999922</v>
      </c>
      <c r="H112" s="384">
        <f t="shared" si="11"/>
        <v>4</v>
      </c>
      <c r="I112" s="672">
        <v>899</v>
      </c>
      <c r="J112" s="785" t="s">
        <v>168</v>
      </c>
      <c r="K112" s="675">
        <v>936.2</v>
      </c>
      <c r="L112" s="384"/>
      <c r="M112" s="384"/>
      <c r="N112" s="484"/>
      <c r="O112" s="218"/>
      <c r="P112" s="218"/>
      <c r="Q112" s="231"/>
    </row>
    <row r="113" spans="1:17" s="114" customFormat="1">
      <c r="A113" s="384"/>
      <c r="B113" s="384">
        <v>4</v>
      </c>
      <c r="C113" s="399"/>
      <c r="D113" s="384"/>
      <c r="E113" s="869">
        <v>908.1</v>
      </c>
      <c r="F113" s="901">
        <v>1</v>
      </c>
      <c r="G113" s="591">
        <f t="shared" si="10"/>
        <v>2765.9999999999923</v>
      </c>
      <c r="H113" s="384">
        <f t="shared" si="11"/>
        <v>3</v>
      </c>
      <c r="I113" s="672">
        <v>899</v>
      </c>
      <c r="J113" s="785" t="s">
        <v>168</v>
      </c>
      <c r="K113" s="675">
        <v>908.1</v>
      </c>
      <c r="L113" s="384"/>
      <c r="M113" s="384"/>
      <c r="N113" s="484"/>
      <c r="O113" s="218"/>
      <c r="P113" s="218"/>
      <c r="Q113" s="231"/>
    </row>
    <row r="114" spans="1:17" s="114" customFormat="1">
      <c r="A114" s="384"/>
      <c r="B114" s="384">
        <v>4</v>
      </c>
      <c r="C114" s="399"/>
      <c r="D114" s="385"/>
      <c r="E114" s="869">
        <v>907.2</v>
      </c>
      <c r="F114" s="868">
        <v>1</v>
      </c>
      <c r="G114" s="591">
        <f t="shared" si="10"/>
        <v>1858.7999999999922</v>
      </c>
      <c r="H114" s="384">
        <f t="shared" si="11"/>
        <v>2</v>
      </c>
      <c r="I114" s="672">
        <v>899</v>
      </c>
      <c r="J114" s="785" t="s">
        <v>168</v>
      </c>
      <c r="K114" s="675">
        <v>907.2</v>
      </c>
      <c r="L114" s="384"/>
      <c r="M114" s="384"/>
      <c r="N114" s="484"/>
      <c r="O114" s="218"/>
      <c r="P114" s="218"/>
      <c r="Q114" s="231"/>
    </row>
    <row r="115" spans="1:17" s="114" customFormat="1">
      <c r="A115" s="384"/>
      <c r="B115" s="384">
        <v>4</v>
      </c>
      <c r="C115" s="399"/>
      <c r="D115" s="385"/>
      <c r="E115" s="894">
        <v>938.9</v>
      </c>
      <c r="F115" s="901">
        <v>1</v>
      </c>
      <c r="G115" s="591">
        <f t="shared" si="10"/>
        <v>919.89999999999225</v>
      </c>
      <c r="H115" s="384">
        <f t="shared" si="11"/>
        <v>1</v>
      </c>
      <c r="I115" s="672">
        <v>899</v>
      </c>
      <c r="J115" s="785" t="s">
        <v>168</v>
      </c>
      <c r="K115" s="675">
        <v>938.9</v>
      </c>
      <c r="L115" s="384"/>
      <c r="M115" s="384"/>
      <c r="N115" s="484"/>
      <c r="O115" s="218"/>
      <c r="P115" s="218"/>
      <c r="Q115" s="231"/>
    </row>
    <row r="116" spans="1:17" s="114" customFormat="1">
      <c r="A116" s="384"/>
      <c r="B116" s="384">
        <v>4</v>
      </c>
      <c r="C116" s="399"/>
      <c r="D116" s="385"/>
      <c r="E116" s="869">
        <v>919.9</v>
      </c>
      <c r="F116" s="868">
        <v>1</v>
      </c>
      <c r="G116" s="814">
        <f t="shared" si="10"/>
        <v>-7.73070496506989E-12</v>
      </c>
      <c r="H116" s="815">
        <f t="shared" si="11"/>
        <v>0</v>
      </c>
      <c r="I116" s="672">
        <v>899</v>
      </c>
      <c r="J116" s="785" t="s">
        <v>168</v>
      </c>
      <c r="K116" s="675">
        <v>919.9</v>
      </c>
      <c r="L116" s="384"/>
      <c r="M116" s="384"/>
      <c r="N116" s="484"/>
      <c r="O116" s="218"/>
      <c r="P116" s="218"/>
      <c r="Q116" s="231"/>
    </row>
    <row r="117" spans="1:17" s="228" customFormat="1" ht="18">
      <c r="A117" s="384"/>
      <c r="B117" s="384">
        <v>5</v>
      </c>
      <c r="C117" s="392">
        <v>18898.43</v>
      </c>
      <c r="D117" s="385">
        <v>21</v>
      </c>
      <c r="E117" s="354"/>
      <c r="F117" s="385"/>
      <c r="G117" s="591">
        <f t="shared" si="10"/>
        <v>18898.429999999993</v>
      </c>
      <c r="H117" s="384">
        <f t="shared" si="11"/>
        <v>21</v>
      </c>
      <c r="I117" s="672" t="s">
        <v>176</v>
      </c>
      <c r="J117" s="415"/>
      <c r="K117" s="227"/>
      <c r="L117" s="384"/>
      <c r="M117" s="384"/>
      <c r="N117" s="447"/>
      <c r="O117" s="245"/>
      <c r="P117" s="245"/>
    </row>
    <row r="118" spans="1:17" s="114" customFormat="1">
      <c r="A118" s="384"/>
      <c r="B118" s="384">
        <v>5</v>
      </c>
      <c r="C118" s="399"/>
      <c r="D118" s="385"/>
      <c r="E118" s="902">
        <v>891.16</v>
      </c>
      <c r="F118" s="901">
        <v>1</v>
      </c>
      <c r="G118" s="591">
        <f>G117-E118+C118</f>
        <v>18007.269999999993</v>
      </c>
      <c r="H118" s="384">
        <f t="shared" si="11"/>
        <v>20</v>
      </c>
      <c r="I118" s="672">
        <v>905</v>
      </c>
      <c r="J118" s="415"/>
      <c r="K118" s="675">
        <v>891.16</v>
      </c>
      <c r="L118" s="384"/>
      <c r="M118" s="384"/>
      <c r="N118" s="484"/>
      <c r="O118" s="218"/>
      <c r="P118" s="218"/>
      <c r="Q118" s="231"/>
    </row>
    <row r="119" spans="1:17" s="228" customFormat="1">
      <c r="A119" s="384"/>
      <c r="B119" s="384">
        <v>5</v>
      </c>
      <c r="C119" s="392"/>
      <c r="D119" s="385"/>
      <c r="E119" s="902">
        <v>891.16</v>
      </c>
      <c r="F119" s="901">
        <v>1</v>
      </c>
      <c r="G119" s="591">
        <f t="shared" ref="G119:G140" si="12">G118-E119+C119</f>
        <v>17116.109999999993</v>
      </c>
      <c r="H119" s="384">
        <f t="shared" si="11"/>
        <v>19</v>
      </c>
      <c r="I119" s="672">
        <v>905</v>
      </c>
      <c r="J119" s="415"/>
      <c r="K119" s="675">
        <v>891.16</v>
      </c>
      <c r="L119" s="384"/>
      <c r="M119" s="384"/>
      <c r="N119" s="447"/>
      <c r="O119" s="245"/>
      <c r="P119" s="245"/>
    </row>
    <row r="120" spans="1:17" s="114" customFormat="1">
      <c r="A120" s="384"/>
      <c r="B120" s="384">
        <v>5</v>
      </c>
      <c r="C120" s="392"/>
      <c r="D120" s="385"/>
      <c r="E120" s="902">
        <v>896.15</v>
      </c>
      <c r="F120" s="901">
        <v>1</v>
      </c>
      <c r="G120" s="591">
        <f t="shared" si="12"/>
        <v>16219.959999999994</v>
      </c>
      <c r="H120" s="384">
        <f t="shared" si="11"/>
        <v>18</v>
      </c>
      <c r="I120" s="672">
        <v>905</v>
      </c>
      <c r="J120" s="415"/>
      <c r="K120" s="675">
        <v>896.15</v>
      </c>
      <c r="L120" s="384"/>
      <c r="M120" s="384"/>
      <c r="N120" s="484"/>
      <c r="O120" s="218"/>
      <c r="P120" s="218"/>
      <c r="Q120" s="231"/>
    </row>
    <row r="121" spans="1:17" s="114" customFormat="1">
      <c r="A121" s="384"/>
      <c r="B121" s="384">
        <v>5</v>
      </c>
      <c r="C121" s="392"/>
      <c r="D121" s="385"/>
      <c r="E121" s="902">
        <v>894.33</v>
      </c>
      <c r="F121" s="901">
        <v>1</v>
      </c>
      <c r="G121" s="591">
        <f t="shared" si="12"/>
        <v>15325.629999999994</v>
      </c>
      <c r="H121" s="384">
        <f t="shared" si="11"/>
        <v>17</v>
      </c>
      <c r="I121" s="672">
        <v>905</v>
      </c>
      <c r="J121" s="415"/>
      <c r="K121" s="675">
        <v>894.33</v>
      </c>
      <c r="L121" s="384"/>
      <c r="M121" s="384"/>
      <c r="N121" s="484"/>
      <c r="O121" s="218"/>
      <c r="P121" s="218"/>
      <c r="Q121" s="231"/>
    </row>
    <row r="122" spans="1:17" s="114" customFormat="1">
      <c r="A122" s="384"/>
      <c r="B122" s="384">
        <v>5</v>
      </c>
      <c r="C122" s="399"/>
      <c r="D122" s="385"/>
      <c r="E122" s="902">
        <v>906.12</v>
      </c>
      <c r="F122" s="901">
        <v>1</v>
      </c>
      <c r="G122" s="591">
        <f t="shared" si="12"/>
        <v>14419.509999999993</v>
      </c>
      <c r="H122" s="384">
        <f t="shared" si="11"/>
        <v>16</v>
      </c>
      <c r="I122" s="672">
        <v>905</v>
      </c>
      <c r="J122" s="415"/>
      <c r="K122" s="675">
        <v>906.12</v>
      </c>
      <c r="L122" s="384"/>
      <c r="M122" s="384"/>
      <c r="N122" s="484"/>
      <c r="O122" s="218"/>
      <c r="P122" s="218"/>
      <c r="Q122" s="231"/>
    </row>
    <row r="123" spans="1:17" s="114" customFormat="1">
      <c r="A123" s="384"/>
      <c r="B123" s="384">
        <v>5</v>
      </c>
      <c r="C123" s="490"/>
      <c r="D123" s="494"/>
      <c r="E123" s="902">
        <v>906.58</v>
      </c>
      <c r="F123" s="901">
        <v>1</v>
      </c>
      <c r="G123" s="591">
        <f t="shared" si="12"/>
        <v>13512.929999999993</v>
      </c>
      <c r="H123" s="384">
        <f t="shared" ref="H123:H140" si="13">H122-F123+D123</f>
        <v>15</v>
      </c>
      <c r="I123" s="672">
        <v>905</v>
      </c>
      <c r="J123" s="786"/>
      <c r="K123" s="675">
        <v>906.58</v>
      </c>
      <c r="L123" s="384"/>
      <c r="M123" s="384"/>
      <c r="N123" s="484"/>
      <c r="O123" s="218"/>
      <c r="P123" s="218"/>
      <c r="Q123" s="231"/>
    </row>
    <row r="124" spans="1:17" s="114" customFormat="1">
      <c r="A124" s="384"/>
      <c r="B124" s="384">
        <v>5</v>
      </c>
      <c r="C124" s="399"/>
      <c r="D124" s="385"/>
      <c r="E124" s="902">
        <v>907.03</v>
      </c>
      <c r="F124" s="901">
        <v>1</v>
      </c>
      <c r="G124" s="591">
        <f t="shared" si="12"/>
        <v>12605.899999999992</v>
      </c>
      <c r="H124" s="384">
        <f t="shared" si="13"/>
        <v>14</v>
      </c>
      <c r="I124" s="672">
        <v>905</v>
      </c>
      <c r="J124" s="673"/>
      <c r="K124" s="675">
        <v>907.03</v>
      </c>
      <c r="L124" s="384"/>
      <c r="M124" s="384"/>
      <c r="N124" s="484"/>
      <c r="O124" s="218"/>
      <c r="P124" s="218"/>
      <c r="Q124" s="231"/>
    </row>
    <row r="125" spans="1:17" s="114" customFormat="1">
      <c r="A125" s="384"/>
      <c r="B125" s="384">
        <v>5</v>
      </c>
      <c r="C125" s="399"/>
      <c r="D125" s="384"/>
      <c r="E125" s="869">
        <v>895.24</v>
      </c>
      <c r="F125" s="901">
        <v>1</v>
      </c>
      <c r="G125" s="591">
        <f t="shared" si="12"/>
        <v>11710.659999999993</v>
      </c>
      <c r="H125" s="384">
        <f t="shared" si="13"/>
        <v>13</v>
      </c>
      <c r="I125" s="672">
        <v>905</v>
      </c>
      <c r="J125" s="673"/>
      <c r="K125" s="675">
        <v>895.24</v>
      </c>
      <c r="L125" s="384"/>
      <c r="M125" s="384"/>
      <c r="N125" s="484"/>
      <c r="O125" s="218"/>
      <c r="P125" s="218"/>
      <c r="Q125" s="231"/>
    </row>
    <row r="126" spans="1:17" s="114" customFormat="1">
      <c r="A126" s="384"/>
      <c r="B126" s="384">
        <v>5</v>
      </c>
      <c r="C126" s="399"/>
      <c r="D126" s="384"/>
      <c r="E126" s="869">
        <v>888.44</v>
      </c>
      <c r="F126" s="901">
        <v>1</v>
      </c>
      <c r="G126" s="591">
        <f t="shared" si="12"/>
        <v>10822.219999999992</v>
      </c>
      <c r="H126" s="384">
        <f t="shared" si="13"/>
        <v>12</v>
      </c>
      <c r="I126" s="672">
        <v>905</v>
      </c>
      <c r="J126" s="673"/>
      <c r="K126" s="675">
        <v>888.44</v>
      </c>
      <c r="L126" s="384"/>
      <c r="M126" s="384"/>
      <c r="N126" s="484"/>
      <c r="O126" s="218"/>
      <c r="P126" s="218"/>
      <c r="Q126" s="231"/>
    </row>
    <row r="127" spans="1:17" s="114" customFormat="1">
      <c r="A127" s="384"/>
      <c r="B127" s="384">
        <v>5</v>
      </c>
      <c r="C127" s="399"/>
      <c r="D127" s="384"/>
      <c r="E127" s="869">
        <v>907.03</v>
      </c>
      <c r="F127" s="901">
        <v>1</v>
      </c>
      <c r="G127" s="591">
        <f t="shared" si="12"/>
        <v>9915.1899999999914</v>
      </c>
      <c r="H127" s="384">
        <f t="shared" si="13"/>
        <v>11</v>
      </c>
      <c r="I127" s="672">
        <v>905</v>
      </c>
      <c r="J127" s="673"/>
      <c r="K127" s="675">
        <v>907.03</v>
      </c>
      <c r="L127" s="384"/>
      <c r="M127" s="384"/>
      <c r="N127" s="484"/>
      <c r="O127" s="218"/>
      <c r="P127" s="218"/>
      <c r="Q127" s="231"/>
    </row>
    <row r="128" spans="1:17" s="114" customFormat="1">
      <c r="A128" s="384"/>
      <c r="B128" s="384">
        <v>5</v>
      </c>
      <c r="C128" s="399"/>
      <c r="D128" s="385"/>
      <c r="E128" s="902">
        <v>907.03</v>
      </c>
      <c r="F128" s="901">
        <v>1</v>
      </c>
      <c r="G128" s="591">
        <f t="shared" si="12"/>
        <v>9008.1599999999908</v>
      </c>
      <c r="H128" s="384">
        <f t="shared" si="13"/>
        <v>10</v>
      </c>
      <c r="I128" s="672">
        <v>905</v>
      </c>
      <c r="J128" s="673"/>
      <c r="K128" s="675">
        <v>907.03</v>
      </c>
      <c r="L128" s="384"/>
      <c r="M128" s="384"/>
      <c r="N128" s="484"/>
      <c r="O128" s="218"/>
      <c r="P128" s="218"/>
      <c r="Q128" s="231"/>
    </row>
    <row r="129" spans="1:17" s="114" customFormat="1">
      <c r="A129" s="384"/>
      <c r="B129" s="384">
        <v>5</v>
      </c>
      <c r="C129" s="399"/>
      <c r="D129" s="385"/>
      <c r="E129" s="902">
        <v>889.8</v>
      </c>
      <c r="F129" s="901">
        <v>1</v>
      </c>
      <c r="G129" s="591">
        <f t="shared" si="12"/>
        <v>8118.3599999999906</v>
      </c>
      <c r="H129" s="384">
        <f t="shared" si="13"/>
        <v>9</v>
      </c>
      <c r="I129" s="672">
        <v>904</v>
      </c>
      <c r="J129" s="673"/>
      <c r="K129" s="675">
        <v>889.8</v>
      </c>
      <c r="L129" s="384"/>
      <c r="M129" s="384"/>
      <c r="N129" s="484"/>
      <c r="O129" s="218"/>
      <c r="P129" s="218"/>
      <c r="Q129" s="231"/>
    </row>
    <row r="130" spans="1:17" s="114" customFormat="1">
      <c r="A130" s="384"/>
      <c r="B130" s="384">
        <v>5</v>
      </c>
      <c r="C130" s="392"/>
      <c r="D130" s="385"/>
      <c r="E130" s="902">
        <v>891.61</v>
      </c>
      <c r="F130" s="901">
        <v>1</v>
      </c>
      <c r="G130" s="591">
        <f t="shared" si="12"/>
        <v>7226.7499999999909</v>
      </c>
      <c r="H130" s="384">
        <f t="shared" si="13"/>
        <v>8</v>
      </c>
      <c r="I130" s="672">
        <v>904</v>
      </c>
      <c r="J130" s="673"/>
      <c r="K130" s="675">
        <v>891.61</v>
      </c>
      <c r="L130" s="384"/>
      <c r="M130" s="384"/>
      <c r="N130" s="484"/>
      <c r="O130" s="218"/>
      <c r="P130" s="218"/>
      <c r="Q130" s="231"/>
    </row>
    <row r="131" spans="1:17" s="114" customFormat="1">
      <c r="A131" s="384"/>
      <c r="B131" s="384">
        <v>5</v>
      </c>
      <c r="C131" s="392"/>
      <c r="D131" s="385"/>
      <c r="E131" s="902">
        <v>902.04</v>
      </c>
      <c r="F131" s="901">
        <v>1</v>
      </c>
      <c r="G131" s="591">
        <f t="shared" si="12"/>
        <v>6324.7099999999909</v>
      </c>
      <c r="H131" s="384">
        <f t="shared" si="13"/>
        <v>7</v>
      </c>
      <c r="I131" s="672">
        <v>904</v>
      </c>
      <c r="J131" s="673"/>
      <c r="K131" s="675">
        <v>902.04</v>
      </c>
      <c r="L131" s="384"/>
      <c r="M131" s="384"/>
      <c r="N131" s="484"/>
      <c r="O131" s="218"/>
      <c r="P131" s="218"/>
      <c r="Q131" s="231"/>
    </row>
    <row r="132" spans="1:17" s="114" customFormat="1">
      <c r="A132" s="384"/>
      <c r="B132" s="384">
        <v>5</v>
      </c>
      <c r="C132" s="392"/>
      <c r="D132" s="385"/>
      <c r="E132" s="902">
        <v>907.03</v>
      </c>
      <c r="F132" s="901">
        <v>1</v>
      </c>
      <c r="G132" s="591">
        <f t="shared" si="12"/>
        <v>5417.6799999999912</v>
      </c>
      <c r="H132" s="384">
        <f t="shared" si="13"/>
        <v>6</v>
      </c>
      <c r="I132" s="672">
        <v>904</v>
      </c>
      <c r="J132" s="673"/>
      <c r="K132" s="675">
        <v>907.03</v>
      </c>
      <c r="L132" s="384"/>
      <c r="M132" s="384"/>
      <c r="N132" s="484"/>
      <c r="O132" s="218"/>
      <c r="P132" s="218"/>
      <c r="Q132" s="231"/>
    </row>
    <row r="133" spans="1:17" s="114" customFormat="1">
      <c r="A133" s="384"/>
      <c r="B133" s="384">
        <v>5</v>
      </c>
      <c r="C133" s="392"/>
      <c r="D133" s="385"/>
      <c r="E133" s="902">
        <v>906.58</v>
      </c>
      <c r="F133" s="901">
        <v>1</v>
      </c>
      <c r="G133" s="591">
        <f t="shared" si="12"/>
        <v>4511.0999999999913</v>
      </c>
      <c r="H133" s="384">
        <f t="shared" si="13"/>
        <v>5</v>
      </c>
      <c r="I133" s="672">
        <v>904</v>
      </c>
      <c r="J133" s="673"/>
      <c r="K133" s="354">
        <v>906.58</v>
      </c>
      <c r="L133" s="384"/>
      <c r="M133" s="384"/>
      <c r="N133" s="484"/>
      <c r="O133" s="218"/>
      <c r="P133" s="218"/>
      <c r="Q133" s="231"/>
    </row>
    <row r="134" spans="1:17" s="114" customFormat="1">
      <c r="A134" s="384"/>
      <c r="B134" s="384">
        <v>5</v>
      </c>
      <c r="C134" s="392"/>
      <c r="D134" s="385"/>
      <c r="E134" s="902">
        <v>894.78</v>
      </c>
      <c r="F134" s="901">
        <v>1</v>
      </c>
      <c r="G134" s="591">
        <f t="shared" si="12"/>
        <v>3616.3199999999915</v>
      </c>
      <c r="H134" s="384">
        <f t="shared" si="13"/>
        <v>4</v>
      </c>
      <c r="I134" s="672">
        <v>904</v>
      </c>
      <c r="J134" s="673"/>
      <c r="K134" s="675">
        <v>894.78</v>
      </c>
      <c r="L134" s="384"/>
      <c r="M134" s="384"/>
      <c r="N134" s="484"/>
      <c r="O134" s="218"/>
      <c r="P134" s="218"/>
      <c r="Q134" s="231"/>
    </row>
    <row r="135" spans="1:17" s="114" customFormat="1">
      <c r="A135" s="384"/>
      <c r="B135" s="384">
        <v>5</v>
      </c>
      <c r="C135" s="399"/>
      <c r="D135" s="385"/>
      <c r="E135" s="902">
        <v>906.12</v>
      </c>
      <c r="F135" s="901">
        <v>1</v>
      </c>
      <c r="G135" s="591">
        <f t="shared" si="12"/>
        <v>2710.1999999999916</v>
      </c>
      <c r="H135" s="384">
        <f t="shared" si="13"/>
        <v>3</v>
      </c>
      <c r="I135" s="672">
        <v>904</v>
      </c>
      <c r="J135" s="673"/>
      <c r="K135" s="675">
        <v>906.12</v>
      </c>
      <c r="L135" s="384"/>
      <c r="M135" s="384"/>
      <c r="N135" s="484"/>
      <c r="O135" s="218"/>
      <c r="P135" s="218"/>
      <c r="Q135" s="231"/>
    </row>
    <row r="136" spans="1:17" s="114" customFormat="1">
      <c r="A136" s="384"/>
      <c r="B136" s="384">
        <v>5</v>
      </c>
      <c r="C136" s="399"/>
      <c r="D136" s="385"/>
      <c r="E136" s="902">
        <v>899.32</v>
      </c>
      <c r="F136" s="901">
        <v>1</v>
      </c>
      <c r="G136" s="591">
        <f t="shared" si="12"/>
        <v>1810.8799999999915</v>
      </c>
      <c r="H136" s="384">
        <f t="shared" si="13"/>
        <v>2</v>
      </c>
      <c r="I136" s="672">
        <v>904</v>
      </c>
      <c r="J136" s="673"/>
      <c r="K136" s="675">
        <v>899.32</v>
      </c>
      <c r="L136" s="384"/>
      <c r="M136" s="384"/>
      <c r="N136" s="484"/>
      <c r="O136" s="218"/>
      <c r="P136" s="218"/>
      <c r="Q136" s="231"/>
    </row>
    <row r="137" spans="1:17" s="114" customFormat="1">
      <c r="A137" s="384"/>
      <c r="B137" s="384">
        <v>5</v>
      </c>
      <c r="C137" s="399"/>
      <c r="D137" s="384"/>
      <c r="E137" s="869">
        <v>904.76</v>
      </c>
      <c r="F137" s="901">
        <v>1</v>
      </c>
      <c r="G137" s="591">
        <f t="shared" si="12"/>
        <v>906.11999999999148</v>
      </c>
      <c r="H137" s="384">
        <f t="shared" si="13"/>
        <v>1</v>
      </c>
      <c r="I137" s="672">
        <v>904</v>
      </c>
      <c r="J137" s="673"/>
      <c r="K137" s="675">
        <v>904.76</v>
      </c>
      <c r="L137" s="384"/>
      <c r="M137" s="384"/>
      <c r="N137" s="484"/>
      <c r="O137" s="218"/>
      <c r="P137" s="218"/>
      <c r="Q137" s="231"/>
    </row>
    <row r="138" spans="1:17" s="114" customFormat="1">
      <c r="A138" s="384"/>
      <c r="B138" s="384">
        <v>5</v>
      </c>
      <c r="C138" s="399"/>
      <c r="D138" s="384"/>
      <c r="E138" s="869">
        <v>906.12</v>
      </c>
      <c r="F138" s="901">
        <v>1</v>
      </c>
      <c r="G138" s="591">
        <f t="shared" si="12"/>
        <v>-8.5265128291212022E-12</v>
      </c>
      <c r="H138" s="384">
        <f t="shared" si="13"/>
        <v>0</v>
      </c>
      <c r="I138" s="672">
        <v>904</v>
      </c>
      <c r="J138" s="673"/>
      <c r="K138" s="675">
        <v>906.12</v>
      </c>
      <c r="L138" s="384"/>
      <c r="M138" s="384"/>
      <c r="N138" s="484"/>
      <c r="O138" s="218"/>
      <c r="P138" s="218"/>
      <c r="Q138" s="231"/>
    </row>
    <row r="139" spans="1:17" s="228" customFormat="1">
      <c r="A139" s="384"/>
      <c r="B139" s="384">
        <v>6</v>
      </c>
      <c r="C139" s="399">
        <v>19379.2</v>
      </c>
      <c r="D139" s="384">
        <v>21</v>
      </c>
      <c r="E139" s="383"/>
      <c r="F139" s="385"/>
      <c r="G139" s="591">
        <f t="shared" si="12"/>
        <v>19379.199999999993</v>
      </c>
      <c r="H139" s="384">
        <f t="shared" si="13"/>
        <v>21</v>
      </c>
      <c r="I139" s="672" t="s">
        <v>177</v>
      </c>
      <c r="J139" s="673"/>
      <c r="K139" s="414"/>
      <c r="L139" s="384"/>
      <c r="M139" s="384"/>
      <c r="N139" s="447"/>
      <c r="O139" s="245"/>
      <c r="P139" s="245"/>
    </row>
    <row r="140" spans="1:17" s="114" customFormat="1">
      <c r="A140" s="384"/>
      <c r="B140" s="384">
        <v>6</v>
      </c>
      <c r="C140" s="399"/>
      <c r="D140" s="384"/>
      <c r="E140" s="869">
        <v>921.7</v>
      </c>
      <c r="F140" s="901">
        <v>1</v>
      </c>
      <c r="G140" s="591">
        <f t="shared" si="12"/>
        <v>18457.499999999993</v>
      </c>
      <c r="H140" s="384">
        <f t="shared" si="13"/>
        <v>20</v>
      </c>
      <c r="I140" s="672">
        <v>910</v>
      </c>
      <c r="J140" s="673" t="s">
        <v>168</v>
      </c>
      <c r="K140" s="675">
        <v>921.7</v>
      </c>
      <c r="L140" s="384"/>
      <c r="M140" s="384"/>
      <c r="N140" s="484"/>
      <c r="O140" s="218"/>
      <c r="P140" s="218"/>
      <c r="Q140" s="231"/>
    </row>
    <row r="141" spans="1:17" s="114" customFormat="1">
      <c r="A141" s="384"/>
      <c r="B141" s="384">
        <v>6</v>
      </c>
      <c r="C141" s="399"/>
      <c r="D141" s="384"/>
      <c r="E141" s="898">
        <v>910.8</v>
      </c>
      <c r="F141" s="901">
        <v>1</v>
      </c>
      <c r="G141" s="591">
        <f t="shared" ref="G141:G172" si="14">G140-E141+C141</f>
        <v>17546.699999999993</v>
      </c>
      <c r="H141" s="384">
        <f t="shared" ref="H141:H171" si="15">H140-F141+D141</f>
        <v>19</v>
      </c>
      <c r="I141" s="672">
        <v>910</v>
      </c>
      <c r="J141" s="673" t="s">
        <v>168</v>
      </c>
      <c r="K141" s="675">
        <v>910.8</v>
      </c>
      <c r="L141" s="384"/>
      <c r="M141" s="384"/>
      <c r="N141" s="481"/>
      <c r="O141" s="480"/>
      <c r="P141" s="480"/>
      <c r="Q141" s="231"/>
    </row>
    <row r="142" spans="1:17" s="114" customFormat="1">
      <c r="A142" s="384"/>
      <c r="B142" s="384">
        <v>6</v>
      </c>
      <c r="C142" s="399"/>
      <c r="D142" s="384"/>
      <c r="E142" s="898">
        <v>911.7</v>
      </c>
      <c r="F142" s="901">
        <v>1</v>
      </c>
      <c r="G142" s="591">
        <f t="shared" si="14"/>
        <v>16634.999999999993</v>
      </c>
      <c r="H142" s="384">
        <f t="shared" si="15"/>
        <v>18</v>
      </c>
      <c r="I142" s="672">
        <v>910</v>
      </c>
      <c r="J142" s="673" t="s">
        <v>168</v>
      </c>
      <c r="K142" s="675">
        <v>911.7</v>
      </c>
      <c r="L142" s="384"/>
      <c r="M142" s="384"/>
      <c r="N142" s="481"/>
      <c r="O142" s="480"/>
      <c r="P142" s="480"/>
      <c r="Q142" s="231"/>
    </row>
    <row r="143" spans="1:17" s="114" customFormat="1">
      <c r="A143" s="384"/>
      <c r="B143" s="384">
        <v>6</v>
      </c>
      <c r="C143" s="399"/>
      <c r="D143" s="384"/>
      <c r="E143" s="914">
        <v>919</v>
      </c>
      <c r="F143" s="901">
        <v>1</v>
      </c>
      <c r="G143" s="591">
        <f t="shared" si="14"/>
        <v>15715.999999999993</v>
      </c>
      <c r="H143" s="384">
        <f t="shared" si="15"/>
        <v>17</v>
      </c>
      <c r="I143" s="672">
        <v>910</v>
      </c>
      <c r="J143" s="673" t="s">
        <v>168</v>
      </c>
      <c r="K143" s="675">
        <v>919</v>
      </c>
      <c r="L143" s="228"/>
      <c r="M143" s="384"/>
      <c r="N143" s="481"/>
      <c r="O143" s="480"/>
      <c r="P143" s="480"/>
      <c r="Q143" s="231"/>
    </row>
    <row r="144" spans="1:17" s="114" customFormat="1">
      <c r="A144" s="384"/>
      <c r="B144" s="384">
        <v>6</v>
      </c>
      <c r="C144" s="399"/>
      <c r="D144" s="384"/>
      <c r="E144" s="898">
        <v>935.3</v>
      </c>
      <c r="F144" s="901">
        <v>1</v>
      </c>
      <c r="G144" s="591">
        <f t="shared" si="14"/>
        <v>14780.699999999993</v>
      </c>
      <c r="H144" s="384">
        <f t="shared" si="15"/>
        <v>16</v>
      </c>
      <c r="I144" s="672">
        <v>910</v>
      </c>
      <c r="J144" s="673" t="s">
        <v>168</v>
      </c>
      <c r="K144" s="675">
        <v>935.3</v>
      </c>
      <c r="L144" s="228"/>
      <c r="M144" s="384"/>
      <c r="N144" s="481"/>
      <c r="O144" s="480"/>
      <c r="P144" s="480"/>
      <c r="Q144" s="231"/>
    </row>
    <row r="145" spans="1:17" s="114" customFormat="1">
      <c r="A145" s="384"/>
      <c r="B145" s="384">
        <v>6</v>
      </c>
      <c r="C145" s="399"/>
      <c r="D145" s="384"/>
      <c r="E145" s="898">
        <v>930.8</v>
      </c>
      <c r="F145" s="901">
        <v>1</v>
      </c>
      <c r="G145" s="591">
        <f t="shared" si="14"/>
        <v>13849.899999999994</v>
      </c>
      <c r="H145" s="384">
        <f t="shared" si="15"/>
        <v>15</v>
      </c>
      <c r="I145" s="672">
        <v>910</v>
      </c>
      <c r="J145" s="673" t="s">
        <v>168</v>
      </c>
      <c r="K145" s="675">
        <v>930.8</v>
      </c>
      <c r="L145" s="228"/>
      <c r="M145" s="384"/>
      <c r="N145" s="481"/>
      <c r="O145" s="480"/>
      <c r="P145" s="480"/>
      <c r="Q145" s="231"/>
    </row>
    <row r="146" spans="1:17" s="114" customFormat="1">
      <c r="A146" s="384"/>
      <c r="B146" s="384">
        <v>6</v>
      </c>
      <c r="C146" s="399"/>
      <c r="D146" s="384"/>
      <c r="E146" s="898">
        <v>930.8</v>
      </c>
      <c r="F146" s="901">
        <v>1</v>
      </c>
      <c r="G146" s="591">
        <f t="shared" si="14"/>
        <v>12919.099999999995</v>
      </c>
      <c r="H146" s="384">
        <f t="shared" si="15"/>
        <v>14</v>
      </c>
      <c r="I146" s="672">
        <v>910</v>
      </c>
      <c r="J146" s="673" t="s">
        <v>168</v>
      </c>
      <c r="K146" s="675">
        <v>930.8</v>
      </c>
      <c r="L146" s="228"/>
      <c r="M146" s="384"/>
      <c r="N146" s="481"/>
      <c r="O146" s="480"/>
      <c r="P146" s="480"/>
      <c r="Q146" s="231"/>
    </row>
    <row r="147" spans="1:17" s="114" customFormat="1">
      <c r="A147" s="384"/>
      <c r="B147" s="384">
        <v>6</v>
      </c>
      <c r="C147" s="399"/>
      <c r="D147" s="384"/>
      <c r="E147" s="898">
        <v>915.3</v>
      </c>
      <c r="F147" s="901">
        <v>1</v>
      </c>
      <c r="G147" s="591">
        <f t="shared" si="14"/>
        <v>12003.799999999996</v>
      </c>
      <c r="H147" s="384">
        <f t="shared" si="15"/>
        <v>13</v>
      </c>
      <c r="I147" s="672">
        <v>910</v>
      </c>
      <c r="J147" s="673" t="s">
        <v>168</v>
      </c>
      <c r="K147" s="675">
        <v>915.3</v>
      </c>
      <c r="L147" s="228"/>
      <c r="M147" s="384"/>
      <c r="N147" s="481"/>
      <c r="O147" s="480"/>
      <c r="P147" s="480"/>
      <c r="Q147" s="231"/>
    </row>
    <row r="148" spans="1:17" s="114" customFormat="1">
      <c r="A148" s="384"/>
      <c r="B148" s="384">
        <v>6</v>
      </c>
      <c r="C148" s="399"/>
      <c r="D148" s="384"/>
      <c r="E148" s="898">
        <v>910.8</v>
      </c>
      <c r="F148" s="901">
        <v>1</v>
      </c>
      <c r="G148" s="591">
        <f t="shared" si="14"/>
        <v>11092.999999999996</v>
      </c>
      <c r="H148" s="384">
        <f t="shared" si="15"/>
        <v>12</v>
      </c>
      <c r="I148" s="672">
        <v>910</v>
      </c>
      <c r="J148" s="673" t="s">
        <v>168</v>
      </c>
      <c r="K148" s="675">
        <v>910.8</v>
      </c>
      <c r="L148" s="228"/>
      <c r="M148" s="384"/>
      <c r="N148" s="481"/>
      <c r="O148" s="480"/>
      <c r="P148" s="480"/>
      <c r="Q148" s="231"/>
    </row>
    <row r="149" spans="1:17" s="114" customFormat="1">
      <c r="A149" s="384"/>
      <c r="B149" s="384">
        <v>6</v>
      </c>
      <c r="C149" s="392"/>
      <c r="D149" s="384"/>
      <c r="E149" s="898">
        <v>927.1</v>
      </c>
      <c r="F149" s="901">
        <v>1</v>
      </c>
      <c r="G149" s="591">
        <f t="shared" si="14"/>
        <v>10165.899999999996</v>
      </c>
      <c r="H149" s="384">
        <f t="shared" si="15"/>
        <v>11</v>
      </c>
      <c r="I149" s="672">
        <v>910</v>
      </c>
      <c r="J149" s="673" t="s">
        <v>168</v>
      </c>
      <c r="K149" s="675">
        <v>927.1</v>
      </c>
      <c r="L149" s="228"/>
      <c r="M149" s="384"/>
      <c r="N149" s="481"/>
      <c r="O149" s="480"/>
      <c r="P149" s="480"/>
      <c r="Q149" s="231"/>
    </row>
    <row r="150" spans="1:17" s="114" customFormat="1">
      <c r="A150" s="384"/>
      <c r="B150" s="384">
        <v>6</v>
      </c>
      <c r="C150" s="399"/>
      <c r="D150" s="384"/>
      <c r="E150" s="898">
        <v>913.5</v>
      </c>
      <c r="F150" s="901">
        <v>1</v>
      </c>
      <c r="G150" s="591">
        <f t="shared" si="14"/>
        <v>9252.399999999996</v>
      </c>
      <c r="H150" s="384">
        <f t="shared" si="15"/>
        <v>10</v>
      </c>
      <c r="I150" s="672">
        <v>910</v>
      </c>
      <c r="J150" s="673" t="s">
        <v>168</v>
      </c>
      <c r="K150" s="675">
        <v>913.5</v>
      </c>
      <c r="L150" s="228"/>
      <c r="M150" s="384"/>
      <c r="N150" s="481"/>
      <c r="O150" s="480"/>
      <c r="P150" s="480"/>
      <c r="Q150" s="231"/>
    </row>
    <row r="151" spans="1:17" s="114" customFormat="1">
      <c r="A151" s="384"/>
      <c r="B151" s="384">
        <v>6</v>
      </c>
      <c r="C151" s="399"/>
      <c r="D151" s="384"/>
      <c r="E151" s="915">
        <v>931.7</v>
      </c>
      <c r="F151" s="901">
        <v>1</v>
      </c>
      <c r="G151" s="591">
        <f t="shared" si="14"/>
        <v>8320.6999999999953</v>
      </c>
      <c r="H151" s="384">
        <f t="shared" si="15"/>
        <v>9</v>
      </c>
      <c r="I151" s="672">
        <v>911</v>
      </c>
      <c r="J151" s="673" t="s">
        <v>168</v>
      </c>
      <c r="K151" s="675">
        <v>931.7</v>
      </c>
      <c r="L151" s="228"/>
      <c r="M151" s="384"/>
      <c r="N151" s="481"/>
      <c r="O151" s="480"/>
      <c r="P151" s="480"/>
      <c r="Q151" s="231"/>
    </row>
    <row r="152" spans="1:17" s="114" customFormat="1">
      <c r="A152" s="384"/>
      <c r="B152" s="384">
        <v>6</v>
      </c>
      <c r="C152" s="399"/>
      <c r="D152" s="384"/>
      <c r="E152" s="898">
        <v>918.1</v>
      </c>
      <c r="F152" s="901">
        <v>1</v>
      </c>
      <c r="G152" s="591">
        <f t="shared" si="14"/>
        <v>7402.5999999999949</v>
      </c>
      <c r="H152" s="384">
        <f t="shared" si="15"/>
        <v>8</v>
      </c>
      <c r="I152" s="672">
        <v>911</v>
      </c>
      <c r="J152" s="673" t="s">
        <v>168</v>
      </c>
      <c r="K152" s="675">
        <v>918.1</v>
      </c>
      <c r="L152" s="228"/>
      <c r="M152" s="384"/>
      <c r="N152" s="481"/>
      <c r="O152" s="480"/>
      <c r="P152" s="480"/>
      <c r="Q152" s="231"/>
    </row>
    <row r="153" spans="1:17" s="114" customFormat="1">
      <c r="A153" s="384"/>
      <c r="B153" s="384">
        <v>6</v>
      </c>
      <c r="C153" s="399"/>
      <c r="D153" s="384"/>
      <c r="E153" s="898">
        <v>922.6</v>
      </c>
      <c r="F153" s="901">
        <v>1</v>
      </c>
      <c r="G153" s="591">
        <f t="shared" si="14"/>
        <v>6479.9999999999945</v>
      </c>
      <c r="H153" s="384">
        <f t="shared" si="15"/>
        <v>7</v>
      </c>
      <c r="I153" s="672">
        <v>911</v>
      </c>
      <c r="J153" s="673" t="s">
        <v>168</v>
      </c>
      <c r="K153" s="675">
        <v>922.6</v>
      </c>
      <c r="L153" s="228"/>
      <c r="M153" s="384"/>
      <c r="N153" s="481"/>
      <c r="O153" s="480"/>
      <c r="P153" s="480"/>
      <c r="Q153" s="231"/>
    </row>
    <row r="154" spans="1:17" s="114" customFormat="1">
      <c r="A154" s="384"/>
      <c r="B154" s="384">
        <v>6</v>
      </c>
      <c r="C154" s="399"/>
      <c r="D154" s="384"/>
      <c r="E154" s="898">
        <v>926.2</v>
      </c>
      <c r="F154" s="901">
        <v>1</v>
      </c>
      <c r="G154" s="591">
        <f t="shared" si="14"/>
        <v>5553.7999999999947</v>
      </c>
      <c r="H154" s="384">
        <f t="shared" si="15"/>
        <v>6</v>
      </c>
      <c r="I154" s="672">
        <v>911</v>
      </c>
      <c r="J154" s="673" t="s">
        <v>168</v>
      </c>
      <c r="K154" s="675">
        <v>926.2</v>
      </c>
      <c r="L154" s="228"/>
      <c r="M154" s="384"/>
      <c r="N154" s="481"/>
      <c r="O154" s="480"/>
      <c r="P154" s="480"/>
      <c r="Q154" s="231"/>
    </row>
    <row r="155" spans="1:17" s="114" customFormat="1">
      <c r="A155" s="384"/>
      <c r="B155" s="384">
        <v>6</v>
      </c>
      <c r="C155" s="399"/>
      <c r="D155" s="384"/>
      <c r="E155" s="898">
        <v>907.2</v>
      </c>
      <c r="F155" s="901">
        <v>1</v>
      </c>
      <c r="G155" s="591">
        <f t="shared" si="14"/>
        <v>4646.5999999999949</v>
      </c>
      <c r="H155" s="384">
        <f t="shared" si="15"/>
        <v>5</v>
      </c>
      <c r="I155" s="672">
        <v>911</v>
      </c>
      <c r="J155" s="673" t="s">
        <v>168</v>
      </c>
      <c r="K155" s="675">
        <v>907.2</v>
      </c>
      <c r="L155" s="228"/>
      <c r="M155" s="384"/>
      <c r="N155" s="481"/>
      <c r="O155" s="480"/>
      <c r="P155" s="480"/>
      <c r="Q155" s="231"/>
    </row>
    <row r="156" spans="1:17" s="114" customFormat="1">
      <c r="A156" s="384"/>
      <c r="B156" s="384">
        <v>6</v>
      </c>
      <c r="C156" s="399"/>
      <c r="D156" s="384"/>
      <c r="E156" s="869">
        <v>943.5</v>
      </c>
      <c r="F156" s="901">
        <v>1</v>
      </c>
      <c r="G156" s="591">
        <f t="shared" si="14"/>
        <v>3703.0999999999949</v>
      </c>
      <c r="H156" s="384">
        <f t="shared" si="15"/>
        <v>4</v>
      </c>
      <c r="I156" s="672">
        <v>911</v>
      </c>
      <c r="J156" s="673" t="s">
        <v>168</v>
      </c>
      <c r="K156" s="675">
        <v>943.5</v>
      </c>
      <c r="L156" s="228"/>
      <c r="M156" s="384"/>
      <c r="N156" s="481"/>
      <c r="O156" s="480"/>
      <c r="P156" s="480"/>
      <c r="Q156" s="231"/>
    </row>
    <row r="157" spans="1:17" s="114" customFormat="1">
      <c r="A157" s="384"/>
      <c r="B157" s="384">
        <v>6</v>
      </c>
      <c r="C157" s="399"/>
      <c r="D157" s="384"/>
      <c r="E157" s="898">
        <v>926.2</v>
      </c>
      <c r="F157" s="901">
        <v>1</v>
      </c>
      <c r="G157" s="591">
        <f t="shared" si="14"/>
        <v>2776.8999999999951</v>
      </c>
      <c r="H157" s="384">
        <f t="shared" si="15"/>
        <v>3</v>
      </c>
      <c r="I157" s="672">
        <v>911</v>
      </c>
      <c r="J157" s="673" t="s">
        <v>168</v>
      </c>
      <c r="K157" s="675">
        <v>926.2</v>
      </c>
      <c r="L157" s="228"/>
      <c r="M157" s="384"/>
      <c r="N157" s="481"/>
      <c r="O157" s="480"/>
      <c r="P157" s="480"/>
      <c r="Q157" s="231"/>
    </row>
    <row r="158" spans="1:17" s="239" customFormat="1">
      <c r="A158" s="384"/>
      <c r="B158" s="384">
        <v>6</v>
      </c>
      <c r="C158" s="490"/>
      <c r="D158" s="487"/>
      <c r="E158" s="898">
        <v>920.8</v>
      </c>
      <c r="F158" s="901">
        <v>1</v>
      </c>
      <c r="G158" s="591">
        <f t="shared" si="14"/>
        <v>1856.0999999999951</v>
      </c>
      <c r="H158" s="384">
        <f t="shared" si="15"/>
        <v>2</v>
      </c>
      <c r="I158" s="672">
        <v>911</v>
      </c>
      <c r="J158" s="673" t="s">
        <v>168</v>
      </c>
      <c r="K158" s="675">
        <v>920.8</v>
      </c>
      <c r="L158" s="674"/>
      <c r="M158" s="384"/>
      <c r="N158" s="672"/>
      <c r="O158" s="384"/>
      <c r="P158" s="384"/>
    </row>
    <row r="159" spans="1:17" s="114" customFormat="1">
      <c r="A159" s="384"/>
      <c r="B159" s="384">
        <v>6</v>
      </c>
      <c r="C159" s="490"/>
      <c r="D159" s="487"/>
      <c r="E159" s="898">
        <v>922.6</v>
      </c>
      <c r="F159" s="901">
        <v>1</v>
      </c>
      <c r="G159" s="591">
        <f t="shared" si="14"/>
        <v>933.49999999999511</v>
      </c>
      <c r="H159" s="384">
        <f t="shared" si="15"/>
        <v>1</v>
      </c>
      <c r="I159" s="672">
        <v>911</v>
      </c>
      <c r="J159" s="673" t="s">
        <v>168</v>
      </c>
      <c r="K159" s="675">
        <v>922.6</v>
      </c>
      <c r="L159" s="231"/>
      <c r="M159" s="384"/>
      <c r="N159" s="481"/>
      <c r="O159" s="480"/>
      <c r="P159" s="480"/>
      <c r="Q159" s="231"/>
    </row>
    <row r="160" spans="1:17" s="114" customFormat="1">
      <c r="A160" s="384"/>
      <c r="B160" s="384">
        <v>6</v>
      </c>
      <c r="C160" s="399"/>
      <c r="D160" s="384"/>
      <c r="E160" s="898">
        <v>933.5</v>
      </c>
      <c r="F160" s="901">
        <v>1</v>
      </c>
      <c r="G160" s="814">
        <f t="shared" si="14"/>
        <v>-4.8885340220294893E-12</v>
      </c>
      <c r="H160" s="815">
        <f t="shared" si="15"/>
        <v>0</v>
      </c>
      <c r="I160" s="672">
        <v>911</v>
      </c>
      <c r="J160" s="673" t="s">
        <v>168</v>
      </c>
      <c r="K160" s="675">
        <v>933.5</v>
      </c>
      <c r="L160" s="228"/>
      <c r="M160" s="384"/>
      <c r="N160" s="484"/>
      <c r="O160" s="218"/>
      <c r="P160" s="218"/>
      <c r="Q160" s="231"/>
    </row>
    <row r="161" spans="1:17" s="114" customFormat="1">
      <c r="A161" s="384"/>
      <c r="B161" s="840">
        <v>6</v>
      </c>
      <c r="C161" s="841">
        <v>19005</v>
      </c>
      <c r="D161" s="839">
        <v>19</v>
      </c>
      <c r="E161" s="842"/>
      <c r="F161" s="843"/>
      <c r="G161" s="844">
        <f t="shared" si="14"/>
        <v>19004.999999999996</v>
      </c>
      <c r="H161" s="839">
        <f t="shared" si="15"/>
        <v>19</v>
      </c>
      <c r="I161" s="845" t="s">
        <v>178</v>
      </c>
      <c r="J161" s="846"/>
      <c r="K161" s="847"/>
      <c r="L161" s="228"/>
      <c r="M161" s="384"/>
      <c r="N161" s="484"/>
      <c r="O161" s="218"/>
      <c r="P161" s="218"/>
      <c r="Q161" s="231"/>
    </row>
    <row r="162" spans="1:17" s="114" customFormat="1" ht="18">
      <c r="A162" s="384"/>
      <c r="B162" s="480">
        <v>6</v>
      </c>
      <c r="C162" s="399"/>
      <c r="D162" s="384"/>
      <c r="E162" s="916">
        <v>970</v>
      </c>
      <c r="F162" s="901">
        <v>1</v>
      </c>
      <c r="G162" s="591">
        <f t="shared" si="14"/>
        <v>18034.999999999996</v>
      </c>
      <c r="H162" s="384">
        <f t="shared" si="15"/>
        <v>18</v>
      </c>
      <c r="I162" s="672">
        <v>912</v>
      </c>
      <c r="J162" s="415" t="s">
        <v>168</v>
      </c>
      <c r="K162" s="227">
        <v>970</v>
      </c>
      <c r="L162" s="384"/>
      <c r="M162" s="384"/>
      <c r="N162" s="506"/>
      <c r="O162" s="507"/>
      <c r="P162" s="218"/>
      <c r="Q162" s="231"/>
    </row>
    <row r="163" spans="1:17" s="114" customFormat="1" ht="18">
      <c r="A163" s="384"/>
      <c r="B163" s="480">
        <v>6</v>
      </c>
      <c r="C163" s="399"/>
      <c r="D163" s="384"/>
      <c r="E163" s="916">
        <v>1022</v>
      </c>
      <c r="F163" s="901">
        <v>1</v>
      </c>
      <c r="G163" s="591">
        <f t="shared" si="14"/>
        <v>17012.999999999996</v>
      </c>
      <c r="H163" s="384">
        <f t="shared" si="15"/>
        <v>17</v>
      </c>
      <c r="I163" s="672">
        <v>912</v>
      </c>
      <c r="J163" s="415" t="s">
        <v>168</v>
      </c>
      <c r="K163" s="227">
        <v>1022</v>
      </c>
      <c r="L163" s="384"/>
      <c r="M163" s="384"/>
      <c r="N163" s="495"/>
      <c r="O163" s="298"/>
      <c r="P163" s="218"/>
      <c r="Q163" s="231"/>
    </row>
    <row r="164" spans="1:17" s="114" customFormat="1" ht="18">
      <c r="A164" s="384"/>
      <c r="B164" s="480">
        <v>6</v>
      </c>
      <c r="C164" s="392"/>
      <c r="D164" s="384"/>
      <c r="E164" s="916">
        <v>982</v>
      </c>
      <c r="F164" s="901">
        <v>1</v>
      </c>
      <c r="G164" s="591">
        <f t="shared" si="14"/>
        <v>16030.999999999996</v>
      </c>
      <c r="H164" s="384">
        <f t="shared" si="15"/>
        <v>16</v>
      </c>
      <c r="I164" s="672">
        <v>912</v>
      </c>
      <c r="J164" s="415" t="s">
        <v>168</v>
      </c>
      <c r="K164" s="227">
        <v>982</v>
      </c>
      <c r="L164" s="384"/>
      <c r="M164" s="384"/>
      <c r="N164" s="495"/>
      <c r="O164" s="298"/>
      <c r="P164" s="218"/>
      <c r="Q164" s="231"/>
    </row>
    <row r="165" spans="1:17" s="114" customFormat="1" ht="18">
      <c r="A165" s="384"/>
      <c r="B165" s="480">
        <v>6</v>
      </c>
      <c r="C165" s="392"/>
      <c r="D165" s="384"/>
      <c r="E165" s="916">
        <v>1043</v>
      </c>
      <c r="F165" s="901">
        <v>1</v>
      </c>
      <c r="G165" s="591">
        <f t="shared" si="14"/>
        <v>14987.999999999996</v>
      </c>
      <c r="H165" s="384">
        <f t="shared" si="15"/>
        <v>15</v>
      </c>
      <c r="I165" s="672">
        <v>912</v>
      </c>
      <c r="J165" s="415" t="s">
        <v>168</v>
      </c>
      <c r="K165" s="227">
        <v>1043</v>
      </c>
      <c r="L165" s="384"/>
      <c r="M165" s="384"/>
      <c r="N165" s="495"/>
      <c r="O165" s="298"/>
      <c r="P165" s="218"/>
      <c r="Q165" s="231"/>
    </row>
    <row r="166" spans="1:17" s="114" customFormat="1" ht="18">
      <c r="A166" s="384"/>
      <c r="B166" s="480">
        <v>6</v>
      </c>
      <c r="C166" s="399"/>
      <c r="D166" s="384"/>
      <c r="E166" s="916">
        <v>984</v>
      </c>
      <c r="F166" s="901">
        <v>1</v>
      </c>
      <c r="G166" s="591">
        <f t="shared" si="14"/>
        <v>14003.999999999996</v>
      </c>
      <c r="H166" s="384">
        <f t="shared" si="15"/>
        <v>14</v>
      </c>
      <c r="I166" s="672">
        <v>912</v>
      </c>
      <c r="J166" s="415" t="s">
        <v>168</v>
      </c>
      <c r="K166" s="227">
        <v>984</v>
      </c>
      <c r="L166" s="384"/>
      <c r="M166" s="384"/>
      <c r="N166" s="495"/>
      <c r="O166" s="298"/>
      <c r="P166" s="218"/>
      <c r="Q166" s="231"/>
    </row>
    <row r="167" spans="1:17" s="114" customFormat="1" ht="18">
      <c r="A167" s="384"/>
      <c r="B167" s="480">
        <v>6</v>
      </c>
      <c r="C167" s="399"/>
      <c r="D167" s="384"/>
      <c r="E167" s="916">
        <v>991</v>
      </c>
      <c r="F167" s="901">
        <v>1</v>
      </c>
      <c r="G167" s="591">
        <f t="shared" si="14"/>
        <v>13012.999999999996</v>
      </c>
      <c r="H167" s="384">
        <f t="shared" si="15"/>
        <v>13</v>
      </c>
      <c r="I167" s="672">
        <v>912</v>
      </c>
      <c r="J167" s="415" t="s">
        <v>168</v>
      </c>
      <c r="K167" s="227">
        <v>991</v>
      </c>
      <c r="L167" s="384"/>
      <c r="M167" s="384"/>
      <c r="N167" s="484"/>
      <c r="O167" s="218"/>
      <c r="P167" s="218"/>
      <c r="Q167" s="231"/>
    </row>
    <row r="168" spans="1:17" s="114" customFormat="1" ht="18">
      <c r="A168" s="384"/>
      <c r="B168" s="480">
        <v>6</v>
      </c>
      <c r="C168" s="392"/>
      <c r="D168" s="384"/>
      <c r="E168" s="916">
        <v>982</v>
      </c>
      <c r="F168" s="901">
        <v>1</v>
      </c>
      <c r="G168" s="591">
        <f t="shared" si="14"/>
        <v>12030.999999999996</v>
      </c>
      <c r="H168" s="384">
        <f t="shared" si="15"/>
        <v>12</v>
      </c>
      <c r="I168" s="672">
        <v>912</v>
      </c>
      <c r="J168" s="415" t="s">
        <v>168</v>
      </c>
      <c r="K168" s="227">
        <v>982</v>
      </c>
      <c r="L168" s="384"/>
      <c r="M168" s="384"/>
      <c r="N168" s="484"/>
      <c r="O168" s="218"/>
      <c r="P168" s="218"/>
      <c r="Q168" s="231"/>
    </row>
    <row r="169" spans="1:17" s="114" customFormat="1" ht="18">
      <c r="A169" s="384"/>
      <c r="B169" s="480">
        <v>6</v>
      </c>
      <c r="C169" s="399"/>
      <c r="D169" s="384"/>
      <c r="E169" s="916">
        <v>993</v>
      </c>
      <c r="F169" s="901">
        <v>1</v>
      </c>
      <c r="G169" s="591">
        <f t="shared" si="14"/>
        <v>11037.999999999996</v>
      </c>
      <c r="H169" s="384">
        <f t="shared" si="15"/>
        <v>11</v>
      </c>
      <c r="I169" s="672">
        <v>912</v>
      </c>
      <c r="J169" s="415" t="s">
        <v>168</v>
      </c>
      <c r="K169" s="227">
        <v>993</v>
      </c>
      <c r="L169" s="384"/>
      <c r="M169" s="384"/>
      <c r="N169" s="484"/>
      <c r="O169" s="218"/>
      <c r="P169" s="218"/>
      <c r="Q169" s="231"/>
    </row>
    <row r="170" spans="1:17" s="114" customFormat="1" ht="18">
      <c r="A170" s="384"/>
      <c r="B170" s="480">
        <v>6</v>
      </c>
      <c r="C170" s="399"/>
      <c r="D170" s="384"/>
      <c r="E170" s="916">
        <v>989</v>
      </c>
      <c r="F170" s="901">
        <v>1</v>
      </c>
      <c r="G170" s="591">
        <f t="shared" si="14"/>
        <v>10048.999999999996</v>
      </c>
      <c r="H170" s="384">
        <f t="shared" si="15"/>
        <v>10</v>
      </c>
      <c r="I170" s="672">
        <v>912</v>
      </c>
      <c r="J170" s="415" t="s">
        <v>168</v>
      </c>
      <c r="K170" s="227">
        <v>989</v>
      </c>
      <c r="L170" s="384"/>
      <c r="M170" s="384"/>
      <c r="N170" s="484"/>
      <c r="O170" s="218"/>
      <c r="P170" s="218"/>
      <c r="Q170" s="231"/>
    </row>
    <row r="171" spans="1:17" s="114" customFormat="1" ht="18">
      <c r="A171" s="384"/>
      <c r="B171" s="480">
        <v>6</v>
      </c>
      <c r="C171" s="399"/>
      <c r="D171" s="384"/>
      <c r="E171" s="916">
        <v>989</v>
      </c>
      <c r="F171" s="901">
        <v>1</v>
      </c>
      <c r="G171" s="591">
        <f t="shared" si="14"/>
        <v>9059.9999999999964</v>
      </c>
      <c r="H171" s="384">
        <f t="shared" si="15"/>
        <v>9</v>
      </c>
      <c r="I171" s="672">
        <v>912</v>
      </c>
      <c r="J171" s="415" t="s">
        <v>168</v>
      </c>
      <c r="K171" s="227">
        <v>989</v>
      </c>
      <c r="L171" s="384"/>
      <c r="M171" s="384"/>
      <c r="N171" s="484"/>
      <c r="O171" s="218"/>
      <c r="P171" s="218"/>
      <c r="Q171" s="231"/>
    </row>
    <row r="172" spans="1:17" s="114" customFormat="1" ht="18">
      <c r="A172" s="384"/>
      <c r="B172" s="480">
        <v>6</v>
      </c>
      <c r="C172" s="399"/>
      <c r="D172" s="384"/>
      <c r="E172" s="916">
        <v>1008</v>
      </c>
      <c r="F172" s="901">
        <v>1</v>
      </c>
      <c r="G172" s="591">
        <f t="shared" si="14"/>
        <v>8051.9999999999964</v>
      </c>
      <c r="H172" s="384">
        <f t="shared" ref="H172:H225" si="16">H171-F172+D172</f>
        <v>8</v>
      </c>
      <c r="I172" s="672">
        <v>912</v>
      </c>
      <c r="J172" s="415" t="s">
        <v>168</v>
      </c>
      <c r="K172" s="227">
        <v>1008</v>
      </c>
      <c r="L172" s="384"/>
      <c r="M172" s="384"/>
      <c r="N172" s="484"/>
      <c r="O172" s="218"/>
      <c r="P172" s="218"/>
      <c r="Q172" s="231"/>
    </row>
    <row r="173" spans="1:17" s="114" customFormat="1" ht="18">
      <c r="A173" s="384"/>
      <c r="B173" s="480">
        <v>6</v>
      </c>
      <c r="C173" s="392"/>
      <c r="D173" s="384"/>
      <c r="E173" s="916">
        <v>964</v>
      </c>
      <c r="F173" s="901">
        <v>1</v>
      </c>
      <c r="G173" s="591">
        <f t="shared" ref="G173:G225" si="17">G172-E173+C173</f>
        <v>7087.9999999999964</v>
      </c>
      <c r="H173" s="384">
        <f t="shared" si="16"/>
        <v>7</v>
      </c>
      <c r="I173" s="672">
        <v>913</v>
      </c>
      <c r="J173" s="415" t="s">
        <v>168</v>
      </c>
      <c r="K173" s="227">
        <v>964</v>
      </c>
      <c r="L173" s="384"/>
      <c r="M173" s="384"/>
      <c r="N173" s="484"/>
      <c r="O173" s="218"/>
      <c r="P173" s="218"/>
      <c r="Q173" s="231"/>
    </row>
    <row r="174" spans="1:17" s="114" customFormat="1" ht="18">
      <c r="A174" s="384"/>
      <c r="B174" s="480">
        <v>6</v>
      </c>
      <c r="C174" s="399"/>
      <c r="D174" s="384"/>
      <c r="E174" s="916">
        <v>987</v>
      </c>
      <c r="F174" s="901">
        <v>1</v>
      </c>
      <c r="G174" s="591">
        <f t="shared" si="17"/>
        <v>6100.9999999999964</v>
      </c>
      <c r="H174" s="384">
        <f t="shared" si="16"/>
        <v>6</v>
      </c>
      <c r="I174" s="672">
        <v>913</v>
      </c>
      <c r="J174" s="415" t="s">
        <v>168</v>
      </c>
      <c r="K174" s="227">
        <v>987</v>
      </c>
      <c r="L174" s="384"/>
      <c r="M174" s="384"/>
      <c r="N174" s="484"/>
      <c r="O174" s="218"/>
      <c r="P174" s="218"/>
      <c r="Q174" s="231"/>
    </row>
    <row r="175" spans="1:17" s="114" customFormat="1" ht="18">
      <c r="A175" s="384"/>
      <c r="B175" s="480">
        <v>6</v>
      </c>
      <c r="C175" s="399"/>
      <c r="D175" s="384"/>
      <c r="E175" s="916">
        <v>998</v>
      </c>
      <c r="F175" s="901">
        <v>1</v>
      </c>
      <c r="G175" s="591">
        <f t="shared" si="17"/>
        <v>5102.9999999999964</v>
      </c>
      <c r="H175" s="384">
        <f t="shared" si="16"/>
        <v>5</v>
      </c>
      <c r="I175" s="672">
        <v>913</v>
      </c>
      <c r="J175" s="415" t="s">
        <v>168</v>
      </c>
      <c r="K175" s="227">
        <v>998</v>
      </c>
      <c r="L175" s="384"/>
      <c r="M175" s="384"/>
      <c r="N175" s="484"/>
      <c r="O175" s="218"/>
      <c r="P175" s="218"/>
      <c r="Q175" s="231"/>
    </row>
    <row r="176" spans="1:17" s="114" customFormat="1" ht="18">
      <c r="A176" s="384"/>
      <c r="B176" s="480">
        <v>6</v>
      </c>
      <c r="C176" s="399"/>
      <c r="D176" s="384"/>
      <c r="E176" s="916">
        <v>1007</v>
      </c>
      <c r="F176" s="901">
        <v>1</v>
      </c>
      <c r="G176" s="591">
        <f t="shared" si="17"/>
        <v>4095.9999999999964</v>
      </c>
      <c r="H176" s="384">
        <f t="shared" si="16"/>
        <v>4</v>
      </c>
      <c r="I176" s="672">
        <v>913</v>
      </c>
      <c r="J176" s="415" t="s">
        <v>168</v>
      </c>
      <c r="K176" s="227">
        <v>1007</v>
      </c>
      <c r="L176" s="384"/>
      <c r="M176" s="384"/>
      <c r="N176" s="484"/>
      <c r="O176" s="218"/>
      <c r="P176" s="218"/>
      <c r="Q176" s="231"/>
    </row>
    <row r="177" spans="1:17" s="114" customFormat="1" ht="18">
      <c r="A177" s="384"/>
      <c r="B177" s="480">
        <v>6</v>
      </c>
      <c r="C177" s="399"/>
      <c r="D177" s="384"/>
      <c r="E177" s="916">
        <v>995</v>
      </c>
      <c r="F177" s="901">
        <v>1</v>
      </c>
      <c r="G177" s="591">
        <f t="shared" si="17"/>
        <v>3100.9999999999964</v>
      </c>
      <c r="H177" s="384">
        <f t="shared" si="16"/>
        <v>3</v>
      </c>
      <c r="I177" s="672">
        <v>913</v>
      </c>
      <c r="J177" s="415" t="s">
        <v>168</v>
      </c>
      <c r="K177" s="227">
        <v>995</v>
      </c>
      <c r="L177" s="384"/>
      <c r="M177" s="384"/>
      <c r="N177" s="484"/>
      <c r="O177" s="218"/>
      <c r="P177" s="218"/>
      <c r="Q177" s="231"/>
    </row>
    <row r="178" spans="1:17" s="114" customFormat="1" ht="18">
      <c r="A178" s="384"/>
      <c r="B178" s="480">
        <v>6</v>
      </c>
      <c r="C178" s="399"/>
      <c r="D178" s="384"/>
      <c r="E178" s="916">
        <v>990</v>
      </c>
      <c r="F178" s="901">
        <v>1</v>
      </c>
      <c r="G178" s="591">
        <f t="shared" si="17"/>
        <v>2110.9999999999964</v>
      </c>
      <c r="H178" s="384">
        <f t="shared" si="16"/>
        <v>2</v>
      </c>
      <c r="I178" s="672">
        <v>913</v>
      </c>
      <c r="J178" s="415" t="s">
        <v>168</v>
      </c>
      <c r="K178" s="227">
        <v>990</v>
      </c>
      <c r="L178" s="384"/>
      <c r="M178" s="384"/>
      <c r="N178" s="484"/>
      <c r="O178" s="218"/>
      <c r="P178" s="218"/>
      <c r="Q178" s="231"/>
    </row>
    <row r="179" spans="1:17" s="114" customFormat="1" ht="18">
      <c r="A179" s="384"/>
      <c r="B179" s="480">
        <v>6</v>
      </c>
      <c r="C179" s="399"/>
      <c r="D179" s="384"/>
      <c r="E179" s="916">
        <v>1046</v>
      </c>
      <c r="F179" s="901">
        <v>1</v>
      </c>
      <c r="G179" s="591">
        <f t="shared" si="17"/>
        <v>1064.9999999999964</v>
      </c>
      <c r="H179" s="384">
        <f t="shared" si="16"/>
        <v>1</v>
      </c>
      <c r="I179" s="672">
        <v>913</v>
      </c>
      <c r="J179" s="415" t="s">
        <v>168</v>
      </c>
      <c r="K179" s="227">
        <v>1046</v>
      </c>
      <c r="L179" s="384"/>
      <c r="M179" s="384"/>
      <c r="N179" s="484"/>
      <c r="O179" s="218"/>
      <c r="P179" s="218"/>
      <c r="Q179" s="231"/>
    </row>
    <row r="180" spans="1:17" s="114" customFormat="1" ht="18">
      <c r="A180" s="384"/>
      <c r="B180" s="480">
        <v>6</v>
      </c>
      <c r="C180" s="399"/>
      <c r="D180" s="384"/>
      <c r="E180" s="916">
        <v>1065</v>
      </c>
      <c r="F180" s="901">
        <v>1</v>
      </c>
      <c r="G180" s="814">
        <f t="shared" si="17"/>
        <v>-3.637978807091713E-12</v>
      </c>
      <c r="H180" s="815">
        <f t="shared" si="16"/>
        <v>0</v>
      </c>
      <c r="I180" s="672">
        <v>913</v>
      </c>
      <c r="J180" s="415" t="s">
        <v>168</v>
      </c>
      <c r="K180" s="227">
        <v>1065</v>
      </c>
      <c r="L180" s="384"/>
      <c r="M180" s="384"/>
      <c r="N180" s="484"/>
      <c r="O180" s="218"/>
      <c r="P180" s="218"/>
      <c r="Q180" s="231"/>
    </row>
    <row r="181" spans="1:17" s="114" customFormat="1">
      <c r="A181" s="384"/>
      <c r="B181" s="840">
        <v>6</v>
      </c>
      <c r="C181" s="841">
        <v>18869.38</v>
      </c>
      <c r="D181" s="839">
        <v>21</v>
      </c>
      <c r="E181" s="848"/>
      <c r="F181" s="843"/>
      <c r="G181" s="844">
        <f t="shared" si="17"/>
        <v>18869.379999999997</v>
      </c>
      <c r="H181" s="839">
        <f t="shared" si="16"/>
        <v>21</v>
      </c>
      <c r="I181" s="845" t="s">
        <v>179</v>
      </c>
      <c r="J181" s="846"/>
      <c r="K181" s="849"/>
      <c r="L181" s="384"/>
      <c r="M181" s="675"/>
      <c r="N181" s="484"/>
      <c r="O181" s="218"/>
      <c r="P181" s="218"/>
      <c r="Q181" s="231"/>
    </row>
    <row r="182" spans="1:17" s="114" customFormat="1" ht="18">
      <c r="A182" s="384"/>
      <c r="B182" s="480">
        <v>6</v>
      </c>
      <c r="C182" s="399"/>
      <c r="D182" s="384"/>
      <c r="E182" s="916">
        <v>906.58</v>
      </c>
      <c r="F182" s="901">
        <v>1</v>
      </c>
      <c r="G182" s="591">
        <f t="shared" si="17"/>
        <v>17962.799999999996</v>
      </c>
      <c r="H182" s="384">
        <f t="shared" si="16"/>
        <v>20</v>
      </c>
      <c r="I182" s="672">
        <v>914</v>
      </c>
      <c r="J182" s="415" t="s">
        <v>168</v>
      </c>
      <c r="K182" s="227">
        <v>906.58</v>
      </c>
      <c r="L182" s="384"/>
      <c r="M182" s="675"/>
      <c r="N182" s="484"/>
      <c r="O182" s="218"/>
      <c r="P182" s="218"/>
      <c r="Q182" s="231"/>
    </row>
    <row r="183" spans="1:17" s="114" customFormat="1" ht="18">
      <c r="A183" s="384"/>
      <c r="B183" s="480">
        <v>6</v>
      </c>
      <c r="C183" s="399"/>
      <c r="D183" s="384"/>
      <c r="E183" s="916">
        <v>907.03</v>
      </c>
      <c r="F183" s="901">
        <v>1</v>
      </c>
      <c r="G183" s="591">
        <f t="shared" si="17"/>
        <v>17055.769999999997</v>
      </c>
      <c r="H183" s="384">
        <f t="shared" si="16"/>
        <v>19</v>
      </c>
      <c r="I183" s="672">
        <v>914</v>
      </c>
      <c r="J183" s="415" t="s">
        <v>168</v>
      </c>
      <c r="K183" s="227">
        <v>907.03</v>
      </c>
      <c r="L183" s="384"/>
      <c r="M183" s="675"/>
      <c r="N183" s="484"/>
      <c r="O183" s="218"/>
      <c r="P183" s="218"/>
      <c r="Q183" s="231"/>
    </row>
    <row r="184" spans="1:17" s="114" customFormat="1" ht="18">
      <c r="A184" s="384"/>
      <c r="B184" s="480">
        <v>6</v>
      </c>
      <c r="C184" s="392"/>
      <c r="D184" s="384"/>
      <c r="E184" s="916">
        <v>892.06</v>
      </c>
      <c r="F184" s="901">
        <v>1</v>
      </c>
      <c r="G184" s="591">
        <f t="shared" si="17"/>
        <v>16163.709999999997</v>
      </c>
      <c r="H184" s="384">
        <f t="shared" si="16"/>
        <v>18</v>
      </c>
      <c r="I184" s="672">
        <v>914</v>
      </c>
      <c r="J184" s="415" t="s">
        <v>168</v>
      </c>
      <c r="K184" s="227">
        <v>892.06</v>
      </c>
      <c r="L184" s="384"/>
      <c r="M184" s="675"/>
      <c r="N184" s="484"/>
      <c r="O184" s="218"/>
      <c r="P184" s="218"/>
      <c r="Q184" s="231"/>
    </row>
    <row r="185" spans="1:17" s="114" customFormat="1" ht="18">
      <c r="A185" s="384"/>
      <c r="B185" s="480">
        <v>6</v>
      </c>
      <c r="C185" s="392"/>
      <c r="D185" s="384"/>
      <c r="E185" s="916">
        <v>894.78</v>
      </c>
      <c r="F185" s="901">
        <v>1</v>
      </c>
      <c r="G185" s="591">
        <f t="shared" si="17"/>
        <v>15268.929999999997</v>
      </c>
      <c r="H185" s="384">
        <f t="shared" si="16"/>
        <v>17</v>
      </c>
      <c r="I185" s="672">
        <v>914</v>
      </c>
      <c r="J185" s="415" t="s">
        <v>168</v>
      </c>
      <c r="K185" s="227">
        <v>894.78</v>
      </c>
      <c r="L185" s="384"/>
      <c r="M185" s="675"/>
      <c r="N185" s="484"/>
      <c r="O185" s="218"/>
      <c r="P185" s="218"/>
      <c r="Q185" s="231"/>
    </row>
    <row r="186" spans="1:17" s="114" customFormat="1" ht="18">
      <c r="A186" s="384"/>
      <c r="B186" s="480">
        <v>6</v>
      </c>
      <c r="C186" s="399"/>
      <c r="D186" s="384"/>
      <c r="E186" s="916">
        <v>903.4</v>
      </c>
      <c r="F186" s="901">
        <v>1</v>
      </c>
      <c r="G186" s="591">
        <f t="shared" si="17"/>
        <v>14365.529999999997</v>
      </c>
      <c r="H186" s="384">
        <f t="shared" si="16"/>
        <v>16</v>
      </c>
      <c r="I186" s="672">
        <v>914</v>
      </c>
      <c r="J186" s="415" t="s">
        <v>168</v>
      </c>
      <c r="K186" s="227">
        <v>903.4</v>
      </c>
      <c r="L186" s="384"/>
      <c r="M186" s="675"/>
      <c r="N186" s="484"/>
      <c r="O186" s="218"/>
      <c r="P186" s="218"/>
      <c r="Q186" s="231"/>
    </row>
    <row r="187" spans="1:17" s="114" customFormat="1" ht="18">
      <c r="A187" s="384"/>
      <c r="B187" s="480">
        <v>6</v>
      </c>
      <c r="C187" s="399"/>
      <c r="D187" s="384"/>
      <c r="E187" s="916">
        <v>896.6</v>
      </c>
      <c r="F187" s="901">
        <v>1</v>
      </c>
      <c r="G187" s="591">
        <f t="shared" si="17"/>
        <v>13468.929999999997</v>
      </c>
      <c r="H187" s="384">
        <f t="shared" si="16"/>
        <v>15</v>
      </c>
      <c r="I187" s="672">
        <v>914</v>
      </c>
      <c r="J187" s="415" t="s">
        <v>168</v>
      </c>
      <c r="K187" s="227">
        <v>896.6</v>
      </c>
      <c r="L187" s="384"/>
      <c r="M187" s="675"/>
      <c r="N187" s="484"/>
      <c r="O187" s="218"/>
      <c r="P187" s="218"/>
      <c r="Q187" s="231"/>
    </row>
    <row r="188" spans="1:17" s="114" customFormat="1" ht="18">
      <c r="A188" s="384"/>
      <c r="B188" s="480">
        <v>6</v>
      </c>
      <c r="C188" s="399"/>
      <c r="D188" s="384"/>
      <c r="E188" s="916">
        <v>890.7</v>
      </c>
      <c r="F188" s="901">
        <v>1</v>
      </c>
      <c r="G188" s="591">
        <f t="shared" si="17"/>
        <v>12578.229999999996</v>
      </c>
      <c r="H188" s="384">
        <f t="shared" si="16"/>
        <v>14</v>
      </c>
      <c r="I188" s="672">
        <v>914</v>
      </c>
      <c r="J188" s="415" t="s">
        <v>168</v>
      </c>
      <c r="K188" s="227">
        <v>890.7</v>
      </c>
      <c r="L188" s="384"/>
      <c r="M188" s="675"/>
      <c r="N188" s="484"/>
      <c r="O188" s="218"/>
      <c r="P188" s="218"/>
      <c r="Q188" s="231"/>
    </row>
    <row r="189" spans="1:17" s="114" customFormat="1" ht="18">
      <c r="A189" s="384"/>
      <c r="B189" s="480">
        <v>6</v>
      </c>
      <c r="C189" s="399"/>
      <c r="D189" s="384"/>
      <c r="E189" s="916">
        <v>903.4</v>
      </c>
      <c r="F189" s="901">
        <v>1</v>
      </c>
      <c r="G189" s="591">
        <f t="shared" si="17"/>
        <v>11674.829999999996</v>
      </c>
      <c r="H189" s="384">
        <f t="shared" si="16"/>
        <v>13</v>
      </c>
      <c r="I189" s="672">
        <v>914</v>
      </c>
      <c r="J189" s="415" t="s">
        <v>168</v>
      </c>
      <c r="K189" s="227">
        <v>903.4</v>
      </c>
      <c r="L189" s="384"/>
      <c r="M189" s="675"/>
      <c r="N189" s="484"/>
      <c r="O189" s="218"/>
      <c r="P189" s="218"/>
      <c r="Q189" s="231"/>
    </row>
    <row r="190" spans="1:17" s="114" customFormat="1" ht="18">
      <c r="A190" s="384"/>
      <c r="B190" s="480">
        <v>6</v>
      </c>
      <c r="C190" s="399"/>
      <c r="D190" s="384"/>
      <c r="E190" s="916">
        <v>903.4</v>
      </c>
      <c r="F190" s="901">
        <v>1</v>
      </c>
      <c r="G190" s="591">
        <f t="shared" si="17"/>
        <v>10771.429999999997</v>
      </c>
      <c r="H190" s="384">
        <f t="shared" si="16"/>
        <v>12</v>
      </c>
      <c r="I190" s="672">
        <v>914</v>
      </c>
      <c r="J190" s="415" t="s">
        <v>168</v>
      </c>
      <c r="K190" s="227">
        <v>903.4</v>
      </c>
      <c r="L190" s="384"/>
      <c r="M190" s="675"/>
      <c r="N190" s="484"/>
      <c r="O190" s="218"/>
      <c r="P190" s="218"/>
      <c r="Q190" s="231"/>
    </row>
    <row r="191" spans="1:17" s="114" customFormat="1" ht="18">
      <c r="A191" s="384"/>
      <c r="B191" s="480">
        <v>6</v>
      </c>
      <c r="C191" s="399"/>
      <c r="D191" s="384"/>
      <c r="E191" s="916">
        <v>900.23</v>
      </c>
      <c r="F191" s="901">
        <v>1</v>
      </c>
      <c r="G191" s="591">
        <f t="shared" si="17"/>
        <v>9871.1999999999971</v>
      </c>
      <c r="H191" s="384">
        <f t="shared" si="16"/>
        <v>11</v>
      </c>
      <c r="I191" s="672">
        <v>914</v>
      </c>
      <c r="J191" s="415" t="s">
        <v>168</v>
      </c>
      <c r="K191" s="227">
        <v>900.23</v>
      </c>
      <c r="L191" s="384"/>
      <c r="M191" s="675"/>
      <c r="N191" s="484"/>
      <c r="O191" s="218"/>
      <c r="P191" s="218"/>
      <c r="Q191" s="231"/>
    </row>
    <row r="192" spans="1:17" s="114" customFormat="1" ht="18">
      <c r="A192" s="384"/>
      <c r="B192" s="480">
        <v>6</v>
      </c>
      <c r="C192" s="399"/>
      <c r="D192" s="384"/>
      <c r="E192" s="916">
        <v>903.4</v>
      </c>
      <c r="F192" s="901">
        <v>1</v>
      </c>
      <c r="G192" s="591">
        <f t="shared" si="17"/>
        <v>8967.7999999999975</v>
      </c>
      <c r="H192" s="384">
        <f t="shared" si="16"/>
        <v>10</v>
      </c>
      <c r="I192" s="672">
        <v>914</v>
      </c>
      <c r="J192" s="415" t="s">
        <v>168</v>
      </c>
      <c r="K192" s="227">
        <v>903.4</v>
      </c>
      <c r="L192" s="384"/>
      <c r="M192" s="675"/>
      <c r="N192" s="484"/>
      <c r="O192" s="218"/>
      <c r="P192" s="218"/>
      <c r="Q192" s="231"/>
    </row>
    <row r="193" spans="1:17" s="114" customFormat="1" ht="18">
      <c r="A193" s="384"/>
      <c r="B193" s="480">
        <v>6</v>
      </c>
      <c r="C193" s="399"/>
      <c r="D193" s="384"/>
      <c r="E193" s="916">
        <v>898.41</v>
      </c>
      <c r="F193" s="901">
        <v>1</v>
      </c>
      <c r="G193" s="591">
        <f t="shared" si="17"/>
        <v>8069.3899999999976</v>
      </c>
      <c r="H193" s="384">
        <f t="shared" si="16"/>
        <v>9</v>
      </c>
      <c r="I193" s="672">
        <v>915</v>
      </c>
      <c r="J193" s="415" t="s">
        <v>168</v>
      </c>
      <c r="K193" s="227">
        <v>898.41</v>
      </c>
      <c r="L193" s="384"/>
      <c r="M193" s="675"/>
      <c r="N193" s="484"/>
      <c r="O193" s="218"/>
      <c r="P193" s="218"/>
      <c r="Q193" s="231"/>
    </row>
    <row r="194" spans="1:17" s="114" customFormat="1" ht="18">
      <c r="A194" s="384"/>
      <c r="B194" s="480">
        <v>6</v>
      </c>
      <c r="C194" s="399"/>
      <c r="D194" s="384"/>
      <c r="E194" s="916">
        <v>901.59</v>
      </c>
      <c r="F194" s="901">
        <v>1</v>
      </c>
      <c r="G194" s="591">
        <f t="shared" si="17"/>
        <v>7167.7999999999975</v>
      </c>
      <c r="H194" s="384">
        <f t="shared" si="16"/>
        <v>8</v>
      </c>
      <c r="I194" s="672">
        <v>915</v>
      </c>
      <c r="J194" s="415" t="s">
        <v>168</v>
      </c>
      <c r="K194" s="227">
        <v>901.59</v>
      </c>
      <c r="L194" s="384"/>
      <c r="M194" s="675"/>
      <c r="N194" s="484"/>
      <c r="O194" s="218"/>
      <c r="P194" s="218"/>
      <c r="Q194" s="231"/>
    </row>
    <row r="195" spans="1:17" s="114" customFormat="1" ht="18">
      <c r="A195" s="384"/>
      <c r="B195" s="480">
        <v>6</v>
      </c>
      <c r="C195" s="482"/>
      <c r="D195" s="480"/>
      <c r="E195" s="916">
        <v>906.58</v>
      </c>
      <c r="F195" s="901">
        <v>1</v>
      </c>
      <c r="G195" s="591">
        <f t="shared" si="17"/>
        <v>6261.2199999999975</v>
      </c>
      <c r="H195" s="384">
        <f t="shared" si="16"/>
        <v>7</v>
      </c>
      <c r="I195" s="672">
        <v>915</v>
      </c>
      <c r="J195" s="415" t="s">
        <v>168</v>
      </c>
      <c r="K195" s="227">
        <v>906.58</v>
      </c>
      <c r="L195" s="480"/>
      <c r="M195" s="675"/>
      <c r="N195" s="484"/>
      <c r="O195" s="218"/>
      <c r="P195" s="218"/>
      <c r="Q195" s="231"/>
    </row>
    <row r="196" spans="1:17" s="114" customFormat="1" ht="18">
      <c r="A196" s="384"/>
      <c r="B196" s="480">
        <v>6</v>
      </c>
      <c r="C196" s="482"/>
      <c r="D196" s="384"/>
      <c r="E196" s="916">
        <v>885.26</v>
      </c>
      <c r="F196" s="901">
        <v>1</v>
      </c>
      <c r="G196" s="591">
        <f t="shared" si="17"/>
        <v>5375.9599999999973</v>
      </c>
      <c r="H196" s="384">
        <f t="shared" si="16"/>
        <v>6</v>
      </c>
      <c r="I196" s="672">
        <v>915</v>
      </c>
      <c r="J196" s="415" t="s">
        <v>168</v>
      </c>
      <c r="K196" s="227">
        <v>885.26</v>
      </c>
      <c r="L196" s="480"/>
      <c r="M196" s="675"/>
      <c r="N196" s="484"/>
      <c r="O196" s="218"/>
      <c r="P196" s="218"/>
      <c r="Q196" s="231"/>
    </row>
    <row r="197" spans="1:17" s="114" customFormat="1" ht="18">
      <c r="A197" s="384"/>
      <c r="B197" s="480">
        <v>6</v>
      </c>
      <c r="C197" s="482"/>
      <c r="D197" s="480"/>
      <c r="E197" s="916">
        <v>897.96</v>
      </c>
      <c r="F197" s="901">
        <v>1</v>
      </c>
      <c r="G197" s="591">
        <f t="shared" si="17"/>
        <v>4477.9999999999973</v>
      </c>
      <c r="H197" s="384">
        <f t="shared" si="16"/>
        <v>5</v>
      </c>
      <c r="I197" s="672">
        <v>915</v>
      </c>
      <c r="J197" s="415" t="s">
        <v>168</v>
      </c>
      <c r="K197" s="227">
        <v>897.96</v>
      </c>
      <c r="L197" s="480"/>
      <c r="M197" s="675"/>
      <c r="N197" s="484"/>
      <c r="O197" s="218"/>
      <c r="P197" s="218"/>
      <c r="Q197" s="231"/>
    </row>
    <row r="198" spans="1:17" s="114" customFormat="1" ht="18">
      <c r="A198" s="384"/>
      <c r="B198" s="480">
        <v>6</v>
      </c>
      <c r="C198" s="482"/>
      <c r="D198" s="480"/>
      <c r="E198" s="916">
        <v>887.53</v>
      </c>
      <c r="F198" s="901">
        <v>1</v>
      </c>
      <c r="G198" s="591">
        <f t="shared" si="17"/>
        <v>3590.4699999999975</v>
      </c>
      <c r="H198" s="384">
        <f t="shared" si="16"/>
        <v>4</v>
      </c>
      <c r="I198" s="672">
        <v>915</v>
      </c>
      <c r="J198" s="415" t="s">
        <v>168</v>
      </c>
      <c r="K198" s="227">
        <v>887.53</v>
      </c>
      <c r="L198" s="480"/>
      <c r="M198" s="675"/>
      <c r="N198" s="484"/>
      <c r="O198" s="218"/>
      <c r="P198" s="218"/>
      <c r="Q198" s="231"/>
    </row>
    <row r="199" spans="1:17" s="114" customFormat="1" ht="18">
      <c r="A199" s="384"/>
      <c r="B199" s="480">
        <v>6</v>
      </c>
      <c r="C199" s="482"/>
      <c r="D199" s="480"/>
      <c r="E199" s="916">
        <v>884.35</v>
      </c>
      <c r="F199" s="901">
        <v>1</v>
      </c>
      <c r="G199" s="591">
        <f t="shared" si="17"/>
        <v>2706.1199999999976</v>
      </c>
      <c r="H199" s="384">
        <f t="shared" si="16"/>
        <v>3</v>
      </c>
      <c r="I199" s="672">
        <v>915</v>
      </c>
      <c r="J199" s="415" t="s">
        <v>168</v>
      </c>
      <c r="K199" s="227">
        <v>884.35</v>
      </c>
      <c r="L199" s="480"/>
      <c r="M199" s="675"/>
      <c r="N199" s="484"/>
      <c r="O199" s="218"/>
      <c r="P199" s="218"/>
      <c r="Q199" s="231"/>
    </row>
    <row r="200" spans="1:17" s="114" customFormat="1" ht="18">
      <c r="A200" s="384"/>
      <c r="B200" s="480">
        <v>6</v>
      </c>
      <c r="C200" s="482"/>
      <c r="D200" s="480"/>
      <c r="E200" s="916">
        <v>907.03</v>
      </c>
      <c r="F200" s="901">
        <v>1</v>
      </c>
      <c r="G200" s="591">
        <f t="shared" si="17"/>
        <v>1799.0899999999976</v>
      </c>
      <c r="H200" s="384">
        <f t="shared" si="16"/>
        <v>2</v>
      </c>
      <c r="I200" s="672">
        <v>915</v>
      </c>
      <c r="J200" s="415" t="s">
        <v>168</v>
      </c>
      <c r="K200" s="227">
        <v>907.03</v>
      </c>
      <c r="L200" s="480"/>
      <c r="M200" s="675"/>
      <c r="N200" s="484"/>
      <c r="O200" s="218"/>
      <c r="P200" s="218"/>
      <c r="Q200" s="231"/>
    </row>
    <row r="201" spans="1:17" s="114" customFormat="1" ht="18">
      <c r="A201" s="384"/>
      <c r="B201" s="480">
        <v>6</v>
      </c>
      <c r="C201" s="490"/>
      <c r="D201" s="487"/>
      <c r="E201" s="916">
        <v>895.24</v>
      </c>
      <c r="F201" s="901">
        <v>1</v>
      </c>
      <c r="G201" s="591">
        <f t="shared" si="17"/>
        <v>903.84999999999764</v>
      </c>
      <c r="H201" s="384">
        <f t="shared" si="16"/>
        <v>1</v>
      </c>
      <c r="I201" s="672">
        <v>915</v>
      </c>
      <c r="J201" s="415" t="s">
        <v>168</v>
      </c>
      <c r="K201" s="227">
        <v>895.24</v>
      </c>
      <c r="L201" s="480"/>
      <c r="N201" s="484"/>
      <c r="O201" s="218"/>
      <c r="P201" s="218"/>
      <c r="Q201" s="231"/>
    </row>
    <row r="202" spans="1:17" s="114" customFormat="1" ht="18">
      <c r="A202" s="384"/>
      <c r="B202" s="480">
        <v>6</v>
      </c>
      <c r="C202" s="482"/>
      <c r="D202" s="480"/>
      <c r="E202" s="916">
        <v>903.85</v>
      </c>
      <c r="F202" s="901">
        <v>1</v>
      </c>
      <c r="G202" s="814">
        <f t="shared" si="17"/>
        <v>-2.3874235921539366E-12</v>
      </c>
      <c r="H202" s="815">
        <f t="shared" si="16"/>
        <v>0</v>
      </c>
      <c r="I202" s="672">
        <v>915</v>
      </c>
      <c r="J202" s="415" t="s">
        <v>168</v>
      </c>
      <c r="K202" s="227">
        <v>903.85</v>
      </c>
      <c r="L202" s="480"/>
      <c r="M202" s="675"/>
      <c r="N202" s="484"/>
      <c r="O202" s="218"/>
      <c r="P202" s="218"/>
      <c r="Q202" s="231"/>
    </row>
    <row r="203" spans="1:17" s="114" customFormat="1">
      <c r="A203" s="384"/>
      <c r="B203" s="384">
        <v>9</v>
      </c>
      <c r="C203" s="482">
        <v>19302</v>
      </c>
      <c r="D203" s="480">
        <v>21</v>
      </c>
      <c r="E203" s="592"/>
      <c r="F203" s="485"/>
      <c r="G203" s="591">
        <f t="shared" si="17"/>
        <v>19301.999999999996</v>
      </c>
      <c r="H203" s="384">
        <f t="shared" si="16"/>
        <v>21</v>
      </c>
      <c r="I203" s="672" t="s">
        <v>183</v>
      </c>
      <c r="J203" s="474"/>
      <c r="K203" s="483"/>
      <c r="L203" s="480"/>
      <c r="M203" s="675"/>
      <c r="N203" s="484"/>
      <c r="O203" s="218"/>
      <c r="P203" s="218"/>
      <c r="Q203" s="231"/>
    </row>
    <row r="204" spans="1:17" s="114" customFormat="1">
      <c r="A204" s="384"/>
      <c r="B204" s="384">
        <v>9</v>
      </c>
      <c r="C204" s="482"/>
      <c r="D204" s="480"/>
      <c r="E204" s="675">
        <v>916.3</v>
      </c>
      <c r="F204" s="485">
        <v>1</v>
      </c>
      <c r="G204" s="591">
        <f t="shared" si="17"/>
        <v>18385.699999999997</v>
      </c>
      <c r="H204" s="384">
        <f t="shared" si="16"/>
        <v>20</v>
      </c>
      <c r="I204" s="672">
        <v>918</v>
      </c>
      <c r="J204" s="474" t="s">
        <v>168</v>
      </c>
      <c r="K204" s="483"/>
      <c r="L204" s="480"/>
      <c r="M204" s="675"/>
      <c r="N204" s="484"/>
      <c r="O204" s="218"/>
      <c r="P204" s="218"/>
      <c r="Q204" s="231"/>
    </row>
    <row r="205" spans="1:17" s="114" customFormat="1">
      <c r="A205" s="384"/>
      <c r="B205" s="384">
        <v>9</v>
      </c>
      <c r="C205" s="482"/>
      <c r="D205" s="480"/>
      <c r="E205" s="675">
        <v>907.2</v>
      </c>
      <c r="F205" s="485">
        <v>1</v>
      </c>
      <c r="G205" s="591">
        <f t="shared" si="17"/>
        <v>17478.499999999996</v>
      </c>
      <c r="H205" s="384">
        <f t="shared" si="16"/>
        <v>19</v>
      </c>
      <c r="I205" s="672">
        <v>918</v>
      </c>
      <c r="J205" s="474" t="s">
        <v>168</v>
      </c>
      <c r="K205" s="483"/>
      <c r="L205" s="480"/>
      <c r="M205" s="675"/>
      <c r="N205" s="484"/>
      <c r="O205" s="218"/>
      <c r="P205" s="218"/>
      <c r="Q205" s="231"/>
    </row>
    <row r="206" spans="1:17" s="114" customFormat="1">
      <c r="A206" s="384"/>
      <c r="B206" s="384">
        <v>9</v>
      </c>
      <c r="C206" s="486"/>
      <c r="D206" s="480"/>
      <c r="E206" s="675">
        <v>906.3</v>
      </c>
      <c r="F206" s="485">
        <v>1</v>
      </c>
      <c r="G206" s="591">
        <f t="shared" si="17"/>
        <v>16572.199999999997</v>
      </c>
      <c r="H206" s="384">
        <f t="shared" si="16"/>
        <v>18</v>
      </c>
      <c r="I206" s="672">
        <v>918</v>
      </c>
      <c r="J206" s="474" t="s">
        <v>168</v>
      </c>
      <c r="K206" s="483"/>
      <c r="L206" s="480"/>
      <c r="M206" s="675"/>
      <c r="N206" s="484"/>
      <c r="O206" s="218"/>
      <c r="P206" s="218"/>
      <c r="Q206" s="231"/>
    </row>
    <row r="207" spans="1:17" s="114" customFormat="1">
      <c r="A207" s="384"/>
      <c r="B207" s="384">
        <v>9</v>
      </c>
      <c r="C207" s="482"/>
      <c r="D207" s="480"/>
      <c r="E207" s="675">
        <v>933.5</v>
      </c>
      <c r="F207" s="485">
        <v>1</v>
      </c>
      <c r="G207" s="591">
        <f t="shared" si="17"/>
        <v>15638.699999999997</v>
      </c>
      <c r="H207" s="384">
        <f t="shared" si="16"/>
        <v>17</v>
      </c>
      <c r="I207" s="672">
        <v>918</v>
      </c>
      <c r="J207" s="474" t="s">
        <v>168</v>
      </c>
      <c r="K207" s="483"/>
      <c r="L207" s="480"/>
      <c r="M207" s="675"/>
      <c r="N207" s="484"/>
      <c r="O207" s="218"/>
      <c r="P207" s="218"/>
      <c r="Q207" s="231"/>
    </row>
    <row r="208" spans="1:17" s="114" customFormat="1">
      <c r="A208" s="384"/>
      <c r="B208" s="384">
        <v>9</v>
      </c>
      <c r="C208" s="482"/>
      <c r="D208" s="480"/>
      <c r="E208" s="675">
        <v>911.7</v>
      </c>
      <c r="F208" s="485">
        <v>1</v>
      </c>
      <c r="G208" s="591">
        <f t="shared" si="17"/>
        <v>14726.999999999996</v>
      </c>
      <c r="H208" s="384">
        <f t="shared" si="16"/>
        <v>16</v>
      </c>
      <c r="I208" s="672">
        <v>918</v>
      </c>
      <c r="J208" s="474" t="s">
        <v>168</v>
      </c>
      <c r="K208" s="483"/>
      <c r="L208" s="480"/>
      <c r="M208" s="675"/>
      <c r="N208" s="484"/>
      <c r="O208" s="218"/>
      <c r="P208" s="218"/>
      <c r="Q208" s="231"/>
    </row>
    <row r="209" spans="1:17" s="114" customFormat="1">
      <c r="A209" s="384"/>
      <c r="B209" s="384">
        <v>9</v>
      </c>
      <c r="C209" s="482"/>
      <c r="D209" s="480"/>
      <c r="E209" s="675">
        <v>923.5</v>
      </c>
      <c r="F209" s="485">
        <v>1</v>
      </c>
      <c r="G209" s="591">
        <f t="shared" si="17"/>
        <v>13803.499999999996</v>
      </c>
      <c r="H209" s="384">
        <f t="shared" si="16"/>
        <v>15</v>
      </c>
      <c r="I209" s="672">
        <v>918</v>
      </c>
      <c r="J209" s="474" t="s">
        <v>168</v>
      </c>
      <c r="K209" s="483"/>
      <c r="L209" s="480"/>
      <c r="M209" s="675"/>
      <c r="N209" s="484"/>
      <c r="O209" s="218"/>
      <c r="P209" s="218"/>
      <c r="Q209" s="231"/>
    </row>
    <row r="210" spans="1:17" s="114" customFormat="1">
      <c r="A210" s="384"/>
      <c r="B210" s="384">
        <v>9</v>
      </c>
      <c r="C210" s="490"/>
      <c r="D210" s="487"/>
      <c r="E210" s="675">
        <v>930.8</v>
      </c>
      <c r="F210" s="485">
        <v>1</v>
      </c>
      <c r="G210" s="591">
        <f t="shared" si="17"/>
        <v>12872.699999999997</v>
      </c>
      <c r="H210" s="384">
        <f t="shared" si="16"/>
        <v>14</v>
      </c>
      <c r="I210" s="672">
        <v>918</v>
      </c>
      <c r="J210" s="474" t="s">
        <v>168</v>
      </c>
      <c r="K210" s="489"/>
      <c r="L210" s="487"/>
      <c r="M210" s="675"/>
      <c r="N210" s="484"/>
      <c r="O210" s="218"/>
      <c r="P210" s="218"/>
      <c r="Q210" s="231"/>
    </row>
    <row r="211" spans="1:17" s="114" customFormat="1">
      <c r="A211" s="384"/>
      <c r="B211" s="384">
        <v>9</v>
      </c>
      <c r="C211" s="482"/>
      <c r="D211" s="480"/>
      <c r="E211" s="675">
        <v>910.8</v>
      </c>
      <c r="F211" s="485">
        <v>1</v>
      </c>
      <c r="G211" s="591">
        <f t="shared" si="17"/>
        <v>11961.899999999998</v>
      </c>
      <c r="H211" s="384">
        <f t="shared" si="16"/>
        <v>13</v>
      </c>
      <c r="I211" s="672">
        <v>918</v>
      </c>
      <c r="J211" s="474" t="s">
        <v>168</v>
      </c>
      <c r="K211" s="483"/>
      <c r="L211" s="480"/>
      <c r="M211" s="675"/>
      <c r="N211" s="484"/>
      <c r="O211" s="218"/>
      <c r="P211" s="218"/>
      <c r="Q211" s="231"/>
    </row>
    <row r="212" spans="1:17" s="114" customFormat="1">
      <c r="A212" s="384"/>
      <c r="B212" s="384">
        <v>9</v>
      </c>
      <c r="C212" s="482"/>
      <c r="D212" s="480"/>
      <c r="E212" s="675">
        <v>909</v>
      </c>
      <c r="F212" s="485">
        <v>1</v>
      </c>
      <c r="G212" s="591">
        <f t="shared" si="17"/>
        <v>11052.899999999998</v>
      </c>
      <c r="H212" s="384">
        <f t="shared" si="16"/>
        <v>12</v>
      </c>
      <c r="I212" s="672">
        <v>918</v>
      </c>
      <c r="J212" s="474" t="s">
        <v>168</v>
      </c>
      <c r="K212" s="483"/>
      <c r="L212" s="480"/>
      <c r="M212" s="675"/>
      <c r="N212" s="484"/>
      <c r="O212" s="218"/>
      <c r="P212" s="218"/>
      <c r="Q212" s="231"/>
    </row>
    <row r="213" spans="1:17" s="114" customFormat="1">
      <c r="A213" s="384"/>
      <c r="B213" s="384">
        <v>9</v>
      </c>
      <c r="C213" s="482"/>
      <c r="D213" s="480"/>
      <c r="E213" s="675">
        <v>914.4</v>
      </c>
      <c r="F213" s="485">
        <v>1</v>
      </c>
      <c r="G213" s="591">
        <f t="shared" si="17"/>
        <v>10138.499999999998</v>
      </c>
      <c r="H213" s="384">
        <f t="shared" si="16"/>
        <v>11</v>
      </c>
      <c r="I213" s="672">
        <v>918</v>
      </c>
      <c r="J213" s="474" t="s">
        <v>168</v>
      </c>
      <c r="K213" s="483"/>
      <c r="L213" s="480"/>
      <c r="M213" s="675"/>
      <c r="N213" s="484"/>
      <c r="O213" s="218"/>
      <c r="P213" s="218"/>
      <c r="Q213" s="231"/>
    </row>
    <row r="214" spans="1:17" s="114" customFormat="1">
      <c r="A214" s="384"/>
      <c r="B214" s="384">
        <v>9</v>
      </c>
      <c r="C214" s="482"/>
      <c r="D214" s="480"/>
      <c r="E214" s="675">
        <v>919</v>
      </c>
      <c r="F214" s="485">
        <v>1</v>
      </c>
      <c r="G214" s="591">
        <f t="shared" si="17"/>
        <v>9219.4999999999982</v>
      </c>
      <c r="H214" s="384">
        <f t="shared" si="16"/>
        <v>10</v>
      </c>
      <c r="I214" s="672">
        <v>918</v>
      </c>
      <c r="J214" s="474" t="s">
        <v>168</v>
      </c>
      <c r="K214" s="483"/>
      <c r="L214" s="480"/>
      <c r="M214" s="675"/>
      <c r="N214" s="484"/>
      <c r="O214" s="218"/>
      <c r="P214" s="218"/>
      <c r="Q214" s="231"/>
    </row>
    <row r="215" spans="1:17" s="114" customFormat="1">
      <c r="A215" s="384"/>
      <c r="B215" s="384">
        <v>9</v>
      </c>
      <c r="C215" s="482"/>
      <c r="D215" s="480"/>
      <c r="E215" s="675">
        <v>939.8</v>
      </c>
      <c r="F215" s="485">
        <v>1</v>
      </c>
      <c r="G215" s="591">
        <f t="shared" si="17"/>
        <v>8279.6999999999989</v>
      </c>
      <c r="H215" s="384">
        <f t="shared" si="16"/>
        <v>9</v>
      </c>
      <c r="I215" s="672">
        <v>919</v>
      </c>
      <c r="J215" s="474" t="s">
        <v>168</v>
      </c>
      <c r="K215" s="483"/>
      <c r="L215" s="480"/>
      <c r="M215" s="675"/>
      <c r="N215" s="484"/>
      <c r="O215" s="218"/>
      <c r="P215" s="218"/>
      <c r="Q215" s="231"/>
    </row>
    <row r="216" spans="1:17" s="114" customFormat="1">
      <c r="A216" s="384"/>
      <c r="B216" s="384">
        <v>9</v>
      </c>
      <c r="C216" s="482"/>
      <c r="D216" s="480"/>
      <c r="E216" s="675">
        <v>889.9</v>
      </c>
      <c r="F216" s="485">
        <v>1</v>
      </c>
      <c r="G216" s="591">
        <f t="shared" si="17"/>
        <v>7389.7999999999993</v>
      </c>
      <c r="H216" s="384">
        <f t="shared" si="16"/>
        <v>8</v>
      </c>
      <c r="I216" s="672">
        <v>919</v>
      </c>
      <c r="J216" s="474" t="s">
        <v>168</v>
      </c>
      <c r="K216" s="483"/>
      <c r="L216" s="480"/>
      <c r="M216" s="675"/>
      <c r="N216" s="484"/>
      <c r="O216" s="218"/>
      <c r="P216" s="218"/>
      <c r="Q216" s="231"/>
    </row>
    <row r="217" spans="1:17" s="114" customFormat="1">
      <c r="A217" s="384"/>
      <c r="B217" s="384">
        <v>9</v>
      </c>
      <c r="C217" s="482"/>
      <c r="D217" s="480"/>
      <c r="E217" s="675">
        <v>939.8</v>
      </c>
      <c r="F217" s="485">
        <v>1</v>
      </c>
      <c r="G217" s="591">
        <f t="shared" si="17"/>
        <v>6449.9999999999991</v>
      </c>
      <c r="H217" s="384">
        <f t="shared" si="16"/>
        <v>7</v>
      </c>
      <c r="I217" s="672">
        <v>919</v>
      </c>
      <c r="J217" s="474" t="s">
        <v>168</v>
      </c>
      <c r="K217" s="483"/>
      <c r="L217" s="480"/>
      <c r="M217" s="675"/>
      <c r="N217" s="484"/>
      <c r="O217" s="218"/>
      <c r="P217" s="218"/>
      <c r="Q217" s="231"/>
    </row>
    <row r="218" spans="1:17" s="114" customFormat="1">
      <c r="A218" s="384"/>
      <c r="B218" s="384">
        <v>9</v>
      </c>
      <c r="C218" s="482"/>
      <c r="D218" s="480"/>
      <c r="E218" s="675">
        <v>932.6</v>
      </c>
      <c r="F218" s="485">
        <v>1</v>
      </c>
      <c r="G218" s="591">
        <f t="shared" si="17"/>
        <v>5517.3999999999987</v>
      </c>
      <c r="H218" s="384">
        <f t="shared" si="16"/>
        <v>6</v>
      </c>
      <c r="I218" s="672">
        <v>919</v>
      </c>
      <c r="J218" s="474" t="s">
        <v>168</v>
      </c>
      <c r="K218" s="483"/>
      <c r="L218" s="480"/>
      <c r="M218" s="675"/>
      <c r="N218" s="484"/>
      <c r="O218" s="218"/>
      <c r="P218" s="218"/>
      <c r="Q218" s="231"/>
    </row>
    <row r="219" spans="1:17" s="114" customFormat="1">
      <c r="A219" s="384"/>
      <c r="B219" s="384">
        <v>9</v>
      </c>
      <c r="C219" s="482"/>
      <c r="D219" s="480"/>
      <c r="E219" s="675">
        <v>923.5</v>
      </c>
      <c r="F219" s="485">
        <v>1</v>
      </c>
      <c r="G219" s="591">
        <f t="shared" si="17"/>
        <v>4593.8999999999987</v>
      </c>
      <c r="H219" s="384">
        <f t="shared" si="16"/>
        <v>5</v>
      </c>
      <c r="I219" s="672">
        <v>919</v>
      </c>
      <c r="J219" s="474" t="s">
        <v>168</v>
      </c>
      <c r="K219" s="483"/>
      <c r="L219" s="480"/>
      <c r="M219" s="675"/>
      <c r="N219" s="484"/>
      <c r="O219" s="218"/>
      <c r="P219" s="218"/>
      <c r="Q219" s="231"/>
    </row>
    <row r="220" spans="1:17" s="114" customFormat="1">
      <c r="A220" s="384"/>
      <c r="B220" s="384">
        <v>9</v>
      </c>
      <c r="C220" s="482"/>
      <c r="D220" s="480"/>
      <c r="E220" s="675">
        <v>906.3</v>
      </c>
      <c r="F220" s="485">
        <v>1</v>
      </c>
      <c r="G220" s="591">
        <f t="shared" si="17"/>
        <v>3687.5999999999985</v>
      </c>
      <c r="H220" s="384">
        <f t="shared" si="16"/>
        <v>4</v>
      </c>
      <c r="I220" s="672">
        <v>919</v>
      </c>
      <c r="J220" s="474" t="s">
        <v>168</v>
      </c>
      <c r="K220" s="483"/>
      <c r="L220" s="480"/>
      <c r="M220" s="675"/>
      <c r="N220" s="484"/>
      <c r="O220" s="218"/>
      <c r="P220" s="218"/>
      <c r="Q220" s="231"/>
    </row>
    <row r="221" spans="1:17" s="114" customFormat="1">
      <c r="A221" s="384"/>
      <c r="B221" s="384">
        <v>9</v>
      </c>
      <c r="C221" s="482"/>
      <c r="D221" s="480"/>
      <c r="E221" s="675">
        <v>913.5</v>
      </c>
      <c r="F221" s="485">
        <v>1</v>
      </c>
      <c r="G221" s="591">
        <f t="shared" si="17"/>
        <v>2774.0999999999985</v>
      </c>
      <c r="H221" s="384">
        <f t="shared" si="16"/>
        <v>3</v>
      </c>
      <c r="I221" s="672">
        <v>919</v>
      </c>
      <c r="J221" s="474" t="s">
        <v>168</v>
      </c>
      <c r="K221" s="483"/>
      <c r="L221" s="480"/>
      <c r="M221" s="675"/>
      <c r="N221" s="484"/>
      <c r="O221" s="218"/>
      <c r="P221" s="218"/>
      <c r="Q221" s="231"/>
    </row>
    <row r="222" spans="1:17" s="114" customFormat="1">
      <c r="A222" s="384"/>
      <c r="B222" s="384">
        <v>9</v>
      </c>
      <c r="C222" s="482"/>
      <c r="D222" s="480"/>
      <c r="E222" s="675">
        <v>915.3</v>
      </c>
      <c r="F222" s="485">
        <v>1</v>
      </c>
      <c r="G222" s="591">
        <f t="shared" si="17"/>
        <v>1858.7999999999986</v>
      </c>
      <c r="H222" s="384">
        <f t="shared" si="16"/>
        <v>2</v>
      </c>
      <c r="I222" s="672">
        <v>919</v>
      </c>
      <c r="J222" s="474" t="s">
        <v>168</v>
      </c>
      <c r="K222" s="483"/>
      <c r="L222" s="480"/>
      <c r="M222" s="675"/>
      <c r="N222" s="484"/>
      <c r="O222" s="218"/>
      <c r="P222" s="218"/>
      <c r="Q222" s="231"/>
    </row>
    <row r="223" spans="1:17" s="231" customFormat="1">
      <c r="A223" s="487"/>
      <c r="B223" s="384">
        <v>9</v>
      </c>
      <c r="C223" s="490"/>
      <c r="D223" s="487"/>
      <c r="E223" s="675">
        <v>939.8</v>
      </c>
      <c r="F223" s="485">
        <v>1</v>
      </c>
      <c r="G223" s="591">
        <f t="shared" si="17"/>
        <v>918.99999999999864</v>
      </c>
      <c r="H223" s="384">
        <f t="shared" si="16"/>
        <v>1</v>
      </c>
      <c r="I223" s="672">
        <v>919</v>
      </c>
      <c r="J223" s="474" t="s">
        <v>168</v>
      </c>
      <c r="K223" s="489"/>
      <c r="L223" s="487"/>
      <c r="M223" s="487"/>
      <c r="N223" s="495"/>
      <c r="O223" s="298"/>
      <c r="P223" s="298"/>
    </row>
    <row r="224" spans="1:17" s="231" customFormat="1">
      <c r="A224" s="487"/>
      <c r="B224" s="384">
        <v>9</v>
      </c>
      <c r="C224" s="490"/>
      <c r="D224" s="487"/>
      <c r="E224" s="675">
        <v>919</v>
      </c>
      <c r="F224" s="485">
        <v>1</v>
      </c>
      <c r="G224" s="814">
        <f t="shared" si="17"/>
        <v>-1.3642420526593924E-12</v>
      </c>
      <c r="H224" s="815">
        <f t="shared" si="16"/>
        <v>0</v>
      </c>
      <c r="I224" s="672">
        <v>919</v>
      </c>
      <c r="J224" s="474" t="s">
        <v>168</v>
      </c>
      <c r="K224" s="489"/>
      <c r="L224" s="487"/>
      <c r="M224" s="675"/>
      <c r="N224" s="495"/>
      <c r="O224" s="298"/>
      <c r="P224" s="298"/>
    </row>
    <row r="225" spans="1:17" s="114" customFormat="1">
      <c r="A225" s="384"/>
      <c r="B225" s="384">
        <v>10</v>
      </c>
      <c r="C225" s="482">
        <v>19276.7</v>
      </c>
      <c r="D225" s="480">
        <v>21</v>
      </c>
      <c r="E225" s="354"/>
      <c r="F225" s="384"/>
      <c r="G225" s="591">
        <f t="shared" si="17"/>
        <v>19276.7</v>
      </c>
      <c r="H225" s="384">
        <f t="shared" si="16"/>
        <v>21</v>
      </c>
      <c r="I225" s="672" t="s">
        <v>186</v>
      </c>
      <c r="J225" s="415"/>
      <c r="K225" s="483"/>
      <c r="L225" s="480"/>
      <c r="M225" s="675"/>
      <c r="N225" s="484"/>
      <c r="O225" s="218"/>
      <c r="P225" s="218"/>
      <c r="Q225" s="231"/>
    </row>
    <row r="226" spans="1:17" s="114" customFormat="1">
      <c r="A226" s="384"/>
      <c r="B226" s="384">
        <v>10</v>
      </c>
      <c r="C226" s="482"/>
      <c r="D226" s="480"/>
      <c r="E226" s="675">
        <v>897.2</v>
      </c>
      <c r="F226" s="384">
        <v>1</v>
      </c>
      <c r="G226" s="591">
        <f t="shared" ref="G226:G289" si="18">G225-E226+C226</f>
        <v>18379.5</v>
      </c>
      <c r="H226" s="384">
        <f t="shared" ref="H226:H289" si="19">H225-F226+D226</f>
        <v>20</v>
      </c>
      <c r="I226" s="672">
        <v>924</v>
      </c>
      <c r="J226" s="415" t="s">
        <v>168</v>
      </c>
      <c r="K226" s="483"/>
      <c r="L226" s="480"/>
      <c r="M226" s="675"/>
      <c r="N226" s="484"/>
      <c r="O226" s="218"/>
      <c r="P226" s="218"/>
      <c r="Q226" s="231"/>
    </row>
    <row r="227" spans="1:17" s="114" customFormat="1">
      <c r="A227" s="384"/>
      <c r="B227" s="384">
        <v>10</v>
      </c>
      <c r="C227" s="482"/>
      <c r="D227" s="480"/>
      <c r="E227" s="675">
        <v>901.7</v>
      </c>
      <c r="F227" s="384">
        <v>1</v>
      </c>
      <c r="G227" s="591">
        <f t="shared" si="18"/>
        <v>17477.8</v>
      </c>
      <c r="H227" s="384">
        <f t="shared" si="19"/>
        <v>19</v>
      </c>
      <c r="I227" s="672">
        <v>924</v>
      </c>
      <c r="J227" s="415" t="s">
        <v>168</v>
      </c>
      <c r="K227" s="483"/>
      <c r="L227" s="480"/>
      <c r="M227" s="675"/>
      <c r="N227" s="484"/>
      <c r="O227" s="218"/>
      <c r="P227" s="218"/>
      <c r="Q227" s="231"/>
    </row>
    <row r="228" spans="1:17" s="114" customFormat="1">
      <c r="A228" s="384"/>
      <c r="B228" s="384">
        <v>10</v>
      </c>
      <c r="C228" s="486"/>
      <c r="D228" s="480"/>
      <c r="E228" s="675">
        <v>930.8</v>
      </c>
      <c r="F228" s="384">
        <v>1</v>
      </c>
      <c r="G228" s="591">
        <f t="shared" si="18"/>
        <v>16547</v>
      </c>
      <c r="H228" s="384">
        <f t="shared" si="19"/>
        <v>18</v>
      </c>
      <c r="I228" s="672">
        <v>924</v>
      </c>
      <c r="J228" s="415" t="s">
        <v>168</v>
      </c>
      <c r="K228" s="483"/>
      <c r="L228" s="480"/>
      <c r="M228" s="675"/>
      <c r="N228" s="484"/>
      <c r="O228" s="218"/>
      <c r="P228" s="218"/>
      <c r="Q228" s="231"/>
    </row>
    <row r="229" spans="1:17" s="114" customFormat="1">
      <c r="A229" s="384"/>
      <c r="B229" s="384">
        <v>10</v>
      </c>
      <c r="C229" s="482"/>
      <c r="D229" s="480"/>
      <c r="E229" s="675">
        <v>910.8</v>
      </c>
      <c r="F229" s="384">
        <v>1</v>
      </c>
      <c r="G229" s="591">
        <f t="shared" si="18"/>
        <v>15636.2</v>
      </c>
      <c r="H229" s="384">
        <f t="shared" si="19"/>
        <v>17</v>
      </c>
      <c r="I229" s="672">
        <v>924</v>
      </c>
      <c r="J229" s="415" t="s">
        <v>168</v>
      </c>
      <c r="K229" s="483"/>
      <c r="L229" s="480"/>
      <c r="M229" s="675"/>
      <c r="N229" s="484"/>
      <c r="O229" s="218"/>
      <c r="P229" s="218"/>
      <c r="Q229" s="231"/>
    </row>
    <row r="230" spans="1:17" s="114" customFormat="1">
      <c r="A230" s="384"/>
      <c r="B230" s="384">
        <v>10</v>
      </c>
      <c r="C230" s="482"/>
      <c r="D230" s="480"/>
      <c r="E230" s="675">
        <v>895.4</v>
      </c>
      <c r="F230" s="384">
        <v>1</v>
      </c>
      <c r="G230" s="591">
        <f t="shared" si="18"/>
        <v>14740.800000000001</v>
      </c>
      <c r="H230" s="384">
        <f t="shared" si="19"/>
        <v>16</v>
      </c>
      <c r="I230" s="672">
        <v>924</v>
      </c>
      <c r="J230" s="415" t="s">
        <v>168</v>
      </c>
      <c r="K230" s="483"/>
      <c r="L230" s="480"/>
      <c r="M230" s="675"/>
      <c r="N230" s="484"/>
      <c r="O230" s="218"/>
      <c r="P230" s="218"/>
      <c r="Q230" s="231"/>
    </row>
    <row r="231" spans="1:17" s="114" customFormat="1">
      <c r="A231" s="384"/>
      <c r="B231" s="384">
        <v>10</v>
      </c>
      <c r="C231" s="482"/>
      <c r="D231" s="480"/>
      <c r="E231" s="675">
        <v>929</v>
      </c>
      <c r="F231" s="384">
        <v>1</v>
      </c>
      <c r="G231" s="591">
        <f t="shared" si="18"/>
        <v>13811.800000000001</v>
      </c>
      <c r="H231" s="384">
        <f t="shared" si="19"/>
        <v>15</v>
      </c>
      <c r="I231" s="672">
        <v>924</v>
      </c>
      <c r="J231" s="415" t="s">
        <v>168</v>
      </c>
      <c r="K231" s="483"/>
      <c r="L231" s="480"/>
      <c r="M231" s="675"/>
      <c r="N231" s="484"/>
      <c r="O231" s="218"/>
      <c r="P231" s="218"/>
      <c r="Q231" s="231"/>
    </row>
    <row r="232" spans="1:17" s="228" customFormat="1">
      <c r="A232" s="384"/>
      <c r="B232" s="384">
        <v>10</v>
      </c>
      <c r="C232" s="399"/>
      <c r="D232" s="384"/>
      <c r="E232" s="675">
        <v>909.9</v>
      </c>
      <c r="F232" s="384">
        <v>1</v>
      </c>
      <c r="G232" s="591">
        <f t="shared" si="18"/>
        <v>12901.900000000001</v>
      </c>
      <c r="H232" s="384">
        <f t="shared" si="19"/>
        <v>14</v>
      </c>
      <c r="I232" s="672">
        <v>924</v>
      </c>
      <c r="J232" s="415" t="s">
        <v>168</v>
      </c>
      <c r="K232" s="414"/>
      <c r="L232" s="384"/>
      <c r="M232" s="675"/>
      <c r="N232" s="447"/>
      <c r="O232" s="245"/>
      <c r="P232" s="245"/>
    </row>
    <row r="233" spans="1:17" s="114" customFormat="1">
      <c r="A233" s="384"/>
      <c r="B233" s="384">
        <v>10</v>
      </c>
      <c r="C233" s="486"/>
      <c r="D233" s="480"/>
      <c r="E233" s="675">
        <v>916.3</v>
      </c>
      <c r="F233" s="384">
        <v>1</v>
      </c>
      <c r="G233" s="591">
        <f t="shared" si="18"/>
        <v>11985.600000000002</v>
      </c>
      <c r="H233" s="384">
        <f t="shared" si="19"/>
        <v>13</v>
      </c>
      <c r="I233" s="672">
        <v>924</v>
      </c>
      <c r="J233" s="415" t="s">
        <v>168</v>
      </c>
      <c r="K233" s="483"/>
      <c r="L233" s="480"/>
      <c r="M233" s="675"/>
      <c r="N233" s="484"/>
      <c r="O233" s="218"/>
      <c r="P233" s="218"/>
      <c r="Q233" s="231"/>
    </row>
    <row r="234" spans="1:17" s="114" customFormat="1">
      <c r="A234" s="384"/>
      <c r="B234" s="384">
        <v>10</v>
      </c>
      <c r="C234" s="482"/>
      <c r="D234" s="480"/>
      <c r="E234" s="675">
        <v>915.3</v>
      </c>
      <c r="F234" s="384">
        <v>1</v>
      </c>
      <c r="G234" s="591">
        <f t="shared" si="18"/>
        <v>11070.300000000003</v>
      </c>
      <c r="H234" s="384">
        <f t="shared" si="19"/>
        <v>12</v>
      </c>
      <c r="I234" s="672">
        <v>924</v>
      </c>
      <c r="J234" s="415" t="s">
        <v>168</v>
      </c>
      <c r="K234" s="483"/>
      <c r="L234" s="480"/>
      <c r="M234" s="675"/>
      <c r="N234" s="484"/>
      <c r="O234" s="218"/>
      <c r="P234" s="218"/>
      <c r="Q234" s="231"/>
    </row>
    <row r="235" spans="1:17" s="114" customFormat="1">
      <c r="A235" s="384"/>
      <c r="B235" s="384">
        <v>10</v>
      </c>
      <c r="C235" s="482"/>
      <c r="D235" s="480"/>
      <c r="E235" s="675">
        <v>937.1</v>
      </c>
      <c r="F235" s="384">
        <v>1</v>
      </c>
      <c r="G235" s="591">
        <f t="shared" si="18"/>
        <v>10133.200000000003</v>
      </c>
      <c r="H235" s="384">
        <f t="shared" si="19"/>
        <v>11</v>
      </c>
      <c r="I235" s="672">
        <v>924</v>
      </c>
      <c r="J235" s="415" t="s">
        <v>168</v>
      </c>
      <c r="K235" s="483"/>
      <c r="L235" s="480"/>
      <c r="M235" s="675"/>
      <c r="N235" s="484"/>
      <c r="O235" s="218"/>
      <c r="P235" s="218"/>
      <c r="Q235" s="231"/>
    </row>
    <row r="236" spans="1:17" s="114" customFormat="1">
      <c r="A236" s="384"/>
      <c r="B236" s="384">
        <v>10</v>
      </c>
      <c r="C236" s="482"/>
      <c r="D236" s="480"/>
      <c r="E236" s="675">
        <v>938</v>
      </c>
      <c r="F236" s="384">
        <v>1</v>
      </c>
      <c r="G236" s="591">
        <f t="shared" si="18"/>
        <v>9195.2000000000025</v>
      </c>
      <c r="H236" s="384">
        <f t="shared" si="19"/>
        <v>10</v>
      </c>
      <c r="I236" s="672">
        <v>924</v>
      </c>
      <c r="J236" s="415" t="s">
        <v>168</v>
      </c>
      <c r="K236" s="483"/>
      <c r="L236" s="480"/>
      <c r="M236" s="675"/>
      <c r="N236" s="484"/>
      <c r="O236" s="218"/>
      <c r="P236" s="218"/>
      <c r="Q236" s="231"/>
    </row>
    <row r="237" spans="1:17" s="114" customFormat="1">
      <c r="A237" s="384"/>
      <c r="B237" s="384">
        <v>10</v>
      </c>
      <c r="C237" s="486"/>
      <c r="D237" s="480"/>
      <c r="E237" s="675">
        <v>931.7</v>
      </c>
      <c r="F237" s="384">
        <v>1</v>
      </c>
      <c r="G237" s="591">
        <f t="shared" si="18"/>
        <v>8263.5000000000018</v>
      </c>
      <c r="H237" s="384">
        <f t="shared" si="19"/>
        <v>9</v>
      </c>
      <c r="I237" s="672">
        <v>925</v>
      </c>
      <c r="J237" s="415" t="s">
        <v>168</v>
      </c>
      <c r="K237" s="483"/>
      <c r="L237" s="480"/>
      <c r="M237" s="675"/>
      <c r="N237" s="484"/>
      <c r="O237" s="218"/>
      <c r="P237" s="218"/>
      <c r="Q237" s="231"/>
    </row>
    <row r="238" spans="1:17" s="114" customFormat="1">
      <c r="A238" s="384"/>
      <c r="B238" s="384">
        <v>10</v>
      </c>
      <c r="C238" s="482"/>
      <c r="D238" s="480"/>
      <c r="E238" s="675">
        <v>900.8</v>
      </c>
      <c r="F238" s="384">
        <v>1</v>
      </c>
      <c r="G238" s="591">
        <f t="shared" si="18"/>
        <v>7362.7000000000016</v>
      </c>
      <c r="H238" s="384">
        <f t="shared" si="19"/>
        <v>8</v>
      </c>
      <c r="I238" s="672">
        <v>925</v>
      </c>
      <c r="J238" s="415" t="s">
        <v>168</v>
      </c>
      <c r="K238" s="483"/>
      <c r="L238" s="480"/>
      <c r="M238" s="675"/>
      <c r="N238" s="484"/>
      <c r="O238" s="218"/>
      <c r="P238" s="218"/>
      <c r="Q238" s="231"/>
    </row>
    <row r="239" spans="1:17" s="114" customFormat="1">
      <c r="A239" s="384"/>
      <c r="B239" s="384">
        <v>10</v>
      </c>
      <c r="C239" s="482"/>
      <c r="D239" s="480"/>
      <c r="E239" s="675">
        <v>932.6</v>
      </c>
      <c r="F239" s="384">
        <v>1</v>
      </c>
      <c r="G239" s="591">
        <f t="shared" si="18"/>
        <v>6430.1000000000013</v>
      </c>
      <c r="H239" s="384">
        <f t="shared" si="19"/>
        <v>7</v>
      </c>
      <c r="I239" s="672">
        <v>925</v>
      </c>
      <c r="J239" s="415" t="s">
        <v>168</v>
      </c>
      <c r="K239" s="483"/>
      <c r="L239" s="480"/>
      <c r="M239" s="675"/>
      <c r="N239" s="484"/>
      <c r="O239" s="218"/>
      <c r="P239" s="218"/>
      <c r="Q239" s="231"/>
    </row>
    <row r="240" spans="1:17" s="114" customFormat="1">
      <c r="A240" s="384"/>
      <c r="B240" s="384">
        <v>10</v>
      </c>
      <c r="C240" s="482"/>
      <c r="D240" s="480"/>
      <c r="E240" s="675">
        <v>897.2</v>
      </c>
      <c r="F240" s="384">
        <v>1</v>
      </c>
      <c r="G240" s="591">
        <f t="shared" si="18"/>
        <v>5532.9000000000015</v>
      </c>
      <c r="H240" s="384">
        <f t="shared" si="19"/>
        <v>6</v>
      </c>
      <c r="I240" s="672">
        <v>925</v>
      </c>
      <c r="J240" s="415" t="s">
        <v>168</v>
      </c>
      <c r="K240" s="483"/>
      <c r="L240" s="480"/>
      <c r="M240" s="675"/>
      <c r="N240" s="484"/>
      <c r="O240" s="218"/>
      <c r="P240" s="218"/>
      <c r="Q240" s="231"/>
    </row>
    <row r="241" spans="1:17" s="114" customFormat="1">
      <c r="A241" s="384"/>
      <c r="B241" s="384">
        <v>10</v>
      </c>
      <c r="C241" s="482"/>
      <c r="D241" s="480"/>
      <c r="E241" s="675">
        <v>894.5</v>
      </c>
      <c r="F241" s="384">
        <v>1</v>
      </c>
      <c r="G241" s="591">
        <f t="shared" si="18"/>
        <v>4638.4000000000015</v>
      </c>
      <c r="H241" s="384">
        <f t="shared" si="19"/>
        <v>5</v>
      </c>
      <c r="I241" s="672">
        <v>925</v>
      </c>
      <c r="J241" s="415" t="s">
        <v>168</v>
      </c>
      <c r="K241" s="483"/>
      <c r="L241" s="480"/>
      <c r="M241" s="675"/>
      <c r="N241" s="484"/>
      <c r="O241" s="218"/>
      <c r="P241" s="218"/>
      <c r="Q241" s="231"/>
    </row>
    <row r="242" spans="1:17" s="114" customFormat="1">
      <c r="A242" s="384"/>
      <c r="B242" s="384">
        <v>10</v>
      </c>
      <c r="C242" s="482"/>
      <c r="D242" s="480"/>
      <c r="E242" s="675">
        <v>925.3</v>
      </c>
      <c r="F242" s="384">
        <v>1</v>
      </c>
      <c r="G242" s="591">
        <f t="shared" si="18"/>
        <v>3713.1000000000013</v>
      </c>
      <c r="H242" s="384">
        <f t="shared" si="19"/>
        <v>4</v>
      </c>
      <c r="I242" s="672">
        <v>925</v>
      </c>
      <c r="J242" s="415" t="s">
        <v>168</v>
      </c>
      <c r="K242" s="483"/>
      <c r="L242" s="480"/>
      <c r="M242" s="675"/>
      <c r="N242" s="484"/>
      <c r="O242" s="218"/>
      <c r="P242" s="218"/>
      <c r="Q242" s="231"/>
    </row>
    <row r="243" spans="1:17" s="114" customFormat="1">
      <c r="A243" s="384"/>
      <c r="B243" s="384">
        <v>10</v>
      </c>
      <c r="C243" s="486"/>
      <c r="D243" s="480"/>
      <c r="E243" s="675">
        <v>903.6</v>
      </c>
      <c r="F243" s="384">
        <v>1</v>
      </c>
      <c r="G243" s="591">
        <f t="shared" si="18"/>
        <v>2809.5000000000014</v>
      </c>
      <c r="H243" s="384">
        <f t="shared" si="19"/>
        <v>3</v>
      </c>
      <c r="I243" s="672">
        <v>925</v>
      </c>
      <c r="J243" s="415" t="s">
        <v>168</v>
      </c>
      <c r="K243" s="483"/>
      <c r="L243" s="480"/>
      <c r="M243" s="675"/>
      <c r="N243" s="484"/>
      <c r="O243" s="218"/>
      <c r="P243" s="218"/>
      <c r="Q243" s="231"/>
    </row>
    <row r="244" spans="1:17" s="231" customFormat="1">
      <c r="A244" s="487"/>
      <c r="B244" s="384">
        <v>10</v>
      </c>
      <c r="C244" s="490"/>
      <c r="D244" s="487"/>
      <c r="E244" s="675">
        <v>935.3</v>
      </c>
      <c r="F244" s="384">
        <v>1</v>
      </c>
      <c r="G244" s="591">
        <f t="shared" si="18"/>
        <v>1874.2000000000014</v>
      </c>
      <c r="H244" s="384">
        <f t="shared" si="19"/>
        <v>2</v>
      </c>
      <c r="I244" s="672">
        <v>925</v>
      </c>
      <c r="J244" s="415" t="s">
        <v>168</v>
      </c>
      <c r="K244" s="489"/>
      <c r="L244" s="487"/>
      <c r="M244" s="675"/>
      <c r="N244" s="495"/>
      <c r="O244" s="298"/>
      <c r="P244" s="298"/>
    </row>
    <row r="245" spans="1:17" s="231" customFormat="1">
      <c r="A245" s="487"/>
      <c r="B245" s="384">
        <v>10</v>
      </c>
      <c r="C245" s="503"/>
      <c r="D245" s="487"/>
      <c r="E245" s="675">
        <v>936.2</v>
      </c>
      <c r="F245" s="384">
        <v>1</v>
      </c>
      <c r="G245" s="591">
        <f t="shared" si="18"/>
        <v>938.00000000000136</v>
      </c>
      <c r="H245" s="384">
        <f t="shared" si="19"/>
        <v>1</v>
      </c>
      <c r="I245" s="672">
        <v>925</v>
      </c>
      <c r="J245" s="415" t="s">
        <v>168</v>
      </c>
      <c r="K245" s="489"/>
      <c r="L245" s="487"/>
      <c r="M245" s="676"/>
      <c r="N245" s="495"/>
      <c r="O245" s="298"/>
      <c r="P245" s="298"/>
    </row>
    <row r="246" spans="1:17" s="114" customFormat="1">
      <c r="A246" s="384"/>
      <c r="B246" s="384">
        <v>10</v>
      </c>
      <c r="C246" s="486"/>
      <c r="D246" s="480"/>
      <c r="E246" s="675">
        <v>938</v>
      </c>
      <c r="F246" s="384">
        <v>1</v>
      </c>
      <c r="G246" s="814">
        <f t="shared" si="18"/>
        <v>1.3642420526593924E-12</v>
      </c>
      <c r="H246" s="815">
        <f t="shared" si="19"/>
        <v>0</v>
      </c>
      <c r="I246" s="672">
        <v>925</v>
      </c>
      <c r="J246" s="415" t="s">
        <v>168</v>
      </c>
      <c r="K246" s="483"/>
      <c r="L246" s="480"/>
      <c r="M246" s="675"/>
      <c r="N246" s="484"/>
      <c r="O246" s="218"/>
      <c r="P246" s="218"/>
      <c r="Q246" s="231"/>
    </row>
    <row r="247" spans="1:17" s="114" customFormat="1">
      <c r="A247" s="384"/>
      <c r="B247" s="942">
        <v>11</v>
      </c>
      <c r="C247" s="943">
        <v>19153.259999999998</v>
      </c>
      <c r="D247" s="944">
        <v>21</v>
      </c>
      <c r="E247" s="945"/>
      <c r="F247" s="942"/>
      <c r="G247" s="946">
        <f t="shared" si="18"/>
        <v>19153.259999999998</v>
      </c>
      <c r="H247" s="942">
        <f t="shared" si="19"/>
        <v>21</v>
      </c>
      <c r="I247" s="947" t="s">
        <v>188</v>
      </c>
      <c r="J247" s="948"/>
      <c r="K247" s="949"/>
      <c r="L247" s="480"/>
      <c r="M247" s="675"/>
      <c r="N247" s="484"/>
      <c r="O247" s="218"/>
      <c r="P247" s="218"/>
      <c r="Q247" s="231"/>
    </row>
    <row r="248" spans="1:17" s="114" customFormat="1">
      <c r="A248" s="384"/>
      <c r="B248" s="384">
        <v>11</v>
      </c>
      <c r="C248" s="482"/>
      <c r="D248" s="480"/>
      <c r="E248" s="354">
        <v>19153.259999999998</v>
      </c>
      <c r="F248" s="384">
        <v>21</v>
      </c>
      <c r="G248" s="950">
        <f t="shared" si="18"/>
        <v>0</v>
      </c>
      <c r="H248" s="951">
        <f t="shared" si="19"/>
        <v>0</v>
      </c>
      <c r="I248" s="672">
        <v>929</v>
      </c>
      <c r="J248" s="474" t="s">
        <v>174</v>
      </c>
      <c r="K248" s="483"/>
      <c r="L248" s="480"/>
      <c r="M248" s="675"/>
      <c r="N248" s="484"/>
      <c r="O248" s="218"/>
      <c r="P248" s="218"/>
      <c r="Q248" s="231"/>
    </row>
    <row r="249" spans="1:17" s="114" customFormat="1">
      <c r="A249" s="384"/>
      <c r="B249" s="942">
        <v>11</v>
      </c>
      <c r="C249" s="953">
        <v>19337.5</v>
      </c>
      <c r="D249" s="944">
        <v>21</v>
      </c>
      <c r="E249" s="945"/>
      <c r="F249" s="942"/>
      <c r="G249" s="946">
        <f t="shared" si="18"/>
        <v>19337.5</v>
      </c>
      <c r="H249" s="942">
        <f t="shared" si="19"/>
        <v>21</v>
      </c>
      <c r="I249" s="947" t="s">
        <v>189</v>
      </c>
      <c r="J249" s="948"/>
      <c r="K249" s="483"/>
      <c r="L249" s="480"/>
      <c r="M249" s="675"/>
      <c r="N249" s="484"/>
      <c r="O249" s="218"/>
      <c r="P249" s="218"/>
      <c r="Q249" s="231"/>
    </row>
    <row r="250" spans="1:17" s="114" customFormat="1">
      <c r="A250" s="384"/>
      <c r="B250" s="384">
        <v>11</v>
      </c>
      <c r="C250" s="482"/>
      <c r="D250" s="480"/>
      <c r="E250" s="675">
        <v>931.7</v>
      </c>
      <c r="F250" s="384">
        <v>1</v>
      </c>
      <c r="G250" s="591">
        <f t="shared" si="18"/>
        <v>18405.8</v>
      </c>
      <c r="H250" s="384">
        <f t="shared" si="19"/>
        <v>20</v>
      </c>
      <c r="I250" s="672">
        <v>930</v>
      </c>
      <c r="J250" s="474" t="s">
        <v>44</v>
      </c>
      <c r="K250" s="483"/>
      <c r="L250" s="480"/>
      <c r="M250" s="675"/>
      <c r="N250" s="484"/>
      <c r="O250" s="218"/>
      <c r="P250" s="218"/>
      <c r="Q250" s="231"/>
    </row>
    <row r="251" spans="1:17" s="114" customFormat="1">
      <c r="A251" s="384"/>
      <c r="B251" s="384">
        <v>11</v>
      </c>
      <c r="C251" s="482"/>
      <c r="D251" s="480"/>
      <c r="E251" s="675">
        <v>918.1</v>
      </c>
      <c r="F251" s="384">
        <v>1</v>
      </c>
      <c r="G251" s="591">
        <f t="shared" si="18"/>
        <v>17487.7</v>
      </c>
      <c r="H251" s="384">
        <f t="shared" si="19"/>
        <v>19</v>
      </c>
      <c r="I251" s="672">
        <v>930</v>
      </c>
      <c r="J251" s="474" t="s">
        <v>44</v>
      </c>
      <c r="K251" s="483"/>
      <c r="L251" s="480"/>
      <c r="M251" s="675"/>
      <c r="N251" s="697"/>
      <c r="O251" s="218"/>
      <c r="P251" s="218"/>
      <c r="Q251" s="231"/>
    </row>
    <row r="252" spans="1:17" s="114" customFormat="1">
      <c r="A252" s="384"/>
      <c r="B252" s="384">
        <v>11</v>
      </c>
      <c r="C252" s="482"/>
      <c r="D252" s="480"/>
      <c r="E252" s="675">
        <v>914.4</v>
      </c>
      <c r="F252" s="384">
        <v>1</v>
      </c>
      <c r="G252" s="591">
        <f t="shared" si="18"/>
        <v>16573.3</v>
      </c>
      <c r="H252" s="384">
        <f t="shared" si="19"/>
        <v>18</v>
      </c>
      <c r="I252" s="672">
        <v>930</v>
      </c>
      <c r="J252" s="474" t="s">
        <v>44</v>
      </c>
      <c r="K252" s="483"/>
      <c r="L252" s="480"/>
      <c r="M252" s="675"/>
      <c r="N252" s="484"/>
      <c r="O252" s="218"/>
      <c r="P252" s="218"/>
      <c r="Q252" s="231"/>
    </row>
    <row r="253" spans="1:17" s="114" customFormat="1">
      <c r="A253" s="384"/>
      <c r="B253" s="384">
        <v>11</v>
      </c>
      <c r="C253" s="486"/>
      <c r="D253" s="480"/>
      <c r="E253" s="675">
        <v>917.2</v>
      </c>
      <c r="F253" s="384">
        <v>1</v>
      </c>
      <c r="G253" s="591">
        <f t="shared" si="18"/>
        <v>15656.099999999999</v>
      </c>
      <c r="H253" s="384">
        <f t="shared" si="19"/>
        <v>17</v>
      </c>
      <c r="I253" s="672">
        <v>930</v>
      </c>
      <c r="J253" s="474" t="s">
        <v>44</v>
      </c>
      <c r="K253" s="483"/>
      <c r="L253" s="480"/>
      <c r="M253" s="675"/>
      <c r="N253" s="484"/>
      <c r="O253" s="218"/>
      <c r="P253" s="218"/>
      <c r="Q253" s="231"/>
    </row>
    <row r="254" spans="1:17" s="228" customFormat="1">
      <c r="A254" s="384"/>
      <c r="B254" s="384">
        <v>11</v>
      </c>
      <c r="C254" s="392"/>
      <c r="D254" s="384"/>
      <c r="E254" s="675">
        <v>908.1</v>
      </c>
      <c r="F254" s="384">
        <v>1</v>
      </c>
      <c r="G254" s="591">
        <f t="shared" si="18"/>
        <v>14747.999999999998</v>
      </c>
      <c r="H254" s="384">
        <f t="shared" si="19"/>
        <v>16</v>
      </c>
      <c r="I254" s="672">
        <v>930</v>
      </c>
      <c r="J254" s="474" t="s">
        <v>44</v>
      </c>
      <c r="K254" s="414"/>
      <c r="L254" s="384"/>
      <c r="M254" s="675"/>
      <c r="N254" s="447"/>
      <c r="O254" s="245"/>
      <c r="P254" s="245"/>
    </row>
    <row r="255" spans="1:17" s="114" customFormat="1">
      <c r="A255" s="384"/>
      <c r="B255" s="384">
        <v>11</v>
      </c>
      <c r="C255" s="482"/>
      <c r="D255" s="480"/>
      <c r="E255" s="675">
        <v>931.7</v>
      </c>
      <c r="F255" s="384">
        <v>1</v>
      </c>
      <c r="G255" s="591">
        <f t="shared" si="18"/>
        <v>13816.299999999997</v>
      </c>
      <c r="H255" s="384">
        <f t="shared" si="19"/>
        <v>15</v>
      </c>
      <c r="I255" s="672">
        <v>930</v>
      </c>
      <c r="J255" s="474" t="s">
        <v>44</v>
      </c>
      <c r="K255" s="483"/>
      <c r="L255" s="480"/>
      <c r="M255" s="675"/>
      <c r="N255" s="484"/>
      <c r="O255" s="218"/>
      <c r="P255" s="218"/>
      <c r="Q255" s="231"/>
    </row>
    <row r="256" spans="1:17" s="114" customFormat="1">
      <c r="A256" s="384"/>
      <c r="B256" s="384">
        <v>11</v>
      </c>
      <c r="C256" s="482"/>
      <c r="D256" s="480"/>
      <c r="E256" s="675">
        <v>927.1</v>
      </c>
      <c r="F256" s="384">
        <v>1</v>
      </c>
      <c r="G256" s="591">
        <f t="shared" si="18"/>
        <v>12889.199999999997</v>
      </c>
      <c r="H256" s="384">
        <f t="shared" si="19"/>
        <v>14</v>
      </c>
      <c r="I256" s="672">
        <v>930</v>
      </c>
      <c r="J256" s="474" t="s">
        <v>44</v>
      </c>
      <c r="K256" s="483"/>
      <c r="L256" s="480"/>
      <c r="M256" s="675"/>
      <c r="N256" s="484"/>
      <c r="O256" s="218"/>
      <c r="P256" s="218"/>
      <c r="Q256" s="231"/>
    </row>
    <row r="257" spans="1:17" s="114" customFormat="1">
      <c r="A257" s="384"/>
      <c r="B257" s="384">
        <v>11</v>
      </c>
      <c r="C257" s="482"/>
      <c r="D257" s="480"/>
      <c r="E257" s="675">
        <v>917.2</v>
      </c>
      <c r="F257" s="384">
        <v>1</v>
      </c>
      <c r="G257" s="591">
        <f t="shared" si="18"/>
        <v>11971.999999999996</v>
      </c>
      <c r="H257" s="384">
        <f t="shared" si="19"/>
        <v>13</v>
      </c>
      <c r="I257" s="672">
        <v>930</v>
      </c>
      <c r="J257" s="474" t="s">
        <v>44</v>
      </c>
      <c r="K257" s="483"/>
      <c r="L257" s="480"/>
      <c r="M257" s="675"/>
      <c r="N257" s="484"/>
      <c r="O257" s="218"/>
      <c r="P257" s="218"/>
      <c r="Q257" s="231"/>
    </row>
    <row r="258" spans="1:17" s="114" customFormat="1">
      <c r="A258" s="384"/>
      <c r="B258" s="384">
        <v>11</v>
      </c>
      <c r="C258" s="486"/>
      <c r="D258" s="480"/>
      <c r="E258" s="675">
        <v>948</v>
      </c>
      <c r="F258" s="384">
        <v>1</v>
      </c>
      <c r="G258" s="591">
        <f t="shared" si="18"/>
        <v>11023.999999999996</v>
      </c>
      <c r="H258" s="384">
        <f t="shared" si="19"/>
        <v>12</v>
      </c>
      <c r="I258" s="672">
        <v>930</v>
      </c>
      <c r="J258" s="474" t="s">
        <v>44</v>
      </c>
      <c r="K258" s="483"/>
      <c r="L258" s="480"/>
      <c r="M258" s="675"/>
      <c r="N258" s="484"/>
      <c r="O258" s="218"/>
      <c r="P258" s="218"/>
      <c r="Q258" s="231"/>
    </row>
    <row r="259" spans="1:17" s="114" customFormat="1">
      <c r="A259" s="384"/>
      <c r="B259" s="384">
        <v>11</v>
      </c>
      <c r="C259" s="482"/>
      <c r="D259" s="480"/>
      <c r="E259" s="675">
        <v>921.7</v>
      </c>
      <c r="F259" s="384">
        <v>1</v>
      </c>
      <c r="G259" s="591">
        <f t="shared" si="18"/>
        <v>10102.299999999996</v>
      </c>
      <c r="H259" s="384">
        <f t="shared" si="19"/>
        <v>11</v>
      </c>
      <c r="I259" s="672">
        <v>930</v>
      </c>
      <c r="J259" s="474" t="s">
        <v>44</v>
      </c>
      <c r="K259" s="483"/>
      <c r="L259" s="480"/>
      <c r="M259" s="675"/>
      <c r="N259" s="484"/>
      <c r="O259" s="218"/>
      <c r="P259" s="218"/>
      <c r="Q259" s="231"/>
    </row>
    <row r="260" spans="1:17" s="114" customFormat="1">
      <c r="A260" s="384"/>
      <c r="B260" s="384">
        <v>11</v>
      </c>
      <c r="C260" s="482"/>
      <c r="D260" s="480"/>
      <c r="E260" s="675">
        <v>915.3</v>
      </c>
      <c r="F260" s="384">
        <v>1</v>
      </c>
      <c r="G260" s="591">
        <f t="shared" si="18"/>
        <v>9186.9999999999964</v>
      </c>
      <c r="H260" s="384">
        <f t="shared" si="19"/>
        <v>10</v>
      </c>
      <c r="I260" s="672">
        <v>930</v>
      </c>
      <c r="J260" s="474" t="s">
        <v>44</v>
      </c>
      <c r="K260" s="483"/>
      <c r="L260" s="480"/>
      <c r="M260" s="675"/>
      <c r="N260" s="484"/>
      <c r="O260" s="218"/>
      <c r="P260" s="218"/>
      <c r="Q260" s="231"/>
    </row>
    <row r="261" spans="1:17" s="114" customFormat="1">
      <c r="A261" s="384"/>
      <c r="B261" s="384">
        <v>11</v>
      </c>
      <c r="C261" s="482"/>
      <c r="D261" s="480"/>
      <c r="E261" s="675">
        <v>923.5</v>
      </c>
      <c r="F261" s="384">
        <v>1</v>
      </c>
      <c r="G261" s="591">
        <f t="shared" si="18"/>
        <v>8263.4999999999964</v>
      </c>
      <c r="H261" s="384">
        <f t="shared" si="19"/>
        <v>9</v>
      </c>
      <c r="I261" s="672">
        <v>931</v>
      </c>
      <c r="J261" s="474" t="s">
        <v>44</v>
      </c>
      <c r="K261" s="483"/>
      <c r="L261" s="480"/>
      <c r="M261" s="675"/>
      <c r="N261" s="484"/>
      <c r="O261" s="218"/>
      <c r="P261" s="218"/>
      <c r="Q261" s="231"/>
    </row>
    <row r="262" spans="1:17" s="114" customFormat="1">
      <c r="A262" s="384"/>
      <c r="B262" s="384">
        <v>11</v>
      </c>
      <c r="C262" s="482"/>
      <c r="D262" s="480"/>
      <c r="E262" s="675">
        <v>938</v>
      </c>
      <c r="F262" s="384">
        <v>1</v>
      </c>
      <c r="G262" s="591">
        <f t="shared" si="18"/>
        <v>7325.4999999999964</v>
      </c>
      <c r="H262" s="384">
        <f t="shared" si="19"/>
        <v>8</v>
      </c>
      <c r="I262" s="672">
        <v>931</v>
      </c>
      <c r="J262" s="474" t="s">
        <v>44</v>
      </c>
      <c r="K262" s="483"/>
      <c r="L262" s="480"/>
      <c r="M262" s="675"/>
      <c r="N262" s="484"/>
      <c r="O262" s="218"/>
      <c r="P262" s="218"/>
      <c r="Q262" s="231"/>
    </row>
    <row r="263" spans="1:17" s="114" customFormat="1">
      <c r="A263" s="384"/>
      <c r="B263" s="384">
        <v>11</v>
      </c>
      <c r="C263" s="482"/>
      <c r="D263" s="480"/>
      <c r="E263" s="675">
        <v>924.4</v>
      </c>
      <c r="F263" s="384">
        <v>1</v>
      </c>
      <c r="G263" s="591">
        <f t="shared" si="18"/>
        <v>6401.0999999999967</v>
      </c>
      <c r="H263" s="384">
        <f t="shared" si="19"/>
        <v>7</v>
      </c>
      <c r="I263" s="672">
        <v>931</v>
      </c>
      <c r="J263" s="474" t="s">
        <v>44</v>
      </c>
      <c r="K263" s="483"/>
      <c r="L263" s="480"/>
      <c r="M263" s="675"/>
      <c r="N263" s="484"/>
      <c r="O263" s="218"/>
      <c r="P263" s="218"/>
      <c r="Q263" s="231"/>
    </row>
    <row r="264" spans="1:17" s="114" customFormat="1">
      <c r="A264" s="384"/>
      <c r="B264" s="384">
        <v>11</v>
      </c>
      <c r="C264" s="399"/>
      <c r="D264" s="384"/>
      <c r="E264" s="675">
        <v>907.2</v>
      </c>
      <c r="F264" s="384">
        <v>1</v>
      </c>
      <c r="G264" s="591">
        <f t="shared" si="18"/>
        <v>5493.8999999999969</v>
      </c>
      <c r="H264" s="384">
        <f t="shared" si="19"/>
        <v>6</v>
      </c>
      <c r="I264" s="672">
        <v>931</v>
      </c>
      <c r="J264" s="474" t="s">
        <v>44</v>
      </c>
      <c r="K264" s="483"/>
      <c r="L264" s="384"/>
      <c r="M264" s="675"/>
      <c r="N264" s="447"/>
      <c r="O264" s="218"/>
      <c r="P264" s="218"/>
      <c r="Q264" s="231"/>
    </row>
    <row r="265" spans="1:17" s="114" customFormat="1">
      <c r="A265" s="384"/>
      <c r="B265" s="384">
        <v>11</v>
      </c>
      <c r="C265" s="399"/>
      <c r="D265" s="384"/>
      <c r="E265" s="675">
        <v>908.1</v>
      </c>
      <c r="F265" s="384">
        <v>1</v>
      </c>
      <c r="G265" s="591">
        <f t="shared" si="18"/>
        <v>4585.7999999999965</v>
      </c>
      <c r="H265" s="384">
        <f t="shared" si="19"/>
        <v>5</v>
      </c>
      <c r="I265" s="672">
        <v>931</v>
      </c>
      <c r="J265" s="474" t="s">
        <v>44</v>
      </c>
      <c r="K265" s="483"/>
      <c r="L265" s="384"/>
      <c r="M265" s="675"/>
      <c r="N265" s="447"/>
      <c r="O265" s="218"/>
      <c r="P265" s="11"/>
      <c r="Q265" s="231"/>
    </row>
    <row r="266" spans="1:17" s="114" customFormat="1">
      <c r="A266" s="384"/>
      <c r="B266" s="384">
        <v>11</v>
      </c>
      <c r="C266" s="399"/>
      <c r="D266" s="384"/>
      <c r="E266" s="675">
        <v>912.6</v>
      </c>
      <c r="F266" s="384">
        <v>1</v>
      </c>
      <c r="G266" s="591">
        <f t="shared" si="18"/>
        <v>3673.1999999999966</v>
      </c>
      <c r="H266" s="384">
        <f t="shared" si="19"/>
        <v>4</v>
      </c>
      <c r="I266" s="672">
        <v>931</v>
      </c>
      <c r="J266" s="474" t="s">
        <v>44</v>
      </c>
      <c r="K266" s="483"/>
      <c r="L266" s="384"/>
      <c r="M266" s="675"/>
      <c r="N266" s="447"/>
      <c r="O266" s="218"/>
      <c r="P266" s="218"/>
      <c r="Q266" s="231"/>
    </row>
    <row r="267" spans="1:17" s="231" customFormat="1">
      <c r="A267" s="487"/>
      <c r="B267" s="384">
        <v>11</v>
      </c>
      <c r="C267" s="490"/>
      <c r="D267" s="487"/>
      <c r="E267" s="675">
        <v>866.4</v>
      </c>
      <c r="F267" s="384">
        <v>1</v>
      </c>
      <c r="G267" s="591">
        <f t="shared" si="18"/>
        <v>2806.7999999999965</v>
      </c>
      <c r="H267" s="384">
        <f t="shared" si="19"/>
        <v>3</v>
      </c>
      <c r="I267" s="672">
        <v>931</v>
      </c>
      <c r="J267" s="474" t="s">
        <v>44</v>
      </c>
      <c r="K267" s="489"/>
      <c r="L267" s="487"/>
      <c r="M267" s="487"/>
      <c r="N267" s="495"/>
      <c r="O267" s="298"/>
      <c r="P267" s="298"/>
    </row>
    <row r="268" spans="1:17" s="114" customFormat="1">
      <c r="A268" s="384"/>
      <c r="B268" s="384">
        <v>11</v>
      </c>
      <c r="C268" s="399"/>
      <c r="D268" s="384"/>
      <c r="E268" s="675">
        <v>934.4</v>
      </c>
      <c r="F268" s="384">
        <v>1</v>
      </c>
      <c r="G268" s="591">
        <f t="shared" si="18"/>
        <v>1872.3999999999965</v>
      </c>
      <c r="H268" s="384">
        <f t="shared" si="19"/>
        <v>2</v>
      </c>
      <c r="I268" s="672">
        <v>931</v>
      </c>
      <c r="J268" s="474" t="s">
        <v>44</v>
      </c>
      <c r="K268" s="483"/>
      <c r="L268" s="384"/>
      <c r="M268" s="683"/>
      <c r="N268" s="447"/>
      <c r="O268" s="218"/>
      <c r="P268" s="218"/>
      <c r="Q268" s="231"/>
    </row>
    <row r="269" spans="1:17" s="114" customFormat="1">
      <c r="A269" s="384"/>
      <c r="B269" s="384">
        <v>11</v>
      </c>
      <c r="C269" s="392"/>
      <c r="D269" s="384"/>
      <c r="E269" s="675">
        <v>934.4</v>
      </c>
      <c r="F269" s="384">
        <v>1</v>
      </c>
      <c r="G269" s="591">
        <f t="shared" si="18"/>
        <v>937.99999999999648</v>
      </c>
      <c r="H269" s="384">
        <f t="shared" si="19"/>
        <v>1</v>
      </c>
      <c r="I269" s="672">
        <v>931</v>
      </c>
      <c r="J269" s="474" t="s">
        <v>44</v>
      </c>
      <c r="K269" s="483"/>
      <c r="L269" s="384"/>
      <c r="M269" s="683"/>
      <c r="N269" s="447"/>
      <c r="O269" s="218"/>
      <c r="P269" s="218"/>
      <c r="Q269" s="231"/>
    </row>
    <row r="270" spans="1:17" s="114" customFormat="1">
      <c r="A270" s="384"/>
      <c r="B270" s="384">
        <v>11</v>
      </c>
      <c r="C270" s="399"/>
      <c r="D270" s="384"/>
      <c r="E270" s="675">
        <v>938</v>
      </c>
      <c r="F270" s="384">
        <v>1</v>
      </c>
      <c r="G270" s="954">
        <f t="shared" si="18"/>
        <v>-3.5242919693700969E-12</v>
      </c>
      <c r="H270" s="955">
        <f t="shared" si="19"/>
        <v>0</v>
      </c>
      <c r="I270" s="672">
        <v>931</v>
      </c>
      <c r="J270" s="474" t="s">
        <v>44</v>
      </c>
      <c r="K270" s="483"/>
      <c r="L270" s="384"/>
      <c r="M270" s="683"/>
      <c r="N270" s="447"/>
      <c r="O270" s="218"/>
      <c r="P270" s="218"/>
      <c r="Q270" s="231"/>
    </row>
    <row r="271" spans="1:17" s="114" customFormat="1">
      <c r="A271" s="384"/>
      <c r="B271" s="839">
        <v>11</v>
      </c>
      <c r="C271" s="841">
        <v>19370.3</v>
      </c>
      <c r="D271" s="839">
        <v>21</v>
      </c>
      <c r="E271" s="957"/>
      <c r="F271" s="839"/>
      <c r="G271" s="844">
        <f t="shared" si="18"/>
        <v>19370.299999999996</v>
      </c>
      <c r="H271" s="839">
        <f t="shared" si="19"/>
        <v>21</v>
      </c>
      <c r="I271" s="845" t="s">
        <v>190</v>
      </c>
      <c r="J271" s="952"/>
      <c r="K271" s="483"/>
      <c r="L271" s="384"/>
      <c r="M271" s="683"/>
      <c r="N271" s="447"/>
      <c r="O271" s="218"/>
      <c r="P271" s="218"/>
      <c r="Q271" s="231"/>
    </row>
    <row r="272" spans="1:17" s="114" customFormat="1">
      <c r="A272" s="384"/>
      <c r="B272" s="384">
        <v>11</v>
      </c>
      <c r="C272" s="399"/>
      <c r="D272" s="384"/>
      <c r="E272" s="956">
        <v>913.5</v>
      </c>
      <c r="F272" s="384">
        <v>1</v>
      </c>
      <c r="G272" s="591">
        <f t="shared" si="18"/>
        <v>18456.799999999996</v>
      </c>
      <c r="H272" s="384">
        <f t="shared" si="19"/>
        <v>20</v>
      </c>
      <c r="I272" s="672">
        <v>932</v>
      </c>
      <c r="J272" s="474"/>
      <c r="K272" s="483"/>
      <c r="L272" s="384"/>
      <c r="M272" s="683"/>
      <c r="N272" s="447"/>
      <c r="O272" s="218"/>
      <c r="P272" s="218"/>
      <c r="Q272" s="231"/>
    </row>
    <row r="273" spans="1:17" s="114" customFormat="1">
      <c r="A273" s="384"/>
      <c r="B273" s="384">
        <v>11</v>
      </c>
      <c r="C273" s="399"/>
      <c r="D273" s="384"/>
      <c r="E273" s="956">
        <v>933.5</v>
      </c>
      <c r="F273" s="384">
        <v>1</v>
      </c>
      <c r="G273" s="591">
        <f t="shared" si="18"/>
        <v>17523.299999999996</v>
      </c>
      <c r="H273" s="384">
        <f t="shared" si="19"/>
        <v>19</v>
      </c>
      <c r="I273" s="672">
        <v>932</v>
      </c>
      <c r="J273" s="474"/>
      <c r="K273" s="483"/>
      <c r="L273" s="384"/>
      <c r="M273" s="683"/>
      <c r="N273" s="447"/>
      <c r="O273" s="218"/>
      <c r="P273" s="218"/>
      <c r="Q273" s="231"/>
    </row>
    <row r="274" spans="1:17" s="114" customFormat="1">
      <c r="A274" s="384"/>
      <c r="B274" s="384">
        <v>11</v>
      </c>
      <c r="C274" s="399"/>
      <c r="D274" s="384"/>
      <c r="E274" s="956">
        <v>930.8</v>
      </c>
      <c r="F274" s="384">
        <v>1</v>
      </c>
      <c r="G274" s="591">
        <f t="shared" si="18"/>
        <v>16592.499999999996</v>
      </c>
      <c r="H274" s="384">
        <f t="shared" si="19"/>
        <v>18</v>
      </c>
      <c r="I274" s="672">
        <v>932</v>
      </c>
      <c r="J274" s="474"/>
      <c r="K274" s="483"/>
      <c r="L274" s="384"/>
      <c r="M274" s="683"/>
      <c r="N274" s="447"/>
      <c r="O274" s="218"/>
      <c r="P274" s="218"/>
      <c r="Q274" s="231"/>
    </row>
    <row r="275" spans="1:17" s="114" customFormat="1">
      <c r="A275" s="384"/>
      <c r="B275" s="384">
        <v>11</v>
      </c>
      <c r="C275" s="392"/>
      <c r="D275" s="384"/>
      <c r="E275" s="956">
        <v>929</v>
      </c>
      <c r="F275" s="384">
        <v>1</v>
      </c>
      <c r="G275" s="591">
        <f t="shared" si="18"/>
        <v>15663.499999999996</v>
      </c>
      <c r="H275" s="384">
        <f t="shared" si="19"/>
        <v>17</v>
      </c>
      <c r="I275" s="672">
        <v>932</v>
      </c>
      <c r="J275" s="474"/>
      <c r="K275" s="414"/>
      <c r="L275" s="384"/>
      <c r="M275" s="683"/>
      <c r="N275" s="447"/>
      <c r="O275" s="218"/>
      <c r="P275" s="218"/>
      <c r="Q275" s="231"/>
    </row>
    <row r="276" spans="1:17" s="114" customFormat="1">
      <c r="A276" s="384"/>
      <c r="B276" s="384">
        <v>11</v>
      </c>
      <c r="C276" s="503"/>
      <c r="D276" s="487"/>
      <c r="E276" s="956">
        <v>919.9</v>
      </c>
      <c r="F276" s="384">
        <v>1</v>
      </c>
      <c r="G276" s="591">
        <f t="shared" si="18"/>
        <v>14743.599999999997</v>
      </c>
      <c r="H276" s="384">
        <f t="shared" si="19"/>
        <v>16</v>
      </c>
      <c r="I276" s="672">
        <v>932</v>
      </c>
      <c r="J276" s="474"/>
      <c r="K276" s="414"/>
      <c r="L276" s="384"/>
      <c r="M276" s="683"/>
      <c r="N276" s="447"/>
      <c r="O276" s="218"/>
      <c r="P276" s="218"/>
      <c r="Q276" s="231"/>
    </row>
    <row r="277" spans="1:17" s="114" customFormat="1">
      <c r="A277" s="384"/>
      <c r="B277" s="384">
        <v>11</v>
      </c>
      <c r="C277" s="399"/>
      <c r="D277" s="384"/>
      <c r="E277" s="956">
        <v>913.5</v>
      </c>
      <c r="F277" s="384">
        <v>1</v>
      </c>
      <c r="G277" s="591">
        <f t="shared" si="18"/>
        <v>13830.099999999997</v>
      </c>
      <c r="H277" s="384">
        <f t="shared" si="19"/>
        <v>15</v>
      </c>
      <c r="I277" s="672">
        <v>932</v>
      </c>
      <c r="J277" s="474"/>
      <c r="K277" s="505"/>
      <c r="L277" s="504"/>
      <c r="M277" s="683"/>
      <c r="N277" s="495"/>
      <c r="O277" s="218"/>
      <c r="P277" s="218"/>
      <c r="Q277" s="231"/>
    </row>
    <row r="278" spans="1:17" s="114" customFormat="1">
      <c r="A278" s="384"/>
      <c r="B278" s="384">
        <v>11</v>
      </c>
      <c r="C278" s="399"/>
      <c r="D278" s="384"/>
      <c r="E278" s="956">
        <v>916.3</v>
      </c>
      <c r="F278" s="384">
        <v>1</v>
      </c>
      <c r="G278" s="591">
        <f t="shared" si="18"/>
        <v>12913.799999999997</v>
      </c>
      <c r="H278" s="384">
        <f t="shared" si="19"/>
        <v>14</v>
      </c>
      <c r="I278" s="672">
        <v>932</v>
      </c>
      <c r="J278" s="415"/>
      <c r="K278" s="505"/>
      <c r="L278" s="504"/>
      <c r="M278" s="683"/>
      <c r="N278" s="495"/>
      <c r="O278" s="218"/>
      <c r="P278" s="218"/>
      <c r="Q278" s="231"/>
    </row>
    <row r="279" spans="1:17" s="114" customFormat="1">
      <c r="A279" s="384"/>
      <c r="B279" s="384">
        <v>11</v>
      </c>
      <c r="C279" s="399"/>
      <c r="D279" s="384"/>
      <c r="E279" s="956">
        <v>933.5</v>
      </c>
      <c r="F279" s="384">
        <v>1</v>
      </c>
      <c r="G279" s="591">
        <f t="shared" si="18"/>
        <v>11980.299999999997</v>
      </c>
      <c r="H279" s="384">
        <f t="shared" si="19"/>
        <v>13</v>
      </c>
      <c r="I279" s="672">
        <v>932</v>
      </c>
      <c r="J279" s="415"/>
      <c r="K279" s="505"/>
      <c r="L279" s="504"/>
      <c r="M279" s="683"/>
      <c r="N279" s="495"/>
      <c r="O279" s="218"/>
      <c r="P279" s="218"/>
      <c r="Q279" s="231"/>
    </row>
    <row r="280" spans="1:17" s="114" customFormat="1">
      <c r="A280" s="384"/>
      <c r="B280" s="384">
        <v>11</v>
      </c>
      <c r="C280" s="399"/>
      <c r="D280" s="384"/>
      <c r="E280" s="956">
        <v>933.5</v>
      </c>
      <c r="F280" s="384">
        <v>1</v>
      </c>
      <c r="G280" s="591">
        <f t="shared" si="18"/>
        <v>11046.799999999997</v>
      </c>
      <c r="H280" s="384">
        <f t="shared" si="19"/>
        <v>12</v>
      </c>
      <c r="I280" s="672">
        <v>932</v>
      </c>
      <c r="J280" s="415"/>
      <c r="K280" s="505"/>
      <c r="L280" s="504"/>
      <c r="M280" s="683"/>
      <c r="N280" s="495"/>
      <c r="O280" s="218"/>
      <c r="P280" s="218"/>
      <c r="Q280" s="231"/>
    </row>
    <row r="281" spans="1:17" s="114" customFormat="1">
      <c r="A281" s="384"/>
      <c r="B281" s="384">
        <v>11</v>
      </c>
      <c r="C281" s="490"/>
      <c r="D281" s="487"/>
      <c r="E281" s="956">
        <v>910.8</v>
      </c>
      <c r="F281" s="384">
        <v>1</v>
      </c>
      <c r="G281" s="591">
        <f t="shared" si="18"/>
        <v>10135.999999999998</v>
      </c>
      <c r="H281" s="384">
        <f t="shared" si="19"/>
        <v>11</v>
      </c>
      <c r="I281" s="672">
        <v>932</v>
      </c>
      <c r="J281" s="415"/>
      <c r="K281" s="489"/>
      <c r="L281" s="384"/>
      <c r="M281" s="683"/>
      <c r="N281" s="447"/>
      <c r="O281" s="218"/>
      <c r="P281" s="218"/>
      <c r="Q281" s="231"/>
    </row>
    <row r="282" spans="1:17" s="114" customFormat="1">
      <c r="A282" s="384"/>
      <c r="B282" s="384">
        <v>11</v>
      </c>
      <c r="C282" s="399"/>
      <c r="D282" s="384"/>
      <c r="E282" s="956">
        <v>938</v>
      </c>
      <c r="F282" s="384">
        <v>1</v>
      </c>
      <c r="G282" s="591">
        <f t="shared" si="18"/>
        <v>9197.9999999999982</v>
      </c>
      <c r="H282" s="384">
        <f t="shared" si="19"/>
        <v>10</v>
      </c>
      <c r="I282" s="672">
        <v>932</v>
      </c>
      <c r="J282" s="415"/>
      <c r="K282" s="414"/>
      <c r="L282" s="384"/>
      <c r="M282" s="683"/>
      <c r="N282" s="447"/>
      <c r="O282" s="218"/>
      <c r="P282" s="218"/>
      <c r="Q282" s="231"/>
    </row>
    <row r="283" spans="1:17" s="114" customFormat="1">
      <c r="A283" s="384"/>
      <c r="B283" s="384">
        <v>11</v>
      </c>
      <c r="C283" s="399"/>
      <c r="D283" s="384"/>
      <c r="E283" s="956">
        <v>921.7</v>
      </c>
      <c r="F283" s="384">
        <v>1</v>
      </c>
      <c r="G283" s="591">
        <f t="shared" si="18"/>
        <v>8276.2999999999975</v>
      </c>
      <c r="H283" s="384">
        <f t="shared" si="19"/>
        <v>9</v>
      </c>
      <c r="I283" s="672">
        <v>933</v>
      </c>
      <c r="J283" s="415"/>
      <c r="K283" s="414"/>
      <c r="L283" s="384"/>
      <c r="M283" s="683"/>
      <c r="N283" s="447"/>
      <c r="O283" s="218"/>
      <c r="P283" s="218"/>
      <c r="Q283" s="231"/>
    </row>
    <row r="284" spans="1:17" s="114" customFormat="1">
      <c r="A284" s="384"/>
      <c r="B284" s="384">
        <v>11</v>
      </c>
      <c r="C284" s="392"/>
      <c r="D284" s="384"/>
      <c r="E284" s="956">
        <v>864.5</v>
      </c>
      <c r="F284" s="384">
        <v>1</v>
      </c>
      <c r="G284" s="591">
        <f t="shared" si="18"/>
        <v>7411.7999999999975</v>
      </c>
      <c r="H284" s="384">
        <f t="shared" si="19"/>
        <v>8</v>
      </c>
      <c r="I284" s="672">
        <v>933</v>
      </c>
      <c r="J284" s="415"/>
      <c r="K284" s="414"/>
      <c r="L284" s="384"/>
      <c r="M284" s="683"/>
      <c r="N284" s="447"/>
      <c r="O284" s="218"/>
      <c r="P284" s="218"/>
      <c r="Q284" s="231"/>
    </row>
    <row r="285" spans="1:17" s="114" customFormat="1">
      <c r="A285" s="384"/>
      <c r="B285" s="384">
        <v>11</v>
      </c>
      <c r="C285" s="392"/>
      <c r="D285" s="384"/>
      <c r="E285" s="956">
        <v>920.8</v>
      </c>
      <c r="F285" s="384">
        <v>1</v>
      </c>
      <c r="G285" s="591">
        <f t="shared" si="18"/>
        <v>6490.9999999999973</v>
      </c>
      <c r="H285" s="384">
        <f t="shared" si="19"/>
        <v>7</v>
      </c>
      <c r="I285" s="672">
        <v>933</v>
      </c>
      <c r="J285" s="415"/>
      <c r="K285" s="414"/>
      <c r="L285" s="384"/>
      <c r="M285" s="683"/>
      <c r="N285" s="447"/>
      <c r="O285" s="218"/>
      <c r="P285" s="218"/>
      <c r="Q285" s="231"/>
    </row>
    <row r="286" spans="1:17" s="114" customFormat="1">
      <c r="A286" s="384"/>
      <c r="B286" s="384">
        <v>11</v>
      </c>
      <c r="C286" s="392"/>
      <c r="D286" s="384"/>
      <c r="E286" s="956">
        <v>932.6</v>
      </c>
      <c r="F286" s="384">
        <v>1</v>
      </c>
      <c r="G286" s="591">
        <f t="shared" si="18"/>
        <v>5558.3999999999969</v>
      </c>
      <c r="H286" s="384">
        <f t="shared" si="19"/>
        <v>6</v>
      </c>
      <c r="I286" s="672">
        <v>933</v>
      </c>
      <c r="J286" s="415"/>
      <c r="K286" s="414"/>
      <c r="L286" s="384"/>
      <c r="M286" s="683"/>
      <c r="N286" s="447"/>
      <c r="O286" s="218"/>
      <c r="P286" s="218"/>
      <c r="Q286" s="231"/>
    </row>
    <row r="287" spans="1:17" s="114" customFormat="1">
      <c r="A287" s="384"/>
      <c r="B287" s="384">
        <v>11</v>
      </c>
      <c r="C287" s="399"/>
      <c r="D287" s="384"/>
      <c r="E287" s="956">
        <v>922.6</v>
      </c>
      <c r="F287" s="384">
        <v>1</v>
      </c>
      <c r="G287" s="591">
        <f t="shared" si="18"/>
        <v>4635.7999999999965</v>
      </c>
      <c r="H287" s="384">
        <f t="shared" si="19"/>
        <v>5</v>
      </c>
      <c r="I287" s="672">
        <v>933</v>
      </c>
      <c r="J287" s="415"/>
      <c r="K287" s="414"/>
      <c r="L287" s="384"/>
      <c r="M287" s="683"/>
      <c r="N287" s="447"/>
      <c r="O287" s="218"/>
      <c r="P287" s="218"/>
      <c r="Q287" s="231"/>
    </row>
    <row r="288" spans="1:17" s="114" customFormat="1">
      <c r="A288" s="384"/>
      <c r="B288" s="384">
        <v>11</v>
      </c>
      <c r="C288" s="399"/>
      <c r="D288" s="384"/>
      <c r="E288" s="956">
        <v>926.2</v>
      </c>
      <c r="F288" s="384">
        <v>1</v>
      </c>
      <c r="G288" s="591">
        <f t="shared" si="18"/>
        <v>3709.5999999999967</v>
      </c>
      <c r="H288" s="384">
        <f t="shared" si="19"/>
        <v>4</v>
      </c>
      <c r="I288" s="672">
        <v>933</v>
      </c>
      <c r="J288" s="415"/>
      <c r="K288" s="414"/>
      <c r="L288" s="384"/>
      <c r="M288" s="683"/>
      <c r="N288" s="447"/>
      <c r="O288" s="218"/>
      <c r="P288" s="218"/>
      <c r="Q288" s="231"/>
    </row>
    <row r="289" spans="1:17" s="231" customFormat="1">
      <c r="A289" s="487"/>
      <c r="B289" s="384">
        <v>11</v>
      </c>
      <c r="C289" s="490"/>
      <c r="D289" s="487"/>
      <c r="E289" s="956">
        <v>929</v>
      </c>
      <c r="F289" s="384">
        <v>1</v>
      </c>
      <c r="G289" s="591">
        <f t="shared" si="18"/>
        <v>2780.5999999999967</v>
      </c>
      <c r="H289" s="384">
        <f t="shared" si="19"/>
        <v>3</v>
      </c>
      <c r="I289" s="672">
        <v>933</v>
      </c>
      <c r="J289" s="488"/>
      <c r="K289" s="489"/>
      <c r="L289" s="487"/>
      <c r="M289" s="684"/>
      <c r="N289" s="495"/>
      <c r="O289" s="298"/>
      <c r="P289" s="298"/>
    </row>
    <row r="290" spans="1:17" s="231" customFormat="1">
      <c r="A290" s="487"/>
      <c r="B290" s="384">
        <v>11</v>
      </c>
      <c r="C290" s="490"/>
      <c r="D290" s="487"/>
      <c r="E290" s="956">
        <v>918.1</v>
      </c>
      <c r="F290" s="384">
        <v>1</v>
      </c>
      <c r="G290" s="591">
        <f t="shared" ref="G290:H290" si="20">G289-E290+C290</f>
        <v>1862.4999999999968</v>
      </c>
      <c r="H290" s="384">
        <f t="shared" si="20"/>
        <v>2</v>
      </c>
      <c r="I290" s="672">
        <v>933</v>
      </c>
      <c r="J290" s="488"/>
      <c r="K290" s="489"/>
      <c r="L290" s="487"/>
      <c r="M290" s="487"/>
      <c r="N290" s="495"/>
      <c r="O290" s="298"/>
      <c r="P290" s="298"/>
    </row>
    <row r="291" spans="1:17" s="114" customFormat="1">
      <c r="A291" s="384"/>
      <c r="B291" s="384">
        <v>11</v>
      </c>
      <c r="C291" s="399"/>
      <c r="D291" s="384"/>
      <c r="E291" s="956">
        <v>929.9</v>
      </c>
      <c r="F291" s="384">
        <v>1</v>
      </c>
      <c r="G291" s="591">
        <f t="shared" ref="G291:G354" si="21">G290-E291+C291</f>
        <v>932.59999999999684</v>
      </c>
      <c r="H291" s="384">
        <f t="shared" ref="H291:H354" si="22">H290-F291+D291</f>
        <v>1</v>
      </c>
      <c r="I291" s="672">
        <v>933</v>
      </c>
      <c r="J291" s="415"/>
      <c r="K291" s="414"/>
      <c r="L291" s="384"/>
      <c r="M291" s="675"/>
      <c r="N291" s="447"/>
      <c r="O291" s="218"/>
      <c r="P291" s="218"/>
      <c r="Q291" s="231"/>
    </row>
    <row r="292" spans="1:17" s="114" customFormat="1">
      <c r="A292" s="384"/>
      <c r="B292" s="384">
        <v>11</v>
      </c>
      <c r="C292" s="399"/>
      <c r="D292" s="384"/>
      <c r="E292" s="956">
        <v>932.6</v>
      </c>
      <c r="F292" s="384">
        <v>1</v>
      </c>
      <c r="G292" s="950">
        <f t="shared" si="21"/>
        <v>-3.1832314562052488E-12</v>
      </c>
      <c r="H292" s="951">
        <f t="shared" si="22"/>
        <v>0</v>
      </c>
      <c r="I292" s="672">
        <v>933</v>
      </c>
      <c r="J292" s="415"/>
      <c r="K292" s="414"/>
      <c r="L292" s="384"/>
      <c r="M292" s="675"/>
      <c r="N292" s="447"/>
      <c r="O292" s="218"/>
      <c r="P292" s="218"/>
      <c r="Q292" s="231"/>
    </row>
    <row r="293" spans="1:17" s="114" customFormat="1">
      <c r="A293" s="384"/>
      <c r="B293" s="839">
        <v>12</v>
      </c>
      <c r="C293" s="841">
        <v>18964.63</v>
      </c>
      <c r="D293" s="839">
        <v>20</v>
      </c>
      <c r="E293" s="842"/>
      <c r="F293" s="839"/>
      <c r="G293" s="844">
        <f t="shared" si="21"/>
        <v>18964.629999999997</v>
      </c>
      <c r="H293" s="839">
        <f t="shared" si="22"/>
        <v>20</v>
      </c>
      <c r="I293" s="845" t="s">
        <v>193</v>
      </c>
      <c r="J293" s="846"/>
      <c r="K293" s="849"/>
      <c r="L293" s="384"/>
      <c r="M293" s="675"/>
      <c r="N293" s="447"/>
      <c r="O293" s="218"/>
      <c r="P293" s="218"/>
      <c r="Q293" s="231"/>
    </row>
    <row r="294" spans="1:17" s="114" customFormat="1">
      <c r="A294" s="384"/>
      <c r="B294" s="384">
        <v>12</v>
      </c>
      <c r="C294" s="399"/>
      <c r="D294" s="384"/>
      <c r="E294" s="956">
        <v>997.73</v>
      </c>
      <c r="F294" s="384">
        <v>1</v>
      </c>
      <c r="G294" s="591">
        <f t="shared" si="21"/>
        <v>17966.899999999998</v>
      </c>
      <c r="H294" s="384">
        <f t="shared" si="22"/>
        <v>19</v>
      </c>
      <c r="I294" s="672">
        <v>935</v>
      </c>
      <c r="J294" s="415" t="s">
        <v>168</v>
      </c>
      <c r="K294" s="414"/>
      <c r="L294" s="384"/>
      <c r="M294" s="675"/>
      <c r="N294" s="447"/>
      <c r="O294" s="218"/>
      <c r="P294" s="218"/>
      <c r="Q294" s="231"/>
    </row>
    <row r="295" spans="1:17" s="114" customFormat="1">
      <c r="A295" s="384"/>
      <c r="B295" s="384">
        <v>12</v>
      </c>
      <c r="C295" s="399"/>
      <c r="D295" s="384"/>
      <c r="E295" s="956">
        <v>980.95</v>
      </c>
      <c r="F295" s="384">
        <v>1</v>
      </c>
      <c r="G295" s="591">
        <f t="shared" si="21"/>
        <v>16985.949999999997</v>
      </c>
      <c r="H295" s="384">
        <f t="shared" si="22"/>
        <v>18</v>
      </c>
      <c r="I295" s="672">
        <v>935</v>
      </c>
      <c r="J295" s="415" t="s">
        <v>168</v>
      </c>
      <c r="K295" s="414"/>
      <c r="L295" s="384"/>
      <c r="M295" s="675"/>
      <c r="N295" s="447"/>
      <c r="O295" s="218"/>
      <c r="P295" s="218"/>
      <c r="Q295" s="231"/>
    </row>
    <row r="296" spans="1:17" s="114" customFormat="1">
      <c r="A296" s="384"/>
      <c r="B296" s="384">
        <v>12</v>
      </c>
      <c r="C296" s="399"/>
      <c r="D296" s="384"/>
      <c r="E296" s="956">
        <v>930.16</v>
      </c>
      <c r="F296" s="384">
        <v>1</v>
      </c>
      <c r="G296" s="591">
        <f t="shared" si="21"/>
        <v>16055.789999999997</v>
      </c>
      <c r="H296" s="384">
        <f t="shared" si="22"/>
        <v>17</v>
      </c>
      <c r="I296" s="672">
        <v>935</v>
      </c>
      <c r="J296" s="415" t="s">
        <v>168</v>
      </c>
      <c r="K296" s="414"/>
      <c r="L296" s="384"/>
      <c r="M296" s="675"/>
      <c r="N296" s="447"/>
      <c r="O296" s="218"/>
      <c r="P296" s="218"/>
      <c r="Q296" s="231"/>
    </row>
    <row r="297" spans="1:17" s="114" customFormat="1">
      <c r="A297" s="384"/>
      <c r="B297" s="384">
        <v>12</v>
      </c>
      <c r="C297" s="399"/>
      <c r="D297" s="384"/>
      <c r="E297" s="956">
        <v>955.1</v>
      </c>
      <c r="F297" s="384">
        <v>1</v>
      </c>
      <c r="G297" s="591">
        <f t="shared" si="21"/>
        <v>15100.689999999997</v>
      </c>
      <c r="H297" s="384">
        <f t="shared" si="22"/>
        <v>16</v>
      </c>
      <c r="I297" s="672">
        <v>935</v>
      </c>
      <c r="J297" s="415" t="s">
        <v>168</v>
      </c>
      <c r="K297" s="414"/>
      <c r="L297" s="384"/>
      <c r="M297" s="675"/>
      <c r="N297" s="447"/>
      <c r="O297" s="218"/>
      <c r="P297" s="218"/>
      <c r="Q297" s="231"/>
    </row>
    <row r="298" spans="1:17" s="114" customFormat="1">
      <c r="A298" s="384"/>
      <c r="B298" s="384">
        <v>12</v>
      </c>
      <c r="C298" s="399"/>
      <c r="D298" s="384"/>
      <c r="E298" s="956">
        <v>898.41</v>
      </c>
      <c r="F298" s="384">
        <v>1</v>
      </c>
      <c r="G298" s="591">
        <f t="shared" si="21"/>
        <v>14202.279999999997</v>
      </c>
      <c r="H298" s="384">
        <f t="shared" si="22"/>
        <v>15</v>
      </c>
      <c r="I298" s="672">
        <v>935</v>
      </c>
      <c r="J298" s="415" t="s">
        <v>168</v>
      </c>
      <c r="K298" s="414"/>
      <c r="L298" s="384"/>
      <c r="M298" s="675"/>
      <c r="N298" s="447"/>
      <c r="O298" s="218"/>
      <c r="P298" s="218"/>
      <c r="Q298" s="231"/>
    </row>
    <row r="299" spans="1:17" s="114" customFormat="1">
      <c r="A299" s="384"/>
      <c r="B299" s="384">
        <v>12</v>
      </c>
      <c r="C299" s="399"/>
      <c r="D299" s="384"/>
      <c r="E299" s="956">
        <v>921.09</v>
      </c>
      <c r="F299" s="384">
        <v>1</v>
      </c>
      <c r="G299" s="591">
        <f t="shared" si="21"/>
        <v>13281.189999999997</v>
      </c>
      <c r="H299" s="384">
        <f t="shared" si="22"/>
        <v>14</v>
      </c>
      <c r="I299" s="672">
        <v>935</v>
      </c>
      <c r="J299" s="415" t="s">
        <v>168</v>
      </c>
      <c r="K299" s="414"/>
      <c r="L299" s="384"/>
      <c r="M299" s="675"/>
      <c r="N299" s="447"/>
      <c r="O299" s="218"/>
      <c r="P299" s="218"/>
      <c r="Q299" s="231"/>
    </row>
    <row r="300" spans="1:17" s="114" customFormat="1">
      <c r="A300" s="384"/>
      <c r="B300" s="384">
        <v>12</v>
      </c>
      <c r="C300" s="392"/>
      <c r="D300" s="384"/>
      <c r="E300" s="956">
        <v>937.87</v>
      </c>
      <c r="F300" s="384">
        <v>1</v>
      </c>
      <c r="G300" s="591">
        <f t="shared" si="21"/>
        <v>12343.319999999996</v>
      </c>
      <c r="H300" s="384">
        <f t="shared" si="22"/>
        <v>13</v>
      </c>
      <c r="I300" s="672">
        <v>935</v>
      </c>
      <c r="J300" s="415" t="s">
        <v>168</v>
      </c>
      <c r="K300" s="414"/>
      <c r="L300" s="384"/>
      <c r="M300" s="675"/>
      <c r="N300" s="447"/>
      <c r="O300" s="218"/>
      <c r="P300" s="218"/>
      <c r="Q300" s="231"/>
    </row>
    <row r="301" spans="1:17" s="114" customFormat="1">
      <c r="A301" s="384"/>
      <c r="B301" s="384">
        <v>12</v>
      </c>
      <c r="C301" s="392"/>
      <c r="D301" s="384"/>
      <c r="E301" s="956">
        <v>990.93</v>
      </c>
      <c r="F301" s="384">
        <v>1</v>
      </c>
      <c r="G301" s="591">
        <f t="shared" si="21"/>
        <v>11352.389999999996</v>
      </c>
      <c r="H301" s="384">
        <f t="shared" si="22"/>
        <v>12</v>
      </c>
      <c r="I301" s="672">
        <v>935</v>
      </c>
      <c r="J301" s="415" t="s">
        <v>168</v>
      </c>
      <c r="K301" s="414"/>
      <c r="L301" s="384"/>
      <c r="M301" s="675"/>
      <c r="N301" s="447"/>
      <c r="O301" s="218"/>
      <c r="P301" s="218"/>
      <c r="Q301" s="231"/>
    </row>
    <row r="302" spans="1:17" s="114" customFormat="1">
      <c r="A302" s="384"/>
      <c r="B302" s="384">
        <v>12</v>
      </c>
      <c r="C302" s="392"/>
      <c r="D302" s="384"/>
      <c r="E302" s="956">
        <v>931.52</v>
      </c>
      <c r="F302" s="384">
        <v>1</v>
      </c>
      <c r="G302" s="591">
        <f t="shared" si="21"/>
        <v>10420.869999999995</v>
      </c>
      <c r="H302" s="384">
        <f t="shared" si="22"/>
        <v>11</v>
      </c>
      <c r="I302" s="672">
        <v>935</v>
      </c>
      <c r="J302" s="415" t="s">
        <v>168</v>
      </c>
      <c r="K302" s="414"/>
      <c r="L302" s="384"/>
      <c r="M302" s="675"/>
      <c r="N302" s="447"/>
      <c r="O302" s="218"/>
      <c r="P302" s="218"/>
      <c r="Q302" s="231"/>
    </row>
    <row r="303" spans="1:17" s="114" customFormat="1">
      <c r="A303" s="384"/>
      <c r="B303" s="384">
        <v>12</v>
      </c>
      <c r="C303" s="509"/>
      <c r="D303" s="508"/>
      <c r="E303" s="956">
        <v>943.31</v>
      </c>
      <c r="F303" s="384">
        <v>1</v>
      </c>
      <c r="G303" s="591">
        <f t="shared" si="21"/>
        <v>9477.5599999999959</v>
      </c>
      <c r="H303" s="384">
        <f t="shared" si="22"/>
        <v>10</v>
      </c>
      <c r="I303" s="672">
        <v>935</v>
      </c>
      <c r="J303" s="415" t="s">
        <v>168</v>
      </c>
      <c r="K303" s="510"/>
      <c r="L303" s="384"/>
      <c r="M303" s="675"/>
      <c r="N303" s="447"/>
      <c r="O303" s="218"/>
      <c r="P303" s="218"/>
      <c r="Q303" s="231"/>
    </row>
    <row r="304" spans="1:17" s="114" customFormat="1">
      <c r="A304" s="384"/>
      <c r="B304" s="384">
        <v>12</v>
      </c>
      <c r="C304" s="512"/>
      <c r="D304" s="511"/>
      <c r="E304" s="956">
        <v>979.14</v>
      </c>
      <c r="F304" s="384">
        <v>1</v>
      </c>
      <c r="G304" s="591">
        <f t="shared" si="21"/>
        <v>8498.4199999999964</v>
      </c>
      <c r="H304" s="384">
        <f t="shared" si="22"/>
        <v>9</v>
      </c>
      <c r="I304" s="672">
        <v>936</v>
      </c>
      <c r="J304" s="415" t="s">
        <v>44</v>
      </c>
      <c r="K304" s="513"/>
      <c r="L304" s="511"/>
      <c r="M304" s="675"/>
      <c r="N304" s="447"/>
      <c r="O304" s="218"/>
      <c r="P304" s="218"/>
      <c r="Q304" s="231"/>
    </row>
    <row r="305" spans="1:17" s="114" customFormat="1">
      <c r="A305" s="384"/>
      <c r="B305" s="384">
        <v>12</v>
      </c>
      <c r="C305" s="512"/>
      <c r="D305" s="511"/>
      <c r="E305" s="956">
        <v>949.21</v>
      </c>
      <c r="F305" s="384">
        <v>1</v>
      </c>
      <c r="G305" s="591">
        <f t="shared" si="21"/>
        <v>7549.2099999999964</v>
      </c>
      <c r="H305" s="384">
        <f t="shared" si="22"/>
        <v>8</v>
      </c>
      <c r="I305" s="672">
        <v>936</v>
      </c>
      <c r="J305" s="415" t="s">
        <v>44</v>
      </c>
      <c r="K305" s="513"/>
      <c r="L305" s="511"/>
      <c r="M305" s="675"/>
      <c r="N305" s="447"/>
      <c r="O305" s="218"/>
      <c r="P305" s="218"/>
      <c r="Q305" s="231"/>
    </row>
    <row r="306" spans="1:17" s="114" customFormat="1">
      <c r="A306" s="384"/>
      <c r="B306" s="384">
        <v>12</v>
      </c>
      <c r="C306" s="512"/>
      <c r="D306" s="511"/>
      <c r="E306" s="956">
        <v>958.28</v>
      </c>
      <c r="F306" s="384">
        <v>1</v>
      </c>
      <c r="G306" s="591">
        <f t="shared" si="21"/>
        <v>6590.9299999999967</v>
      </c>
      <c r="H306" s="384">
        <f t="shared" si="22"/>
        <v>7</v>
      </c>
      <c r="I306" s="672">
        <v>936</v>
      </c>
      <c r="J306" s="415" t="s">
        <v>44</v>
      </c>
      <c r="K306" s="513"/>
      <c r="L306" s="511"/>
      <c r="M306" s="675"/>
      <c r="N306" s="447"/>
      <c r="O306" s="218"/>
      <c r="P306" s="218"/>
      <c r="Q306" s="231"/>
    </row>
    <row r="307" spans="1:17" s="114" customFormat="1">
      <c r="A307" s="384"/>
      <c r="B307" s="384">
        <v>12</v>
      </c>
      <c r="C307" s="392"/>
      <c r="D307" s="384"/>
      <c r="E307" s="956">
        <v>956.92</v>
      </c>
      <c r="F307" s="384">
        <v>1</v>
      </c>
      <c r="G307" s="591">
        <f t="shared" si="21"/>
        <v>5634.0099999999966</v>
      </c>
      <c r="H307" s="384">
        <f t="shared" si="22"/>
        <v>6</v>
      </c>
      <c r="I307" s="672">
        <v>936</v>
      </c>
      <c r="J307" s="415" t="s">
        <v>44</v>
      </c>
      <c r="K307" s="414"/>
      <c r="L307" s="384"/>
      <c r="M307" s="675"/>
      <c r="N307" s="447"/>
      <c r="O307" s="218"/>
      <c r="P307" s="218"/>
      <c r="Q307" s="231"/>
    </row>
    <row r="308" spans="1:17" s="114" customFormat="1">
      <c r="A308" s="384"/>
      <c r="B308" s="384">
        <v>12</v>
      </c>
      <c r="C308" s="392"/>
      <c r="D308" s="384"/>
      <c r="E308" s="956">
        <v>914.74</v>
      </c>
      <c r="F308" s="384">
        <v>1</v>
      </c>
      <c r="G308" s="591">
        <f t="shared" si="21"/>
        <v>4719.2699999999968</v>
      </c>
      <c r="H308" s="384">
        <f t="shared" si="22"/>
        <v>5</v>
      </c>
      <c r="I308" s="672">
        <v>936</v>
      </c>
      <c r="J308" s="415" t="s">
        <v>44</v>
      </c>
      <c r="K308" s="414"/>
      <c r="L308" s="384"/>
      <c r="M308" s="675"/>
      <c r="N308" s="447"/>
      <c r="O308" s="218"/>
      <c r="P308" s="218"/>
      <c r="Q308" s="231"/>
    </row>
    <row r="309" spans="1:17" s="114" customFormat="1">
      <c r="A309" s="384"/>
      <c r="B309" s="384">
        <v>12</v>
      </c>
      <c r="C309" s="399"/>
      <c r="D309" s="384"/>
      <c r="E309" s="956">
        <v>936.96</v>
      </c>
      <c r="F309" s="384">
        <v>1</v>
      </c>
      <c r="G309" s="591">
        <f t="shared" si="21"/>
        <v>3782.3099999999968</v>
      </c>
      <c r="H309" s="384">
        <f t="shared" si="22"/>
        <v>4</v>
      </c>
      <c r="I309" s="672">
        <v>936</v>
      </c>
      <c r="J309" s="415" t="s">
        <v>44</v>
      </c>
      <c r="K309" s="414"/>
      <c r="L309" s="384"/>
      <c r="M309" s="675"/>
      <c r="N309" s="447"/>
      <c r="O309" s="218"/>
      <c r="P309" s="218"/>
      <c r="Q309" s="231"/>
    </row>
    <row r="310" spans="1:17" s="114" customFormat="1">
      <c r="A310" s="384"/>
      <c r="B310" s="384">
        <v>12</v>
      </c>
      <c r="C310" s="399"/>
      <c r="D310" s="384"/>
      <c r="E310" s="956">
        <v>965.53</v>
      </c>
      <c r="F310" s="384">
        <v>1</v>
      </c>
      <c r="G310" s="591">
        <f t="shared" si="21"/>
        <v>2816.779999999997</v>
      </c>
      <c r="H310" s="384">
        <f t="shared" si="22"/>
        <v>3</v>
      </c>
      <c r="I310" s="672">
        <v>936</v>
      </c>
      <c r="J310" s="415" t="s">
        <v>44</v>
      </c>
      <c r="K310" s="414"/>
      <c r="L310" s="384"/>
      <c r="M310" s="675"/>
      <c r="N310" s="447"/>
      <c r="O310" s="218"/>
      <c r="P310" s="218"/>
      <c r="Q310" s="231"/>
    </row>
    <row r="311" spans="1:17" s="114" customFormat="1">
      <c r="A311" s="384"/>
      <c r="B311" s="384">
        <v>12</v>
      </c>
      <c r="C311" s="399"/>
      <c r="D311" s="384"/>
      <c r="E311" s="956">
        <v>978.68</v>
      </c>
      <c r="F311" s="384">
        <v>1</v>
      </c>
      <c r="G311" s="591">
        <f t="shared" si="21"/>
        <v>1838.0999999999972</v>
      </c>
      <c r="H311" s="384">
        <f t="shared" si="22"/>
        <v>2</v>
      </c>
      <c r="I311" s="672">
        <v>936</v>
      </c>
      <c r="J311" s="415" t="s">
        <v>44</v>
      </c>
      <c r="K311" s="414"/>
      <c r="L311" s="384"/>
      <c r="M311" s="675"/>
      <c r="N311" s="447"/>
      <c r="O311" s="218"/>
      <c r="P311" s="218"/>
      <c r="Q311" s="231"/>
    </row>
    <row r="312" spans="1:17" s="114" customFormat="1">
      <c r="A312" s="384"/>
      <c r="B312" s="384">
        <v>12</v>
      </c>
      <c r="C312" s="490"/>
      <c r="D312" s="487"/>
      <c r="E312" s="956">
        <v>930.16</v>
      </c>
      <c r="F312" s="384">
        <v>1</v>
      </c>
      <c r="G312" s="591">
        <f t="shared" si="21"/>
        <v>907.93999999999721</v>
      </c>
      <c r="H312" s="384">
        <f t="shared" si="22"/>
        <v>1</v>
      </c>
      <c r="I312" s="672">
        <v>936</v>
      </c>
      <c r="J312" s="415" t="s">
        <v>44</v>
      </c>
      <c r="K312" s="414"/>
      <c r="L312" s="384"/>
      <c r="M312" s="384"/>
      <c r="N312" s="447"/>
      <c r="O312" s="218"/>
      <c r="P312" s="218"/>
      <c r="Q312" s="231"/>
    </row>
    <row r="313" spans="1:17" s="114" customFormat="1">
      <c r="A313" s="384"/>
      <c r="B313" s="384">
        <v>12</v>
      </c>
      <c r="C313" s="399"/>
      <c r="D313" s="384"/>
      <c r="E313" s="956">
        <v>907.94</v>
      </c>
      <c r="F313" s="384">
        <v>1</v>
      </c>
      <c r="G313" s="954">
        <f t="shared" si="21"/>
        <v>-2.8421709430404007E-12</v>
      </c>
      <c r="H313" s="955">
        <f t="shared" si="22"/>
        <v>0</v>
      </c>
      <c r="I313" s="672">
        <v>936</v>
      </c>
      <c r="J313" s="415" t="s">
        <v>44</v>
      </c>
      <c r="K313" s="414"/>
      <c r="L313" s="384"/>
      <c r="M313" s="675"/>
      <c r="N313" s="447"/>
      <c r="O313" s="218"/>
      <c r="P313" s="218"/>
      <c r="Q313" s="231"/>
    </row>
    <row r="314" spans="1:17" s="114" customFormat="1">
      <c r="A314" s="384"/>
      <c r="B314" s="384">
        <v>13</v>
      </c>
      <c r="C314" s="392">
        <v>17900</v>
      </c>
      <c r="D314" s="384">
        <v>18</v>
      </c>
      <c r="E314" s="675"/>
      <c r="F314" s="384"/>
      <c r="G314" s="591">
        <f t="shared" si="21"/>
        <v>17899.999999999996</v>
      </c>
      <c r="H314" s="384">
        <f t="shared" si="22"/>
        <v>18</v>
      </c>
      <c r="I314" s="672" t="s">
        <v>198</v>
      </c>
      <c r="J314" s="415"/>
      <c r="K314" s="414"/>
      <c r="L314" s="384"/>
      <c r="M314" s="675"/>
      <c r="N314" s="447"/>
      <c r="O314" s="218"/>
      <c r="P314" s="218"/>
      <c r="Q314" s="231"/>
    </row>
    <row r="315" spans="1:17" s="114" customFormat="1">
      <c r="A315" s="384"/>
      <c r="B315" s="384">
        <v>13</v>
      </c>
      <c r="C315" s="399"/>
      <c r="D315" s="384"/>
      <c r="E315" s="675">
        <v>955</v>
      </c>
      <c r="F315" s="384">
        <v>1</v>
      </c>
      <c r="G315" s="591">
        <f t="shared" si="21"/>
        <v>16944.999999999996</v>
      </c>
      <c r="H315" s="384">
        <f t="shared" si="22"/>
        <v>17</v>
      </c>
      <c r="I315" s="672">
        <v>939</v>
      </c>
      <c r="J315" s="415" t="s">
        <v>44</v>
      </c>
      <c r="K315" s="414"/>
      <c r="L315" s="384"/>
      <c r="M315" s="675"/>
      <c r="N315" s="447"/>
      <c r="O315" s="218"/>
      <c r="P315" s="218"/>
      <c r="Q315" s="231"/>
    </row>
    <row r="316" spans="1:17" s="114" customFormat="1">
      <c r="A316" s="384"/>
      <c r="B316" s="384">
        <v>13</v>
      </c>
      <c r="C316" s="399"/>
      <c r="D316" s="384"/>
      <c r="E316" s="675">
        <v>983</v>
      </c>
      <c r="F316" s="384">
        <v>1</v>
      </c>
      <c r="G316" s="591">
        <f t="shared" si="21"/>
        <v>15961.999999999996</v>
      </c>
      <c r="H316" s="384">
        <f t="shared" si="22"/>
        <v>16</v>
      </c>
      <c r="I316" s="672">
        <v>939</v>
      </c>
      <c r="J316" s="415" t="s">
        <v>44</v>
      </c>
      <c r="K316" s="414"/>
      <c r="L316" s="384"/>
      <c r="M316" s="675"/>
      <c r="N316" s="447"/>
      <c r="O316" s="218"/>
      <c r="P316" s="218"/>
      <c r="Q316" s="231"/>
    </row>
    <row r="317" spans="1:17" s="114" customFormat="1">
      <c r="A317" s="384"/>
      <c r="B317" s="384">
        <v>13</v>
      </c>
      <c r="C317" s="399"/>
      <c r="D317" s="384"/>
      <c r="E317" s="675">
        <v>956</v>
      </c>
      <c r="F317" s="384">
        <v>1</v>
      </c>
      <c r="G317" s="591">
        <f t="shared" si="21"/>
        <v>15005.999999999996</v>
      </c>
      <c r="H317" s="384">
        <f t="shared" si="22"/>
        <v>15</v>
      </c>
      <c r="I317" s="672">
        <v>939</v>
      </c>
      <c r="J317" s="415" t="s">
        <v>44</v>
      </c>
      <c r="K317" s="414"/>
      <c r="L317" s="384"/>
      <c r="M317" s="675"/>
      <c r="N317" s="447"/>
      <c r="O317" s="218"/>
      <c r="P317" s="218"/>
      <c r="Q317" s="231"/>
    </row>
    <row r="318" spans="1:17" s="114" customFormat="1">
      <c r="A318" s="384"/>
      <c r="B318" s="384">
        <v>13</v>
      </c>
      <c r="C318" s="399"/>
      <c r="D318" s="384"/>
      <c r="E318" s="675">
        <v>1017</v>
      </c>
      <c r="F318" s="384">
        <v>1</v>
      </c>
      <c r="G318" s="591">
        <f t="shared" si="21"/>
        <v>13988.999999999996</v>
      </c>
      <c r="H318" s="384">
        <f t="shared" si="22"/>
        <v>14</v>
      </c>
      <c r="I318" s="672">
        <v>939</v>
      </c>
      <c r="J318" s="415" t="s">
        <v>44</v>
      </c>
      <c r="K318" s="414"/>
      <c r="L318" s="384"/>
      <c r="M318" s="675"/>
      <c r="N318" s="447"/>
      <c r="O318" s="218"/>
      <c r="P318" s="218"/>
      <c r="Q318" s="231"/>
    </row>
    <row r="319" spans="1:17" s="114" customFormat="1">
      <c r="A319" s="384"/>
      <c r="B319" s="384">
        <v>13</v>
      </c>
      <c r="C319" s="399"/>
      <c r="D319" s="384"/>
      <c r="E319" s="675">
        <v>963</v>
      </c>
      <c r="F319" s="384">
        <v>1</v>
      </c>
      <c r="G319" s="591">
        <f t="shared" si="21"/>
        <v>13025.999999999996</v>
      </c>
      <c r="H319" s="384">
        <f t="shared" si="22"/>
        <v>13</v>
      </c>
      <c r="I319" s="672">
        <v>939</v>
      </c>
      <c r="J319" s="415" t="s">
        <v>44</v>
      </c>
      <c r="K319" s="414"/>
      <c r="L319" s="384"/>
      <c r="M319" s="675"/>
      <c r="N319" s="447"/>
      <c r="O319" s="218"/>
      <c r="P319" s="218"/>
      <c r="Q319" s="231"/>
    </row>
    <row r="320" spans="1:17" s="114" customFormat="1">
      <c r="A320" s="384"/>
      <c r="B320" s="384">
        <v>13</v>
      </c>
      <c r="C320" s="392"/>
      <c r="D320" s="384"/>
      <c r="E320" s="675">
        <v>1005</v>
      </c>
      <c r="F320" s="384">
        <v>1</v>
      </c>
      <c r="G320" s="591">
        <f t="shared" si="21"/>
        <v>12020.999999999996</v>
      </c>
      <c r="H320" s="384">
        <f t="shared" si="22"/>
        <v>12</v>
      </c>
      <c r="I320" s="672">
        <v>939</v>
      </c>
      <c r="J320" s="415" t="s">
        <v>44</v>
      </c>
      <c r="K320" s="414"/>
      <c r="L320" s="384"/>
      <c r="M320" s="675"/>
      <c r="N320" s="447"/>
      <c r="O320" s="218"/>
      <c r="P320" s="218"/>
      <c r="Q320" s="231"/>
    </row>
    <row r="321" spans="1:17" s="114" customFormat="1">
      <c r="A321" s="384"/>
      <c r="B321" s="384">
        <v>13</v>
      </c>
      <c r="C321" s="392"/>
      <c r="D321" s="384"/>
      <c r="E321" s="675">
        <v>984</v>
      </c>
      <c r="F321" s="384">
        <v>1</v>
      </c>
      <c r="G321" s="591">
        <f t="shared" si="21"/>
        <v>11036.999999999996</v>
      </c>
      <c r="H321" s="384">
        <f t="shared" si="22"/>
        <v>11</v>
      </c>
      <c r="I321" s="672">
        <v>939</v>
      </c>
      <c r="J321" s="415" t="s">
        <v>44</v>
      </c>
      <c r="K321" s="414"/>
      <c r="L321" s="384"/>
      <c r="M321" s="675"/>
      <c r="N321" s="447"/>
      <c r="O321" s="218"/>
      <c r="P321" s="218"/>
      <c r="Q321" s="231"/>
    </row>
    <row r="322" spans="1:17" s="114" customFormat="1">
      <c r="A322" s="384"/>
      <c r="B322" s="384">
        <v>13</v>
      </c>
      <c r="C322" s="399"/>
      <c r="D322" s="384"/>
      <c r="E322" s="675">
        <v>1026</v>
      </c>
      <c r="F322" s="384">
        <v>1</v>
      </c>
      <c r="G322" s="591">
        <f t="shared" si="21"/>
        <v>10010.999999999996</v>
      </c>
      <c r="H322" s="384">
        <f t="shared" si="22"/>
        <v>10</v>
      </c>
      <c r="I322" s="672">
        <v>939</v>
      </c>
      <c r="J322" s="415" t="s">
        <v>44</v>
      </c>
      <c r="K322" s="414"/>
      <c r="L322" s="384"/>
      <c r="M322" s="675"/>
      <c r="N322" s="447"/>
      <c r="O322" s="218"/>
      <c r="P322" s="218"/>
      <c r="Q322" s="231"/>
    </row>
    <row r="323" spans="1:17" s="114" customFormat="1">
      <c r="A323" s="384"/>
      <c r="B323" s="384">
        <v>13</v>
      </c>
      <c r="C323" s="399"/>
      <c r="D323" s="384"/>
      <c r="E323" s="675">
        <v>1026</v>
      </c>
      <c r="F323" s="384">
        <v>1</v>
      </c>
      <c r="G323" s="591">
        <f t="shared" si="21"/>
        <v>8984.9999999999964</v>
      </c>
      <c r="H323" s="384">
        <f t="shared" si="22"/>
        <v>9</v>
      </c>
      <c r="I323" s="672">
        <v>939</v>
      </c>
      <c r="J323" s="415" t="s">
        <v>44</v>
      </c>
      <c r="K323" s="414"/>
      <c r="L323" s="384"/>
      <c r="M323" s="675"/>
      <c r="N323" s="447"/>
      <c r="O323" s="218"/>
      <c r="P323" s="218"/>
      <c r="Q323" s="231"/>
    </row>
    <row r="324" spans="1:17" s="114" customFormat="1">
      <c r="A324" s="384"/>
      <c r="B324" s="384">
        <v>13</v>
      </c>
      <c r="C324" s="490"/>
      <c r="D324" s="487"/>
      <c r="E324" s="675">
        <v>983</v>
      </c>
      <c r="F324" s="384">
        <v>1</v>
      </c>
      <c r="G324" s="591">
        <f t="shared" si="21"/>
        <v>8001.9999999999964</v>
      </c>
      <c r="H324" s="384">
        <f t="shared" si="22"/>
        <v>8</v>
      </c>
      <c r="I324" s="672">
        <v>939</v>
      </c>
      <c r="J324" s="415" t="s">
        <v>44</v>
      </c>
      <c r="K324" s="489"/>
      <c r="L324" s="384"/>
      <c r="M324" s="675"/>
      <c r="N324" s="447"/>
      <c r="O324" s="218"/>
      <c r="P324" s="218"/>
      <c r="Q324" s="231"/>
    </row>
    <row r="325" spans="1:17" s="114" customFormat="1">
      <c r="A325" s="384"/>
      <c r="B325" s="384">
        <v>13</v>
      </c>
      <c r="C325" s="594"/>
      <c r="D325" s="593"/>
      <c r="E325" s="675">
        <v>1024</v>
      </c>
      <c r="F325" s="384">
        <v>1</v>
      </c>
      <c r="G325" s="591">
        <f t="shared" si="21"/>
        <v>6977.9999999999964</v>
      </c>
      <c r="H325" s="384">
        <f t="shared" si="22"/>
        <v>7</v>
      </c>
      <c r="I325" s="672">
        <v>940</v>
      </c>
      <c r="J325" s="415" t="s">
        <v>44</v>
      </c>
      <c r="K325" s="595"/>
      <c r="L325" s="384"/>
      <c r="M325" s="675"/>
      <c r="N325" s="447"/>
      <c r="O325" s="218"/>
      <c r="P325" s="218"/>
      <c r="Q325" s="231"/>
    </row>
    <row r="326" spans="1:17" s="114" customFormat="1">
      <c r="A326" s="384"/>
      <c r="B326" s="384">
        <v>13</v>
      </c>
      <c r="C326" s="594"/>
      <c r="D326" s="593"/>
      <c r="E326" s="675">
        <v>1052</v>
      </c>
      <c r="F326" s="384">
        <v>1</v>
      </c>
      <c r="G326" s="591">
        <f t="shared" si="21"/>
        <v>5925.9999999999964</v>
      </c>
      <c r="H326" s="384">
        <f t="shared" si="22"/>
        <v>6</v>
      </c>
      <c r="I326" s="672">
        <v>940</v>
      </c>
      <c r="J326" s="415" t="s">
        <v>44</v>
      </c>
      <c r="K326" s="595"/>
      <c r="L326" s="384"/>
      <c r="M326" s="675"/>
      <c r="N326" s="447"/>
      <c r="O326" s="218"/>
      <c r="P326" s="218"/>
      <c r="Q326" s="231"/>
    </row>
    <row r="327" spans="1:17" s="114" customFormat="1">
      <c r="A327" s="384"/>
      <c r="B327" s="384">
        <v>13</v>
      </c>
      <c r="C327" s="594"/>
      <c r="D327" s="593"/>
      <c r="E327" s="675">
        <v>997</v>
      </c>
      <c r="F327" s="384">
        <v>1</v>
      </c>
      <c r="G327" s="591">
        <f t="shared" si="21"/>
        <v>4928.9999999999964</v>
      </c>
      <c r="H327" s="384">
        <f t="shared" si="22"/>
        <v>5</v>
      </c>
      <c r="I327" s="672">
        <v>940</v>
      </c>
      <c r="J327" s="415" t="s">
        <v>44</v>
      </c>
      <c r="K327" s="595"/>
      <c r="L327" s="384"/>
      <c r="M327" s="675"/>
      <c r="N327" s="447"/>
      <c r="O327" s="218"/>
      <c r="P327" s="218"/>
      <c r="Q327" s="231"/>
    </row>
    <row r="328" spans="1:17" s="114" customFormat="1">
      <c r="A328" s="384"/>
      <c r="B328" s="384">
        <v>13</v>
      </c>
      <c r="C328" s="594"/>
      <c r="D328" s="593"/>
      <c r="E328" s="675">
        <v>982</v>
      </c>
      <c r="F328" s="384">
        <v>1</v>
      </c>
      <c r="G328" s="591">
        <f t="shared" si="21"/>
        <v>3946.9999999999964</v>
      </c>
      <c r="H328" s="384">
        <f t="shared" si="22"/>
        <v>4</v>
      </c>
      <c r="I328" s="672">
        <v>940</v>
      </c>
      <c r="J328" s="415" t="s">
        <v>44</v>
      </c>
      <c r="K328" s="595"/>
      <c r="L328" s="384"/>
      <c r="M328" s="675"/>
      <c r="N328" s="447"/>
      <c r="O328" s="218"/>
      <c r="P328" s="218"/>
      <c r="Q328" s="231"/>
    </row>
    <row r="329" spans="1:17" s="114" customFormat="1">
      <c r="A329" s="384"/>
      <c r="B329" s="384">
        <v>13</v>
      </c>
      <c r="C329" s="594"/>
      <c r="D329" s="593"/>
      <c r="E329" s="675">
        <v>989</v>
      </c>
      <c r="F329" s="384">
        <v>1</v>
      </c>
      <c r="G329" s="591">
        <f t="shared" si="21"/>
        <v>2957.9999999999964</v>
      </c>
      <c r="H329" s="384">
        <f t="shared" si="22"/>
        <v>3</v>
      </c>
      <c r="I329" s="672">
        <v>940</v>
      </c>
      <c r="J329" s="415" t="s">
        <v>44</v>
      </c>
      <c r="K329" s="595"/>
      <c r="L329" s="384"/>
      <c r="M329" s="675"/>
      <c r="N329" s="447"/>
      <c r="O329" s="218"/>
      <c r="P329" s="218"/>
      <c r="Q329" s="231"/>
    </row>
    <row r="330" spans="1:17" s="114" customFormat="1">
      <c r="A330" s="384"/>
      <c r="B330" s="384">
        <v>13</v>
      </c>
      <c r="C330" s="596"/>
      <c r="D330" s="593"/>
      <c r="E330" s="675">
        <v>989</v>
      </c>
      <c r="F330" s="384">
        <v>1</v>
      </c>
      <c r="G330" s="591">
        <f t="shared" si="21"/>
        <v>1968.9999999999964</v>
      </c>
      <c r="H330" s="384">
        <f t="shared" si="22"/>
        <v>2</v>
      </c>
      <c r="I330" s="672">
        <v>940</v>
      </c>
      <c r="J330" s="415" t="s">
        <v>44</v>
      </c>
      <c r="K330" s="595"/>
      <c r="L330" s="384"/>
      <c r="M330" s="675"/>
      <c r="N330" s="447"/>
      <c r="O330" s="218"/>
      <c r="P330" s="218"/>
      <c r="Q330" s="231"/>
    </row>
    <row r="331" spans="1:17" s="114" customFormat="1">
      <c r="A331" s="384"/>
      <c r="B331" s="384">
        <v>13</v>
      </c>
      <c r="C331" s="596"/>
      <c r="D331" s="593"/>
      <c r="E331" s="675">
        <v>991</v>
      </c>
      <c r="F331" s="384">
        <v>1</v>
      </c>
      <c r="G331" s="591">
        <f t="shared" si="21"/>
        <v>977.99999999999636</v>
      </c>
      <c r="H331" s="384">
        <f t="shared" si="22"/>
        <v>1</v>
      </c>
      <c r="I331" s="672">
        <v>940</v>
      </c>
      <c r="J331" s="415" t="s">
        <v>44</v>
      </c>
      <c r="K331" s="595"/>
      <c r="L331" s="384"/>
      <c r="M331" s="675"/>
      <c r="N331" s="447"/>
      <c r="O331" s="218"/>
      <c r="P331" s="218"/>
      <c r="Q331" s="231"/>
    </row>
    <row r="332" spans="1:17" s="114" customFormat="1">
      <c r="A332" s="384"/>
      <c r="B332" s="384">
        <v>13</v>
      </c>
      <c r="C332" s="596"/>
      <c r="D332" s="593"/>
      <c r="E332" s="675">
        <v>978</v>
      </c>
      <c r="F332" s="384">
        <v>1</v>
      </c>
      <c r="G332" s="954">
        <f t="shared" si="21"/>
        <v>-3.637978807091713E-12</v>
      </c>
      <c r="H332" s="955">
        <f t="shared" si="22"/>
        <v>0</v>
      </c>
      <c r="I332" s="672">
        <v>940</v>
      </c>
      <c r="J332" s="415" t="s">
        <v>44</v>
      </c>
      <c r="K332" s="595"/>
      <c r="L332" s="384"/>
      <c r="M332" s="675"/>
      <c r="N332" s="447"/>
      <c r="O332" s="218"/>
      <c r="P332" s="218"/>
      <c r="Q332" s="231"/>
    </row>
    <row r="333" spans="1:17" s="114" customFormat="1">
      <c r="A333" s="384"/>
      <c r="B333" s="384">
        <v>13</v>
      </c>
      <c r="C333" s="965">
        <v>19074.79</v>
      </c>
      <c r="D333" s="966">
        <v>20</v>
      </c>
      <c r="E333" s="967"/>
      <c r="F333" s="839"/>
      <c r="G333" s="844">
        <f t="shared" si="21"/>
        <v>19074.789999999997</v>
      </c>
      <c r="H333" s="839">
        <f t="shared" si="22"/>
        <v>20</v>
      </c>
      <c r="I333" s="845" t="s">
        <v>196</v>
      </c>
      <c r="J333" s="846"/>
      <c r="K333" s="595"/>
      <c r="L333" s="384"/>
      <c r="M333" s="675"/>
      <c r="N333" s="447"/>
      <c r="O333" s="218"/>
      <c r="P333" s="218"/>
      <c r="Q333" s="231"/>
    </row>
    <row r="334" spans="1:17" s="231" customFormat="1">
      <c r="A334" s="487"/>
      <c r="B334" s="384">
        <v>13</v>
      </c>
      <c r="C334" s="490"/>
      <c r="D334" s="487"/>
      <c r="E334" s="493">
        <v>19074.79</v>
      </c>
      <c r="F334" s="487">
        <v>20</v>
      </c>
      <c r="G334" s="954">
        <f t="shared" si="21"/>
        <v>-3.637978807091713E-12</v>
      </c>
      <c r="H334" s="955">
        <f t="shared" si="22"/>
        <v>0</v>
      </c>
      <c r="I334" s="672">
        <v>947</v>
      </c>
      <c r="J334" s="488"/>
      <c r="K334" s="489"/>
      <c r="L334" s="487"/>
      <c r="M334" s="487"/>
      <c r="N334" s="495"/>
      <c r="O334" s="298"/>
      <c r="P334" s="298"/>
    </row>
    <row r="335" spans="1:17" s="277" customFormat="1">
      <c r="A335" s="685"/>
      <c r="B335" s="384">
        <v>13</v>
      </c>
      <c r="C335" s="687">
        <v>19275.400000000001</v>
      </c>
      <c r="D335" s="686">
        <v>21</v>
      </c>
      <c r="E335" s="688"/>
      <c r="F335" s="685"/>
      <c r="G335" s="591">
        <f t="shared" si="21"/>
        <v>19275.399999999998</v>
      </c>
      <c r="H335" s="385">
        <f t="shared" si="22"/>
        <v>21</v>
      </c>
      <c r="I335" s="789" t="s">
        <v>195</v>
      </c>
      <c r="J335" s="694"/>
      <c r="K335" s="689"/>
      <c r="L335" s="685"/>
      <c r="M335" s="683"/>
      <c r="N335" s="683"/>
      <c r="O335" s="531"/>
      <c r="P335" s="531"/>
      <c r="Q335" s="696"/>
    </row>
    <row r="336" spans="1:17" s="277" customFormat="1">
      <c r="A336" s="685"/>
      <c r="B336" s="384">
        <v>13</v>
      </c>
      <c r="C336" s="687"/>
      <c r="D336" s="686"/>
      <c r="E336" s="675">
        <v>904.5</v>
      </c>
      <c r="F336" s="685">
        <v>1</v>
      </c>
      <c r="G336" s="591">
        <f t="shared" si="21"/>
        <v>18370.899999999998</v>
      </c>
      <c r="H336" s="385">
        <f t="shared" si="22"/>
        <v>20</v>
      </c>
      <c r="I336" s="789">
        <v>942</v>
      </c>
      <c r="J336" s="694" t="s">
        <v>168</v>
      </c>
      <c r="K336" s="689"/>
      <c r="L336" s="685"/>
      <c r="M336" s="675"/>
      <c r="N336" s="683"/>
      <c r="O336" s="531"/>
      <c r="P336" s="531"/>
      <c r="Q336" s="696"/>
    </row>
    <row r="337" spans="1:17" s="277" customFormat="1">
      <c r="A337" s="685"/>
      <c r="B337" s="384">
        <v>13</v>
      </c>
      <c r="C337" s="687"/>
      <c r="D337" s="686"/>
      <c r="E337" s="675">
        <v>929</v>
      </c>
      <c r="F337" s="685">
        <v>1</v>
      </c>
      <c r="G337" s="591">
        <f t="shared" si="21"/>
        <v>17441.899999999998</v>
      </c>
      <c r="H337" s="385">
        <f t="shared" si="22"/>
        <v>19</v>
      </c>
      <c r="I337" s="789">
        <v>942</v>
      </c>
      <c r="J337" s="694" t="s">
        <v>168</v>
      </c>
      <c r="K337" s="689"/>
      <c r="L337" s="685"/>
      <c r="M337" s="675"/>
      <c r="N337" s="683"/>
      <c r="O337" s="531"/>
      <c r="P337" s="531"/>
      <c r="Q337" s="696"/>
    </row>
    <row r="338" spans="1:17" s="277" customFormat="1">
      <c r="A338" s="685"/>
      <c r="B338" s="384">
        <v>13</v>
      </c>
      <c r="C338" s="687"/>
      <c r="D338" s="686"/>
      <c r="E338" s="675">
        <v>923.5</v>
      </c>
      <c r="F338" s="685">
        <v>1</v>
      </c>
      <c r="G338" s="591">
        <f t="shared" si="21"/>
        <v>16518.399999999998</v>
      </c>
      <c r="H338" s="385">
        <f t="shared" si="22"/>
        <v>18</v>
      </c>
      <c r="I338" s="789">
        <v>942</v>
      </c>
      <c r="J338" s="694" t="s">
        <v>168</v>
      </c>
      <c r="K338" s="689"/>
      <c r="L338" s="685"/>
      <c r="M338" s="675"/>
      <c r="N338" s="683"/>
      <c r="O338" s="531"/>
      <c r="P338" s="531"/>
      <c r="Q338" s="696"/>
    </row>
    <row r="339" spans="1:17" s="277" customFormat="1">
      <c r="A339" s="685"/>
      <c r="B339" s="384">
        <v>13</v>
      </c>
      <c r="C339" s="687"/>
      <c r="D339" s="686"/>
      <c r="E339" s="675">
        <v>906.3</v>
      </c>
      <c r="F339" s="685">
        <v>1</v>
      </c>
      <c r="G339" s="591">
        <f t="shared" si="21"/>
        <v>15612.099999999999</v>
      </c>
      <c r="H339" s="385">
        <f t="shared" si="22"/>
        <v>17</v>
      </c>
      <c r="I339" s="789">
        <v>942</v>
      </c>
      <c r="J339" s="694" t="s">
        <v>168</v>
      </c>
      <c r="K339" s="689"/>
      <c r="L339" s="685"/>
      <c r="M339" s="675"/>
      <c r="N339" s="683"/>
      <c r="O339" s="531"/>
      <c r="P339" s="531"/>
      <c r="Q339" s="696"/>
    </row>
    <row r="340" spans="1:17" s="277" customFormat="1">
      <c r="A340" s="685"/>
      <c r="B340" s="384">
        <v>13</v>
      </c>
      <c r="C340" s="687"/>
      <c r="D340" s="686"/>
      <c r="E340" s="675">
        <v>909.9</v>
      </c>
      <c r="F340" s="685">
        <v>1</v>
      </c>
      <c r="G340" s="591">
        <f t="shared" si="21"/>
        <v>14702.199999999999</v>
      </c>
      <c r="H340" s="385">
        <f t="shared" si="22"/>
        <v>16</v>
      </c>
      <c r="I340" s="789">
        <v>942</v>
      </c>
      <c r="J340" s="694" t="s">
        <v>168</v>
      </c>
      <c r="K340" s="689"/>
      <c r="L340" s="685"/>
      <c r="M340" s="675"/>
      <c r="N340" s="683"/>
      <c r="O340" s="531"/>
      <c r="P340" s="531"/>
      <c r="Q340" s="696"/>
    </row>
    <row r="341" spans="1:17" s="277" customFormat="1">
      <c r="A341" s="685"/>
      <c r="B341" s="384">
        <v>13</v>
      </c>
      <c r="C341" s="687"/>
      <c r="D341" s="686"/>
      <c r="E341" s="675">
        <v>933.5</v>
      </c>
      <c r="F341" s="685">
        <v>1</v>
      </c>
      <c r="G341" s="591">
        <f t="shared" si="21"/>
        <v>13768.699999999999</v>
      </c>
      <c r="H341" s="385">
        <f t="shared" si="22"/>
        <v>15</v>
      </c>
      <c r="I341" s="789">
        <v>942</v>
      </c>
      <c r="J341" s="694" t="s">
        <v>168</v>
      </c>
      <c r="K341" s="689"/>
      <c r="L341" s="685"/>
      <c r="M341" s="675"/>
      <c r="N341" s="683"/>
      <c r="O341" s="531"/>
      <c r="P341" s="531"/>
      <c r="Q341" s="696"/>
    </row>
    <row r="342" spans="1:17" s="277" customFormat="1">
      <c r="A342" s="685"/>
      <c r="B342" s="384">
        <v>13</v>
      </c>
      <c r="C342" s="687"/>
      <c r="D342" s="686"/>
      <c r="E342" s="675">
        <v>921.7</v>
      </c>
      <c r="F342" s="685">
        <v>1</v>
      </c>
      <c r="G342" s="591">
        <f t="shared" si="21"/>
        <v>12846.999999999998</v>
      </c>
      <c r="H342" s="385">
        <f t="shared" si="22"/>
        <v>14</v>
      </c>
      <c r="I342" s="789">
        <v>942</v>
      </c>
      <c r="J342" s="694" t="s">
        <v>168</v>
      </c>
      <c r="K342" s="689"/>
      <c r="L342" s="685"/>
      <c r="M342" s="675"/>
      <c r="N342" s="683"/>
      <c r="O342" s="531"/>
      <c r="P342" s="531"/>
      <c r="Q342" s="696"/>
    </row>
    <row r="343" spans="1:17" s="277" customFormat="1">
      <c r="A343" s="685"/>
      <c r="B343" s="384">
        <v>13</v>
      </c>
      <c r="C343" s="687"/>
      <c r="D343" s="686"/>
      <c r="E343" s="675">
        <v>928</v>
      </c>
      <c r="F343" s="685">
        <v>1</v>
      </c>
      <c r="G343" s="591">
        <f t="shared" si="21"/>
        <v>11918.999999999998</v>
      </c>
      <c r="H343" s="385">
        <f t="shared" si="22"/>
        <v>13</v>
      </c>
      <c r="I343" s="789">
        <v>942</v>
      </c>
      <c r="J343" s="694" t="s">
        <v>168</v>
      </c>
      <c r="K343" s="689"/>
      <c r="L343" s="685"/>
      <c r="M343" s="675"/>
      <c r="N343" s="683"/>
      <c r="O343" s="531"/>
      <c r="P343" s="531"/>
      <c r="Q343" s="696"/>
    </row>
    <row r="344" spans="1:17" s="277" customFormat="1">
      <c r="A344" s="685"/>
      <c r="B344" s="384">
        <v>13</v>
      </c>
      <c r="C344" s="687"/>
      <c r="D344" s="686"/>
      <c r="E344" s="675">
        <v>910.8</v>
      </c>
      <c r="F344" s="685">
        <v>1</v>
      </c>
      <c r="G344" s="591">
        <f t="shared" si="21"/>
        <v>11008.199999999999</v>
      </c>
      <c r="H344" s="385">
        <f t="shared" si="22"/>
        <v>12</v>
      </c>
      <c r="I344" s="789">
        <v>942</v>
      </c>
      <c r="J344" s="694" t="s">
        <v>168</v>
      </c>
      <c r="K344" s="689"/>
      <c r="L344" s="685"/>
      <c r="M344" s="675"/>
      <c r="N344" s="683"/>
      <c r="O344" s="531"/>
      <c r="P344" s="531"/>
      <c r="Q344" s="696"/>
    </row>
    <row r="345" spans="1:17" s="277" customFormat="1">
      <c r="A345" s="685"/>
      <c r="B345" s="384">
        <v>13</v>
      </c>
      <c r="C345" s="687"/>
      <c r="D345" s="686"/>
      <c r="E345" s="675">
        <v>904.5</v>
      </c>
      <c r="F345" s="685">
        <v>1</v>
      </c>
      <c r="G345" s="591">
        <f t="shared" si="21"/>
        <v>10103.699999999999</v>
      </c>
      <c r="H345" s="385">
        <f t="shared" si="22"/>
        <v>11</v>
      </c>
      <c r="I345" s="789">
        <v>942</v>
      </c>
      <c r="J345" s="694" t="s">
        <v>168</v>
      </c>
      <c r="K345" s="689"/>
      <c r="L345" s="685"/>
      <c r="M345" s="675"/>
      <c r="N345" s="683"/>
      <c r="O345" s="531"/>
      <c r="P345" s="531"/>
      <c r="Q345" s="696"/>
    </row>
    <row r="346" spans="1:17" s="277" customFormat="1">
      <c r="A346" s="685"/>
      <c r="B346" s="384">
        <v>13</v>
      </c>
      <c r="C346" s="691"/>
      <c r="D346" s="690"/>
      <c r="E346" s="675">
        <v>913.5</v>
      </c>
      <c r="F346" s="685">
        <v>1</v>
      </c>
      <c r="G346" s="591">
        <f t="shared" si="21"/>
        <v>9190.1999999999989</v>
      </c>
      <c r="H346" s="385">
        <f t="shared" si="22"/>
        <v>10</v>
      </c>
      <c r="I346" s="789">
        <v>942</v>
      </c>
      <c r="J346" s="694" t="s">
        <v>168</v>
      </c>
      <c r="K346" s="692"/>
      <c r="L346" s="685"/>
      <c r="M346" s="675"/>
      <c r="N346" s="683"/>
      <c r="O346" s="531"/>
      <c r="P346" s="531"/>
      <c r="Q346" s="696"/>
    </row>
    <row r="347" spans="1:17" s="277" customFormat="1">
      <c r="A347" s="685"/>
      <c r="B347" s="384">
        <v>13</v>
      </c>
      <c r="C347" s="693"/>
      <c r="D347" s="685"/>
      <c r="E347" s="675">
        <v>913.5</v>
      </c>
      <c r="F347" s="685">
        <v>1</v>
      </c>
      <c r="G347" s="591">
        <f t="shared" si="21"/>
        <v>8276.6999999999989</v>
      </c>
      <c r="H347" s="385">
        <f t="shared" si="22"/>
        <v>9</v>
      </c>
      <c r="I347" s="789">
        <v>943</v>
      </c>
      <c r="J347" s="694" t="s">
        <v>168</v>
      </c>
      <c r="K347" s="695"/>
      <c r="L347" s="685"/>
      <c r="M347" s="675"/>
      <c r="N347" s="683"/>
      <c r="O347" s="531"/>
      <c r="P347" s="531"/>
      <c r="Q347" s="696"/>
    </row>
    <row r="348" spans="1:17" s="277" customFormat="1">
      <c r="A348" s="685"/>
      <c r="B348" s="384">
        <v>13</v>
      </c>
      <c r="C348" s="693"/>
      <c r="D348" s="685"/>
      <c r="E348" s="675">
        <v>928</v>
      </c>
      <c r="F348" s="685">
        <v>1</v>
      </c>
      <c r="G348" s="591">
        <f t="shared" si="21"/>
        <v>7348.6999999999989</v>
      </c>
      <c r="H348" s="385">
        <f t="shared" si="22"/>
        <v>8</v>
      </c>
      <c r="I348" s="789">
        <v>943</v>
      </c>
      <c r="J348" s="694" t="s">
        <v>168</v>
      </c>
      <c r="K348" s="695"/>
      <c r="L348" s="685"/>
      <c r="M348" s="675"/>
      <c r="N348" s="683"/>
      <c r="O348" s="531"/>
      <c r="P348" s="531"/>
      <c r="Q348" s="696"/>
    </row>
    <row r="349" spans="1:17" s="277" customFormat="1">
      <c r="A349" s="685"/>
      <c r="B349" s="384">
        <v>13</v>
      </c>
      <c r="C349" s="693"/>
      <c r="D349" s="685"/>
      <c r="E349" s="675">
        <v>929</v>
      </c>
      <c r="F349" s="685">
        <v>1</v>
      </c>
      <c r="G349" s="591">
        <f t="shared" si="21"/>
        <v>6419.6999999999989</v>
      </c>
      <c r="H349" s="385">
        <f t="shared" si="22"/>
        <v>7</v>
      </c>
      <c r="I349" s="789">
        <v>943</v>
      </c>
      <c r="J349" s="694" t="s">
        <v>168</v>
      </c>
      <c r="K349" s="695"/>
      <c r="L349" s="685"/>
      <c r="M349" s="675"/>
      <c r="N349" s="683"/>
      <c r="O349" s="531"/>
      <c r="P349" s="531"/>
      <c r="Q349" s="696"/>
    </row>
    <row r="350" spans="1:17" s="277" customFormat="1">
      <c r="A350" s="685"/>
      <c r="B350" s="384">
        <v>13</v>
      </c>
      <c r="C350" s="693"/>
      <c r="D350" s="685"/>
      <c r="E350" s="675">
        <v>906.3</v>
      </c>
      <c r="F350" s="685">
        <v>1</v>
      </c>
      <c r="G350" s="591">
        <f t="shared" si="21"/>
        <v>5513.3999999999987</v>
      </c>
      <c r="H350" s="385">
        <f t="shared" si="22"/>
        <v>6</v>
      </c>
      <c r="I350" s="789">
        <v>943</v>
      </c>
      <c r="J350" s="694" t="s">
        <v>168</v>
      </c>
      <c r="K350" s="695"/>
      <c r="L350" s="685"/>
      <c r="M350" s="675"/>
      <c r="N350" s="683"/>
      <c r="O350" s="531"/>
      <c r="P350" s="531"/>
      <c r="Q350" s="696"/>
    </row>
    <row r="351" spans="1:17" s="277" customFormat="1">
      <c r="A351" s="685"/>
      <c r="B351" s="384">
        <v>13</v>
      </c>
      <c r="C351" s="693"/>
      <c r="D351" s="685"/>
      <c r="E351" s="675">
        <v>904.5</v>
      </c>
      <c r="F351" s="685">
        <v>1</v>
      </c>
      <c r="G351" s="591">
        <f t="shared" si="21"/>
        <v>4608.8999999999987</v>
      </c>
      <c r="H351" s="385">
        <f t="shared" si="22"/>
        <v>5</v>
      </c>
      <c r="I351" s="789">
        <v>943</v>
      </c>
      <c r="J351" s="694" t="s">
        <v>168</v>
      </c>
      <c r="K351" s="695"/>
      <c r="L351" s="685"/>
      <c r="M351" s="675"/>
      <c r="N351" s="683"/>
      <c r="O351" s="531"/>
      <c r="P351" s="531"/>
      <c r="Q351" s="696"/>
    </row>
    <row r="352" spans="1:17" s="277" customFormat="1">
      <c r="A352" s="685"/>
      <c r="B352" s="384">
        <v>13</v>
      </c>
      <c r="C352" s="693"/>
      <c r="D352" s="685"/>
      <c r="E352" s="675">
        <v>907.2</v>
      </c>
      <c r="F352" s="685">
        <v>1</v>
      </c>
      <c r="G352" s="591">
        <f t="shared" si="21"/>
        <v>3701.6999999999989</v>
      </c>
      <c r="H352" s="385">
        <f t="shared" si="22"/>
        <v>4</v>
      </c>
      <c r="I352" s="789">
        <v>943</v>
      </c>
      <c r="J352" s="694" t="s">
        <v>168</v>
      </c>
      <c r="K352" s="695"/>
      <c r="L352" s="685"/>
      <c r="M352" s="675"/>
      <c r="N352" s="683"/>
      <c r="O352" s="531"/>
      <c r="P352" s="531"/>
      <c r="Q352" s="696"/>
    </row>
    <row r="353" spans="1:17" s="277" customFormat="1">
      <c r="A353" s="685"/>
      <c r="B353" s="384">
        <v>13</v>
      </c>
      <c r="C353" s="693"/>
      <c r="D353" s="685"/>
      <c r="E353" s="675">
        <v>891.8</v>
      </c>
      <c r="F353" s="685">
        <v>1</v>
      </c>
      <c r="G353" s="591">
        <f t="shared" si="21"/>
        <v>2809.8999999999987</v>
      </c>
      <c r="H353" s="385">
        <f t="shared" si="22"/>
        <v>3</v>
      </c>
      <c r="I353" s="789">
        <v>943</v>
      </c>
      <c r="J353" s="694" t="s">
        <v>168</v>
      </c>
      <c r="K353" s="695"/>
      <c r="L353" s="685"/>
      <c r="M353" s="675"/>
      <c r="N353" s="683"/>
      <c r="O353" s="531"/>
      <c r="P353" s="531"/>
      <c r="Q353" s="696"/>
    </row>
    <row r="354" spans="1:17" s="277" customFormat="1">
      <c r="A354" s="685"/>
      <c r="B354" s="384">
        <v>13</v>
      </c>
      <c r="C354" s="693"/>
      <c r="D354" s="685"/>
      <c r="E354" s="675">
        <v>933.9</v>
      </c>
      <c r="F354" s="685">
        <v>1</v>
      </c>
      <c r="G354" s="591">
        <f t="shared" si="21"/>
        <v>1875.9999999999986</v>
      </c>
      <c r="H354" s="385">
        <f t="shared" si="22"/>
        <v>2</v>
      </c>
      <c r="I354" s="789">
        <v>943</v>
      </c>
      <c r="J354" s="694" t="s">
        <v>168</v>
      </c>
      <c r="K354" s="695"/>
      <c r="L354" s="685"/>
      <c r="M354" s="675"/>
      <c r="N354" s="683"/>
      <c r="O354" s="531"/>
      <c r="P354" s="531"/>
      <c r="Q354" s="696"/>
    </row>
    <row r="355" spans="1:17" s="277" customFormat="1">
      <c r="A355" s="685"/>
      <c r="B355" s="384">
        <v>13</v>
      </c>
      <c r="C355" s="693"/>
      <c r="D355" s="685"/>
      <c r="E355" s="675">
        <v>935.3</v>
      </c>
      <c r="F355" s="685">
        <v>1</v>
      </c>
      <c r="G355" s="591">
        <f t="shared" ref="G355:H419" si="23">G354-E355+C355</f>
        <v>940.69999999999868</v>
      </c>
      <c r="H355" s="385">
        <f t="shared" si="23"/>
        <v>1</v>
      </c>
      <c r="I355" s="789">
        <v>943</v>
      </c>
      <c r="J355" s="694" t="s">
        <v>168</v>
      </c>
      <c r="K355" s="695"/>
      <c r="L355" s="685"/>
      <c r="M355" s="675"/>
      <c r="N355" s="683"/>
      <c r="O355" s="531"/>
      <c r="P355" s="531"/>
      <c r="Q355" s="696"/>
    </row>
    <row r="356" spans="1:17" s="231" customFormat="1">
      <c r="A356" s="487"/>
      <c r="B356" s="384">
        <v>13</v>
      </c>
      <c r="C356" s="503"/>
      <c r="D356" s="487"/>
      <c r="E356" s="675">
        <v>940.7</v>
      </c>
      <c r="F356" s="685">
        <v>1</v>
      </c>
      <c r="G356" s="954">
        <f t="shared" si="23"/>
        <v>-1.3642420526593924E-12</v>
      </c>
      <c r="H356" s="955">
        <f t="shared" si="23"/>
        <v>0</v>
      </c>
      <c r="I356" s="672">
        <v>943</v>
      </c>
      <c r="J356" s="694" t="s">
        <v>168</v>
      </c>
      <c r="K356" s="489"/>
      <c r="L356" s="487"/>
      <c r="M356" s="487"/>
      <c r="N356" s="495"/>
      <c r="O356" s="298"/>
      <c r="P356" s="298"/>
    </row>
    <row r="357" spans="1:17" s="114" customFormat="1">
      <c r="A357" s="384"/>
      <c r="B357" s="384">
        <v>13</v>
      </c>
      <c r="C357" s="392">
        <v>18972</v>
      </c>
      <c r="D357" s="384">
        <v>19</v>
      </c>
      <c r="E357" s="675"/>
      <c r="F357" s="384"/>
      <c r="G357" s="591">
        <f t="shared" si="23"/>
        <v>18972</v>
      </c>
      <c r="H357" s="384">
        <f t="shared" si="23"/>
        <v>19</v>
      </c>
      <c r="I357" s="672" t="s">
        <v>197</v>
      </c>
      <c r="J357" s="415"/>
      <c r="K357" s="414"/>
      <c r="L357" s="384"/>
      <c r="M357" s="675"/>
      <c r="N357" s="447"/>
      <c r="O357" s="218"/>
      <c r="P357" s="218"/>
      <c r="Q357" s="231"/>
    </row>
    <row r="358" spans="1:17" s="114" customFormat="1">
      <c r="A358" s="384"/>
      <c r="B358" s="384">
        <v>13</v>
      </c>
      <c r="C358" s="399"/>
      <c r="D358" s="384"/>
      <c r="E358" s="963">
        <v>1015</v>
      </c>
      <c r="F358" s="384">
        <v>1</v>
      </c>
      <c r="G358" s="591">
        <f t="shared" si="23"/>
        <v>17957</v>
      </c>
      <c r="H358" s="384">
        <f t="shared" si="23"/>
        <v>18</v>
      </c>
      <c r="I358" s="672">
        <v>944</v>
      </c>
      <c r="J358" s="415"/>
      <c r="K358" s="414"/>
      <c r="L358" s="384"/>
      <c r="M358" s="675"/>
      <c r="N358" s="447"/>
      <c r="O358" s="218"/>
      <c r="P358" s="218"/>
      <c r="Q358" s="231"/>
    </row>
    <row r="359" spans="1:17" s="114" customFormat="1">
      <c r="A359" s="384"/>
      <c r="B359" s="384">
        <v>13</v>
      </c>
      <c r="C359" s="399"/>
      <c r="D359" s="384"/>
      <c r="E359" s="963">
        <v>985</v>
      </c>
      <c r="F359" s="384">
        <v>1</v>
      </c>
      <c r="G359" s="591">
        <f t="shared" si="23"/>
        <v>16972</v>
      </c>
      <c r="H359" s="384">
        <f t="shared" si="23"/>
        <v>17</v>
      </c>
      <c r="I359" s="672">
        <v>944</v>
      </c>
      <c r="J359" s="415"/>
      <c r="K359" s="414"/>
      <c r="L359" s="384"/>
      <c r="M359" s="675"/>
      <c r="N359" s="447"/>
      <c r="O359" s="218"/>
      <c r="P359" s="218"/>
      <c r="Q359" s="231"/>
    </row>
    <row r="360" spans="1:17" s="114" customFormat="1">
      <c r="A360" s="384"/>
      <c r="B360" s="384">
        <v>13</v>
      </c>
      <c r="C360" s="399"/>
      <c r="D360" s="384"/>
      <c r="E360" s="963">
        <v>1007</v>
      </c>
      <c r="F360" s="384">
        <v>1</v>
      </c>
      <c r="G360" s="591">
        <f t="shared" si="23"/>
        <v>15965</v>
      </c>
      <c r="H360" s="384">
        <f t="shared" si="23"/>
        <v>16</v>
      </c>
      <c r="I360" s="672">
        <v>944</v>
      </c>
      <c r="J360" s="415"/>
      <c r="K360" s="414"/>
      <c r="L360" s="384"/>
      <c r="M360" s="675"/>
      <c r="N360" s="447"/>
      <c r="O360" s="218"/>
      <c r="P360" s="218"/>
      <c r="Q360" s="231"/>
    </row>
    <row r="361" spans="1:17" s="114" customFormat="1">
      <c r="A361" s="384"/>
      <c r="B361" s="384">
        <v>13</v>
      </c>
      <c r="C361" s="399"/>
      <c r="D361" s="384"/>
      <c r="E361" s="963">
        <v>1066</v>
      </c>
      <c r="F361" s="384">
        <v>1</v>
      </c>
      <c r="G361" s="591">
        <f t="shared" si="23"/>
        <v>14899</v>
      </c>
      <c r="H361" s="384">
        <f t="shared" si="23"/>
        <v>15</v>
      </c>
      <c r="I361" s="672">
        <v>944</v>
      </c>
      <c r="J361" s="415"/>
      <c r="K361" s="414"/>
      <c r="L361" s="384"/>
      <c r="M361" s="675"/>
      <c r="N361" s="447"/>
      <c r="O361" s="218"/>
      <c r="P361" s="218"/>
      <c r="Q361" s="231"/>
    </row>
    <row r="362" spans="1:17" s="114" customFormat="1">
      <c r="A362" s="384"/>
      <c r="B362" s="384">
        <v>13</v>
      </c>
      <c r="C362" s="399"/>
      <c r="D362" s="384"/>
      <c r="E362" s="963">
        <v>1032</v>
      </c>
      <c r="F362" s="384">
        <v>1</v>
      </c>
      <c r="G362" s="591">
        <f t="shared" si="23"/>
        <v>13867</v>
      </c>
      <c r="H362" s="384">
        <f t="shared" si="23"/>
        <v>14</v>
      </c>
      <c r="I362" s="672">
        <v>944</v>
      </c>
      <c r="J362" s="415"/>
      <c r="K362" s="414"/>
      <c r="L362" s="384"/>
      <c r="M362" s="675"/>
      <c r="N362" s="447"/>
      <c r="O362" s="218"/>
      <c r="P362" s="218"/>
      <c r="Q362" s="231"/>
    </row>
    <row r="363" spans="1:17" s="114" customFormat="1">
      <c r="A363" s="384"/>
      <c r="B363" s="384">
        <v>13</v>
      </c>
      <c r="C363" s="399"/>
      <c r="D363" s="384"/>
      <c r="E363" s="963">
        <v>1013</v>
      </c>
      <c r="F363" s="384">
        <v>1</v>
      </c>
      <c r="G363" s="591">
        <f t="shared" si="23"/>
        <v>12854</v>
      </c>
      <c r="H363" s="384">
        <f t="shared" si="23"/>
        <v>13</v>
      </c>
      <c r="I363" s="672">
        <v>944</v>
      </c>
      <c r="J363" s="415"/>
      <c r="K363" s="414"/>
      <c r="L363" s="384"/>
      <c r="M363" s="675"/>
      <c r="N363" s="447"/>
      <c r="O363" s="218"/>
      <c r="P363" s="218"/>
      <c r="Q363" s="231"/>
    </row>
    <row r="364" spans="1:17" s="114" customFormat="1">
      <c r="A364" s="384"/>
      <c r="B364" s="384">
        <v>13</v>
      </c>
      <c r="C364" s="399"/>
      <c r="D364" s="384"/>
      <c r="E364" s="963">
        <v>968</v>
      </c>
      <c r="F364" s="384">
        <v>1</v>
      </c>
      <c r="G364" s="591">
        <f t="shared" si="23"/>
        <v>11886</v>
      </c>
      <c r="H364" s="384">
        <f t="shared" si="23"/>
        <v>12</v>
      </c>
      <c r="I364" s="672">
        <v>944</v>
      </c>
      <c r="J364" s="415"/>
      <c r="K364" s="414"/>
      <c r="L364" s="384"/>
      <c r="M364" s="675"/>
      <c r="N364" s="447"/>
      <c r="O364" s="218"/>
      <c r="P364" s="218"/>
      <c r="Q364" s="231"/>
    </row>
    <row r="365" spans="1:17" s="114" customFormat="1">
      <c r="A365" s="384"/>
      <c r="B365" s="384">
        <v>13</v>
      </c>
      <c r="C365" s="392"/>
      <c r="D365" s="384"/>
      <c r="E365" s="963">
        <v>1003</v>
      </c>
      <c r="F365" s="384">
        <v>1</v>
      </c>
      <c r="G365" s="591">
        <f t="shared" si="23"/>
        <v>10883</v>
      </c>
      <c r="H365" s="384">
        <f t="shared" si="23"/>
        <v>11</v>
      </c>
      <c r="I365" s="672">
        <v>945</v>
      </c>
      <c r="J365" s="415"/>
      <c r="K365" s="414"/>
      <c r="L365" s="384"/>
      <c r="M365" s="675"/>
      <c r="N365" s="447"/>
      <c r="O365" s="218"/>
      <c r="P365" s="218"/>
      <c r="Q365" s="231"/>
    </row>
    <row r="366" spans="1:17" s="114" customFormat="1">
      <c r="A366" s="384"/>
      <c r="B366" s="384">
        <v>13</v>
      </c>
      <c r="C366" s="392"/>
      <c r="D366" s="384"/>
      <c r="E366" s="963">
        <v>983</v>
      </c>
      <c r="F366" s="384">
        <v>1</v>
      </c>
      <c r="G366" s="591">
        <f t="shared" si="23"/>
        <v>9900</v>
      </c>
      <c r="H366" s="384">
        <f t="shared" si="23"/>
        <v>10</v>
      </c>
      <c r="I366" s="789">
        <v>944</v>
      </c>
      <c r="J366" s="415"/>
      <c r="K366" s="414"/>
      <c r="L366" s="384"/>
      <c r="M366" s="675"/>
      <c r="N366" s="447"/>
      <c r="O366" s="218"/>
      <c r="P366" s="218"/>
      <c r="Q366" s="231"/>
    </row>
    <row r="367" spans="1:17" s="231" customFormat="1">
      <c r="A367" s="487"/>
      <c r="B367" s="384">
        <v>13</v>
      </c>
      <c r="C367" s="503"/>
      <c r="D367" s="487"/>
      <c r="E367" s="963">
        <v>965</v>
      </c>
      <c r="F367" s="384">
        <v>1</v>
      </c>
      <c r="G367" s="591">
        <f t="shared" si="23"/>
        <v>8935</v>
      </c>
      <c r="H367" s="384">
        <f t="shared" si="23"/>
        <v>9</v>
      </c>
      <c r="I367" s="789">
        <v>944</v>
      </c>
      <c r="J367" s="488"/>
      <c r="K367" s="489"/>
      <c r="L367" s="487"/>
      <c r="M367" s="487"/>
      <c r="N367" s="495"/>
      <c r="O367" s="298"/>
      <c r="P367" s="298"/>
    </row>
    <row r="368" spans="1:17" s="231" customFormat="1">
      <c r="A368" s="487"/>
      <c r="B368" s="384">
        <v>13</v>
      </c>
      <c r="C368" s="490"/>
      <c r="D368" s="487"/>
      <c r="E368" s="963">
        <v>1006</v>
      </c>
      <c r="F368" s="384">
        <v>1</v>
      </c>
      <c r="G368" s="591">
        <f t="shared" si="23"/>
        <v>7929</v>
      </c>
      <c r="H368" s="384">
        <f t="shared" si="23"/>
        <v>8</v>
      </c>
      <c r="I368" s="672">
        <v>944</v>
      </c>
      <c r="J368" s="488"/>
      <c r="K368" s="489"/>
      <c r="L368" s="487"/>
      <c r="M368" s="706"/>
      <c r="N368" s="495"/>
      <c r="O368" s="298"/>
      <c r="P368" s="298"/>
    </row>
    <row r="369" spans="1:17" s="114" customFormat="1">
      <c r="A369" s="384"/>
      <c r="B369" s="384">
        <v>13</v>
      </c>
      <c r="C369" s="399"/>
      <c r="D369" s="384"/>
      <c r="E369" s="963">
        <v>1029</v>
      </c>
      <c r="F369" s="384">
        <v>1</v>
      </c>
      <c r="G369" s="591">
        <f t="shared" si="23"/>
        <v>6900</v>
      </c>
      <c r="H369" s="384">
        <f t="shared" si="23"/>
        <v>7</v>
      </c>
      <c r="I369" s="672">
        <v>945</v>
      </c>
      <c r="J369" s="415"/>
      <c r="K369" s="414"/>
      <c r="M369" s="683"/>
      <c r="O369" s="683"/>
      <c r="P369" s="218"/>
      <c r="Q369" s="231"/>
    </row>
    <row r="370" spans="1:17" s="114" customFormat="1">
      <c r="A370" s="384"/>
      <c r="B370" s="384">
        <v>13</v>
      </c>
      <c r="C370" s="399"/>
      <c r="D370" s="384"/>
      <c r="E370" s="963">
        <v>966</v>
      </c>
      <c r="F370" s="384">
        <v>1</v>
      </c>
      <c r="G370" s="591">
        <f t="shared" si="23"/>
        <v>5934</v>
      </c>
      <c r="H370" s="384">
        <f t="shared" si="23"/>
        <v>6</v>
      </c>
      <c r="I370" s="672">
        <v>945</v>
      </c>
      <c r="J370" s="415"/>
      <c r="K370" s="414"/>
      <c r="M370" s="683"/>
      <c r="O370" s="683"/>
      <c r="P370" s="218"/>
      <c r="Q370" s="231"/>
    </row>
    <row r="371" spans="1:17" s="114" customFormat="1">
      <c r="A371" s="384"/>
      <c r="B371" s="384">
        <v>13</v>
      </c>
      <c r="C371" s="399"/>
      <c r="D371" s="384"/>
      <c r="E371" s="683">
        <v>1009</v>
      </c>
      <c r="F371" s="384">
        <v>1</v>
      </c>
      <c r="G371" s="591">
        <f t="shared" si="23"/>
        <v>4925</v>
      </c>
      <c r="H371" s="384">
        <f t="shared" si="23"/>
        <v>5</v>
      </c>
      <c r="I371" s="672">
        <v>945</v>
      </c>
      <c r="J371" s="228"/>
      <c r="K371" s="414"/>
      <c r="M371" s="683"/>
      <c r="O371" s="683"/>
      <c r="P371" s="218"/>
      <c r="Q371" s="231"/>
    </row>
    <row r="372" spans="1:17" s="114" customFormat="1">
      <c r="A372" s="384"/>
      <c r="B372" s="384">
        <v>13</v>
      </c>
      <c r="C372" s="399"/>
      <c r="D372" s="384"/>
      <c r="E372" s="683">
        <v>1017</v>
      </c>
      <c r="F372" s="384">
        <v>1</v>
      </c>
      <c r="G372" s="591">
        <f t="shared" si="23"/>
        <v>3908</v>
      </c>
      <c r="H372" s="384">
        <f t="shared" si="23"/>
        <v>4</v>
      </c>
      <c r="I372" s="672">
        <v>945</v>
      </c>
      <c r="J372" s="415"/>
      <c r="K372" s="414"/>
      <c r="M372" s="683"/>
      <c r="O372" s="683"/>
      <c r="P372" s="218"/>
      <c r="Q372" s="231"/>
    </row>
    <row r="373" spans="1:17" s="114" customFormat="1">
      <c r="A373" s="384"/>
      <c r="B373" s="384">
        <v>13</v>
      </c>
      <c r="C373" s="399"/>
      <c r="D373" s="384"/>
      <c r="E373" s="683">
        <v>1001</v>
      </c>
      <c r="F373" s="384">
        <v>1</v>
      </c>
      <c r="G373" s="591">
        <f t="shared" si="23"/>
        <v>2907</v>
      </c>
      <c r="H373" s="384">
        <f t="shared" si="23"/>
        <v>3</v>
      </c>
      <c r="I373" s="672">
        <v>945</v>
      </c>
      <c r="J373" s="415"/>
      <c r="K373" s="414"/>
      <c r="M373" s="683"/>
      <c r="O373" s="683"/>
      <c r="P373" s="218"/>
      <c r="Q373" s="231"/>
    </row>
    <row r="374" spans="1:17" s="114" customFormat="1">
      <c r="A374" s="384"/>
      <c r="B374" s="384">
        <v>13</v>
      </c>
      <c r="C374" s="399"/>
      <c r="D374" s="384"/>
      <c r="E374" s="683">
        <v>966</v>
      </c>
      <c r="F374" s="384">
        <v>1</v>
      </c>
      <c r="G374" s="591">
        <f t="shared" si="23"/>
        <v>1941</v>
      </c>
      <c r="H374" s="384">
        <f t="shared" si="23"/>
        <v>2</v>
      </c>
      <c r="I374" s="672">
        <v>945</v>
      </c>
      <c r="J374" s="415"/>
      <c r="K374" s="414"/>
      <c r="M374" s="683"/>
      <c r="O374" s="218"/>
      <c r="P374" s="218"/>
      <c r="Q374" s="231"/>
    </row>
    <row r="375" spans="1:17" s="114" customFormat="1">
      <c r="A375" s="384"/>
      <c r="B375" s="384">
        <v>13</v>
      </c>
      <c r="C375" s="392"/>
      <c r="D375" s="384"/>
      <c r="E375" s="683">
        <v>978</v>
      </c>
      <c r="F375" s="384">
        <v>1</v>
      </c>
      <c r="G375" s="591">
        <f t="shared" si="23"/>
        <v>963</v>
      </c>
      <c r="H375" s="384">
        <f t="shared" si="23"/>
        <v>1</v>
      </c>
      <c r="I375" s="672">
        <v>945</v>
      </c>
      <c r="J375" s="415"/>
      <c r="K375" s="414"/>
      <c r="M375" s="683"/>
      <c r="P375" s="218"/>
      <c r="Q375" s="231"/>
    </row>
    <row r="376" spans="1:17" s="114" customFormat="1">
      <c r="A376" s="384"/>
      <c r="B376" s="384">
        <v>13</v>
      </c>
      <c r="C376" s="399"/>
      <c r="D376" s="384"/>
      <c r="E376" s="683">
        <v>963</v>
      </c>
      <c r="F376" s="384">
        <v>1</v>
      </c>
      <c r="G376" s="954">
        <f t="shared" si="23"/>
        <v>0</v>
      </c>
      <c r="H376" s="955">
        <f t="shared" si="23"/>
        <v>0</v>
      </c>
      <c r="I376" s="672">
        <v>945</v>
      </c>
      <c r="J376" s="415"/>
      <c r="K376" s="414"/>
      <c r="M376" s="683"/>
      <c r="P376" s="218"/>
      <c r="Q376" s="231"/>
    </row>
    <row r="377" spans="1:17" s="114" customFormat="1">
      <c r="A377" s="384"/>
      <c r="B377" s="839">
        <v>16</v>
      </c>
      <c r="C377" s="841">
        <v>19319.400000000001</v>
      </c>
      <c r="D377" s="839">
        <v>21</v>
      </c>
      <c r="E377" s="994"/>
      <c r="F377" s="839"/>
      <c r="G377" s="844">
        <f t="shared" si="23"/>
        <v>19319.400000000001</v>
      </c>
      <c r="H377" s="839">
        <f t="shared" si="23"/>
        <v>21</v>
      </c>
      <c r="I377" s="845" t="s">
        <v>186</v>
      </c>
      <c r="J377" s="846"/>
      <c r="K377" s="849"/>
      <c r="M377" s="683"/>
      <c r="P377" s="218"/>
      <c r="Q377" s="231"/>
    </row>
    <row r="378" spans="1:17" s="114" customFormat="1">
      <c r="A378" s="384"/>
      <c r="B378" s="384">
        <v>16</v>
      </c>
      <c r="C378" s="399"/>
      <c r="D378" s="384"/>
      <c r="E378" s="683">
        <v>913.5</v>
      </c>
      <c r="F378" s="384">
        <v>1</v>
      </c>
      <c r="G378" s="591">
        <f t="shared" si="23"/>
        <v>18405.900000000001</v>
      </c>
      <c r="H378" s="384">
        <f t="shared" si="23"/>
        <v>20</v>
      </c>
      <c r="I378" s="672">
        <v>950</v>
      </c>
      <c r="J378" s="415" t="s">
        <v>44</v>
      </c>
      <c r="K378" s="414"/>
      <c r="M378" s="683"/>
      <c r="P378" s="218"/>
      <c r="Q378" s="231"/>
    </row>
    <row r="379" spans="1:17" s="114" customFormat="1">
      <c r="A379" s="384"/>
      <c r="B379" s="384">
        <v>16</v>
      </c>
      <c r="C379" s="399"/>
      <c r="D379" s="384"/>
      <c r="E379" s="683">
        <v>916.3</v>
      </c>
      <c r="F379" s="384">
        <v>1</v>
      </c>
      <c r="G379" s="591">
        <f t="shared" si="23"/>
        <v>17489.600000000002</v>
      </c>
      <c r="H379" s="384">
        <f t="shared" si="23"/>
        <v>19</v>
      </c>
      <c r="I379" s="672">
        <v>950</v>
      </c>
      <c r="J379" s="415" t="s">
        <v>44</v>
      </c>
      <c r="K379" s="414"/>
      <c r="M379" s="683"/>
      <c r="P379" s="218"/>
      <c r="Q379" s="231"/>
    </row>
    <row r="380" spans="1:17" s="114" customFormat="1">
      <c r="A380" s="384"/>
      <c r="B380" s="384">
        <v>16</v>
      </c>
      <c r="C380" s="399"/>
      <c r="D380" s="384"/>
      <c r="E380" s="683">
        <v>914.4</v>
      </c>
      <c r="F380" s="384">
        <v>1</v>
      </c>
      <c r="G380" s="591">
        <f t="shared" si="23"/>
        <v>16575.2</v>
      </c>
      <c r="H380" s="384">
        <f t="shared" si="23"/>
        <v>18</v>
      </c>
      <c r="I380" s="672">
        <v>950</v>
      </c>
      <c r="J380" s="415" t="s">
        <v>44</v>
      </c>
      <c r="K380" s="414"/>
      <c r="M380" s="683"/>
      <c r="N380" s="675"/>
      <c r="P380" s="218"/>
      <c r="Q380" s="231"/>
    </row>
    <row r="381" spans="1:17" s="114" customFormat="1">
      <c r="A381" s="384"/>
      <c r="B381" s="384">
        <v>16</v>
      </c>
      <c r="C381" s="399"/>
      <c r="D381" s="384"/>
      <c r="E381" s="683">
        <v>932.6</v>
      </c>
      <c r="F381" s="384">
        <v>1</v>
      </c>
      <c r="G381" s="591">
        <f t="shared" si="23"/>
        <v>15642.6</v>
      </c>
      <c r="H381" s="384">
        <f t="shared" si="23"/>
        <v>17</v>
      </c>
      <c r="I381" s="672">
        <v>950</v>
      </c>
      <c r="J381" s="415" t="s">
        <v>44</v>
      </c>
      <c r="K381" s="414"/>
      <c r="M381" s="683"/>
      <c r="N381" s="675"/>
      <c r="O381" s="218"/>
      <c r="P381" s="218"/>
      <c r="Q381" s="231"/>
    </row>
    <row r="382" spans="1:17" s="114" customFormat="1">
      <c r="A382" s="384"/>
      <c r="B382" s="384">
        <v>16</v>
      </c>
      <c r="C382" s="399"/>
      <c r="D382" s="384"/>
      <c r="E382" s="683">
        <v>931.7</v>
      </c>
      <c r="F382" s="384">
        <v>1</v>
      </c>
      <c r="G382" s="591">
        <f t="shared" si="23"/>
        <v>14710.9</v>
      </c>
      <c r="H382" s="384">
        <f t="shared" si="23"/>
        <v>16</v>
      </c>
      <c r="I382" s="672">
        <v>950</v>
      </c>
      <c r="J382" s="415" t="s">
        <v>44</v>
      </c>
      <c r="K382" s="414"/>
      <c r="M382" s="683"/>
      <c r="N382" s="675"/>
      <c r="O382" s="218"/>
      <c r="P382" s="218"/>
      <c r="Q382" s="231"/>
    </row>
    <row r="383" spans="1:17" s="114" customFormat="1">
      <c r="A383" s="384"/>
      <c r="B383" s="384">
        <v>16</v>
      </c>
      <c r="C383" s="399"/>
      <c r="D383" s="384"/>
      <c r="E383" s="683">
        <v>929.9</v>
      </c>
      <c r="F383" s="384">
        <v>1</v>
      </c>
      <c r="G383" s="591">
        <f t="shared" si="23"/>
        <v>13781</v>
      </c>
      <c r="H383" s="384">
        <f t="shared" si="23"/>
        <v>15</v>
      </c>
      <c r="I383" s="672">
        <v>950</v>
      </c>
      <c r="J383" s="415" t="s">
        <v>44</v>
      </c>
      <c r="K383" s="414"/>
      <c r="M383" s="683"/>
      <c r="N383" s="675"/>
      <c r="O383" s="218"/>
      <c r="P383" s="218"/>
      <c r="Q383" s="231"/>
    </row>
    <row r="384" spans="1:17" s="114" customFormat="1">
      <c r="A384" s="384"/>
      <c r="B384" s="384">
        <v>16</v>
      </c>
      <c r="C384" s="399"/>
      <c r="D384" s="384"/>
      <c r="E384" s="683">
        <v>936.2</v>
      </c>
      <c r="F384" s="384">
        <v>1</v>
      </c>
      <c r="G384" s="591">
        <f t="shared" si="23"/>
        <v>12844.8</v>
      </c>
      <c r="H384" s="384">
        <f t="shared" si="23"/>
        <v>14</v>
      </c>
      <c r="I384" s="672">
        <v>950</v>
      </c>
      <c r="J384" s="415" t="s">
        <v>44</v>
      </c>
      <c r="K384" s="414"/>
      <c r="M384" s="683"/>
      <c r="N384" s="675"/>
      <c r="O384" s="218"/>
      <c r="P384" s="218"/>
      <c r="Q384" s="231"/>
    </row>
    <row r="385" spans="1:17" s="114" customFormat="1">
      <c r="A385" s="384"/>
      <c r="B385" s="384">
        <v>16</v>
      </c>
      <c r="C385" s="399"/>
      <c r="D385" s="384"/>
      <c r="E385" s="683">
        <v>884.5</v>
      </c>
      <c r="F385" s="384">
        <v>1</v>
      </c>
      <c r="G385" s="591">
        <f t="shared" si="23"/>
        <v>11960.3</v>
      </c>
      <c r="H385" s="384">
        <f t="shared" si="23"/>
        <v>13</v>
      </c>
      <c r="I385" s="672">
        <v>950</v>
      </c>
      <c r="J385" s="415" t="s">
        <v>44</v>
      </c>
      <c r="K385" s="414"/>
      <c r="M385" s="683"/>
      <c r="N385" s="675"/>
      <c r="O385" s="218"/>
      <c r="P385" s="218"/>
      <c r="Q385" s="231"/>
    </row>
    <row r="386" spans="1:17" s="114" customFormat="1">
      <c r="A386" s="384"/>
      <c r="B386" s="384">
        <v>16</v>
      </c>
      <c r="C386" s="399"/>
      <c r="D386" s="384"/>
      <c r="E386" s="683">
        <v>909</v>
      </c>
      <c r="F386" s="384">
        <v>1</v>
      </c>
      <c r="G386" s="591">
        <f t="shared" si="23"/>
        <v>11051.3</v>
      </c>
      <c r="H386" s="384">
        <f t="shared" si="23"/>
        <v>12</v>
      </c>
      <c r="I386" s="672">
        <v>950</v>
      </c>
      <c r="J386" s="415" t="s">
        <v>44</v>
      </c>
      <c r="K386" s="414"/>
      <c r="M386" s="683"/>
      <c r="N386" s="675"/>
      <c r="O386" s="218"/>
      <c r="P386" s="218"/>
      <c r="Q386" s="231"/>
    </row>
    <row r="387" spans="1:17" s="114" customFormat="1">
      <c r="A387" s="384"/>
      <c r="B387" s="384">
        <v>16</v>
      </c>
      <c r="C387" s="392"/>
      <c r="D387" s="384"/>
      <c r="E387" s="683">
        <v>916.3</v>
      </c>
      <c r="F387" s="384">
        <v>1</v>
      </c>
      <c r="G387" s="591">
        <f t="shared" si="23"/>
        <v>10135</v>
      </c>
      <c r="H387" s="384">
        <f t="shared" si="23"/>
        <v>11</v>
      </c>
      <c r="I387" s="672">
        <v>950</v>
      </c>
      <c r="J387" s="415" t="s">
        <v>44</v>
      </c>
      <c r="K387" s="414"/>
      <c r="M387" s="683"/>
      <c r="N387" s="675"/>
      <c r="O387" s="218"/>
      <c r="P387" s="218"/>
      <c r="Q387" s="231"/>
    </row>
    <row r="388" spans="1:17" s="114" customFormat="1">
      <c r="A388" s="384"/>
      <c r="B388" s="384">
        <v>16</v>
      </c>
      <c r="C388" s="392"/>
      <c r="D388" s="384"/>
      <c r="E388" s="683">
        <v>908.1</v>
      </c>
      <c r="F388" s="384">
        <v>1</v>
      </c>
      <c r="G388" s="591">
        <f>G387-E388+C388</f>
        <v>9226.9</v>
      </c>
      <c r="H388" s="384">
        <f>H387-F388+D388</f>
        <v>10</v>
      </c>
      <c r="I388" s="672">
        <v>951</v>
      </c>
      <c r="J388" s="415" t="s">
        <v>44</v>
      </c>
      <c r="K388" s="414"/>
      <c r="M388" s="683"/>
      <c r="N388" s="675"/>
      <c r="O388" s="218"/>
      <c r="P388" s="218"/>
      <c r="Q388" s="231"/>
    </row>
    <row r="389" spans="1:17" s="114" customFormat="1">
      <c r="A389" s="384"/>
      <c r="B389" s="384">
        <v>16</v>
      </c>
      <c r="C389" s="392"/>
      <c r="D389" s="384"/>
      <c r="E389" s="683">
        <v>870.9</v>
      </c>
      <c r="F389" s="384">
        <v>1</v>
      </c>
      <c r="G389" s="591">
        <f t="shared" si="23"/>
        <v>8356</v>
      </c>
      <c r="H389" s="384">
        <f t="shared" si="23"/>
        <v>9</v>
      </c>
      <c r="I389" s="672">
        <v>951</v>
      </c>
      <c r="J389" s="415" t="s">
        <v>44</v>
      </c>
      <c r="K389" s="414"/>
      <c r="M389" s="683"/>
      <c r="N389" s="675"/>
      <c r="O389" s="218"/>
      <c r="P389" s="218"/>
      <c r="Q389" s="231"/>
    </row>
    <row r="390" spans="1:17" s="231" customFormat="1">
      <c r="A390" s="487"/>
      <c r="B390" s="384">
        <v>16</v>
      </c>
      <c r="C390" s="503"/>
      <c r="D390" s="487"/>
      <c r="E390" s="683">
        <v>909</v>
      </c>
      <c r="F390" s="384">
        <v>1</v>
      </c>
      <c r="G390" s="591">
        <f>G389-E390+C390</f>
        <v>7447</v>
      </c>
      <c r="H390" s="384">
        <f>H389-F390+D390</f>
        <v>8</v>
      </c>
      <c r="I390" s="672">
        <v>951</v>
      </c>
      <c r="J390" s="415" t="s">
        <v>44</v>
      </c>
      <c r="K390" s="489"/>
      <c r="M390" s="683"/>
      <c r="N390" s="675"/>
      <c r="O390" s="298"/>
      <c r="P390" s="298"/>
    </row>
    <row r="391" spans="1:17" s="114" customFormat="1">
      <c r="A391" s="384"/>
      <c r="B391" s="384">
        <v>16</v>
      </c>
      <c r="C391" s="399"/>
      <c r="D391" s="384"/>
      <c r="E391" s="683">
        <v>938</v>
      </c>
      <c r="F391" s="384">
        <v>1</v>
      </c>
      <c r="G391" s="591">
        <f t="shared" si="23"/>
        <v>6509</v>
      </c>
      <c r="H391" s="384">
        <f t="shared" si="23"/>
        <v>7</v>
      </c>
      <c r="I391" s="672">
        <v>951</v>
      </c>
      <c r="J391" s="415" t="s">
        <v>44</v>
      </c>
      <c r="K391" s="414"/>
      <c r="L391" s="384"/>
      <c r="M391" s="675"/>
      <c r="N391" s="447"/>
      <c r="O391" s="218"/>
      <c r="P391" s="218"/>
      <c r="Q391" s="231"/>
    </row>
    <row r="392" spans="1:17" s="114" customFormat="1">
      <c r="A392" s="384"/>
      <c r="B392" s="384">
        <v>16</v>
      </c>
      <c r="C392" s="399"/>
      <c r="D392" s="384"/>
      <c r="E392" s="683">
        <v>943.5</v>
      </c>
      <c r="F392" s="384">
        <v>1</v>
      </c>
      <c r="G392" s="591">
        <f t="shared" si="23"/>
        <v>5565.5</v>
      </c>
      <c r="H392" s="384">
        <f t="shared" si="23"/>
        <v>6</v>
      </c>
      <c r="I392" s="672">
        <v>951</v>
      </c>
      <c r="J392" s="415" t="s">
        <v>44</v>
      </c>
      <c r="K392" s="414"/>
      <c r="L392" s="384"/>
      <c r="M392" s="675"/>
      <c r="N392" s="447"/>
      <c r="O392" s="218"/>
      <c r="P392" s="218"/>
      <c r="Q392" s="231"/>
    </row>
    <row r="393" spans="1:17" s="114" customFormat="1">
      <c r="A393" s="384"/>
      <c r="B393" s="384">
        <v>16</v>
      </c>
      <c r="C393" s="399"/>
      <c r="D393" s="384"/>
      <c r="E393" s="683">
        <v>930.8</v>
      </c>
      <c r="F393" s="384">
        <v>1</v>
      </c>
      <c r="G393" s="591">
        <f t="shared" si="23"/>
        <v>4634.7</v>
      </c>
      <c r="H393" s="384">
        <f t="shared" si="23"/>
        <v>5</v>
      </c>
      <c r="I393" s="672">
        <v>951</v>
      </c>
      <c r="J393" s="415" t="s">
        <v>44</v>
      </c>
      <c r="K393" s="414"/>
      <c r="L393" s="384"/>
      <c r="M393" s="675"/>
      <c r="N393" s="447"/>
      <c r="O393" s="218"/>
      <c r="P393" s="218"/>
      <c r="Q393" s="231"/>
    </row>
    <row r="394" spans="1:17" s="114" customFormat="1">
      <c r="A394" s="384"/>
      <c r="B394" s="384">
        <v>16</v>
      </c>
      <c r="C394" s="399"/>
      <c r="D394" s="384"/>
      <c r="E394" s="683">
        <v>928</v>
      </c>
      <c r="F394" s="384">
        <v>1</v>
      </c>
      <c r="G394" s="591">
        <f t="shared" si="23"/>
        <v>3706.7</v>
      </c>
      <c r="H394" s="384">
        <f t="shared" si="23"/>
        <v>4</v>
      </c>
      <c r="I394" s="672">
        <v>951</v>
      </c>
      <c r="J394" s="415" t="s">
        <v>44</v>
      </c>
      <c r="K394" s="414"/>
      <c r="L394" s="384"/>
      <c r="M394" s="675"/>
      <c r="N394" s="447"/>
      <c r="O394" s="218"/>
      <c r="P394" s="218"/>
      <c r="Q394" s="231"/>
    </row>
    <row r="395" spans="1:17" s="114" customFormat="1">
      <c r="A395" s="384"/>
      <c r="B395" s="384">
        <v>16</v>
      </c>
      <c r="C395" s="399"/>
      <c r="D395" s="384"/>
      <c r="E395" s="683">
        <v>912.6</v>
      </c>
      <c r="F395" s="384">
        <v>1</v>
      </c>
      <c r="G395" s="591">
        <f t="shared" si="23"/>
        <v>2794.1</v>
      </c>
      <c r="H395" s="384">
        <f t="shared" si="23"/>
        <v>3</v>
      </c>
      <c r="I395" s="672">
        <v>951</v>
      </c>
      <c r="J395" s="415" t="s">
        <v>44</v>
      </c>
      <c r="K395" s="414"/>
      <c r="L395" s="384"/>
      <c r="M395" s="675"/>
      <c r="N395" s="447"/>
      <c r="O395" s="218"/>
      <c r="P395" s="218"/>
      <c r="Q395" s="231"/>
    </row>
    <row r="396" spans="1:17" s="114" customFormat="1">
      <c r="A396" s="384"/>
      <c r="B396" s="384">
        <v>16</v>
      </c>
      <c r="C396" s="399"/>
      <c r="D396" s="384"/>
      <c r="E396" s="683">
        <v>927.1</v>
      </c>
      <c r="F396" s="384">
        <v>1</v>
      </c>
      <c r="G396" s="591">
        <f t="shared" si="23"/>
        <v>1867</v>
      </c>
      <c r="H396" s="384">
        <f t="shared" si="23"/>
        <v>2</v>
      </c>
      <c r="I396" s="672">
        <v>951</v>
      </c>
      <c r="J396" s="415" t="s">
        <v>44</v>
      </c>
      <c r="K396" s="414"/>
      <c r="L396" s="384"/>
      <c r="M396" s="675"/>
      <c r="N396" s="447"/>
      <c r="O396" s="218"/>
      <c r="P396" s="218"/>
      <c r="Q396" s="231"/>
    </row>
    <row r="397" spans="1:17" s="114" customFormat="1">
      <c r="A397" s="384"/>
      <c r="B397" s="384">
        <v>16</v>
      </c>
      <c r="C397" s="399"/>
      <c r="D397" s="384"/>
      <c r="E397" s="683">
        <v>929</v>
      </c>
      <c r="F397" s="384">
        <v>1</v>
      </c>
      <c r="G397" s="591">
        <f t="shared" si="23"/>
        <v>938</v>
      </c>
      <c r="H397" s="384">
        <f t="shared" si="23"/>
        <v>1</v>
      </c>
      <c r="I397" s="672">
        <v>951</v>
      </c>
      <c r="J397" s="415" t="s">
        <v>44</v>
      </c>
      <c r="K397" s="414"/>
      <c r="L397" s="384"/>
      <c r="M397" s="675"/>
      <c r="N397" s="447"/>
      <c r="O397" s="218"/>
      <c r="P397" s="218"/>
      <c r="Q397" s="231"/>
    </row>
    <row r="398" spans="1:17" s="114" customFormat="1">
      <c r="A398" s="384"/>
      <c r="B398" s="384">
        <v>16</v>
      </c>
      <c r="C398" s="392"/>
      <c r="D398" s="384"/>
      <c r="E398" s="683">
        <v>938</v>
      </c>
      <c r="F398" s="384">
        <v>1</v>
      </c>
      <c r="G398" s="986">
        <f t="shared" si="23"/>
        <v>0</v>
      </c>
      <c r="H398" s="987">
        <f t="shared" si="23"/>
        <v>0</v>
      </c>
      <c r="I398" s="672">
        <v>951</v>
      </c>
      <c r="J398" s="415" t="s">
        <v>44</v>
      </c>
      <c r="K398" s="414"/>
      <c r="L398" s="384"/>
      <c r="M398" s="675"/>
      <c r="N398" s="447"/>
      <c r="O398" s="218"/>
      <c r="P398" s="218"/>
      <c r="Q398" s="231"/>
    </row>
    <row r="399" spans="1:17" s="114" customFormat="1">
      <c r="A399" s="384"/>
      <c r="B399" s="988">
        <v>17</v>
      </c>
      <c r="C399" s="989">
        <v>19375.7</v>
      </c>
      <c r="D399" s="988">
        <v>21</v>
      </c>
      <c r="E399" s="990"/>
      <c r="F399" s="988"/>
      <c r="G399" s="991">
        <f t="shared" si="23"/>
        <v>19375.7</v>
      </c>
      <c r="H399" s="988">
        <f t="shared" si="23"/>
        <v>21</v>
      </c>
      <c r="I399" s="992" t="s">
        <v>202</v>
      </c>
      <c r="J399" s="993"/>
      <c r="K399" s="414"/>
      <c r="L399" s="384"/>
      <c r="M399" s="675"/>
      <c r="N399" s="447"/>
      <c r="O399" s="218"/>
      <c r="P399" s="218"/>
      <c r="Q399" s="231"/>
    </row>
    <row r="400" spans="1:17" s="114" customFormat="1">
      <c r="A400" s="384"/>
      <c r="B400" s="384">
        <v>17</v>
      </c>
      <c r="C400" s="399"/>
      <c r="D400" s="384"/>
      <c r="E400" s="683">
        <v>919.9</v>
      </c>
      <c r="F400" s="384">
        <v>1</v>
      </c>
      <c r="G400" s="591">
        <f t="shared" si="23"/>
        <v>18455.8</v>
      </c>
      <c r="H400" s="384">
        <f t="shared" si="23"/>
        <v>20</v>
      </c>
      <c r="I400" s="672">
        <v>953</v>
      </c>
      <c r="J400" s="415" t="s">
        <v>168</v>
      </c>
      <c r="K400" s="414"/>
      <c r="L400" s="384"/>
      <c r="M400" s="675"/>
      <c r="N400" s="447"/>
      <c r="O400" s="218"/>
      <c r="P400" s="218"/>
      <c r="Q400" s="231"/>
    </row>
    <row r="401" spans="1:17" s="114" customFormat="1">
      <c r="A401" s="384"/>
      <c r="B401" s="384">
        <v>17</v>
      </c>
      <c r="C401" s="399"/>
      <c r="D401" s="384"/>
      <c r="E401" s="683">
        <v>924.4</v>
      </c>
      <c r="F401" s="384">
        <v>1</v>
      </c>
      <c r="G401" s="591">
        <f t="shared" si="23"/>
        <v>17531.399999999998</v>
      </c>
      <c r="H401" s="384">
        <f t="shared" si="23"/>
        <v>19</v>
      </c>
      <c r="I401" s="672">
        <v>953</v>
      </c>
      <c r="J401" s="415" t="s">
        <v>168</v>
      </c>
      <c r="K401" s="414"/>
      <c r="L401" s="384"/>
      <c r="M401" s="675"/>
      <c r="N401" s="447"/>
      <c r="O401" s="218"/>
      <c r="P401" s="218"/>
      <c r="Q401" s="231"/>
    </row>
    <row r="402" spans="1:17" s="114" customFormat="1">
      <c r="A402" s="384"/>
      <c r="B402" s="384">
        <v>17</v>
      </c>
      <c r="C402" s="399"/>
      <c r="D402" s="384"/>
      <c r="E402" s="683">
        <v>903.6</v>
      </c>
      <c r="F402" s="384">
        <v>1</v>
      </c>
      <c r="G402" s="591">
        <f t="shared" si="23"/>
        <v>16627.8</v>
      </c>
      <c r="H402" s="384">
        <f t="shared" si="23"/>
        <v>18</v>
      </c>
      <c r="I402" s="672">
        <v>953</v>
      </c>
      <c r="J402" s="415" t="s">
        <v>168</v>
      </c>
      <c r="K402" s="414"/>
      <c r="L402" s="384"/>
      <c r="M402" s="675"/>
      <c r="N402" s="447"/>
      <c r="O402" s="218"/>
      <c r="P402" s="218"/>
      <c r="Q402" s="231"/>
    </row>
    <row r="403" spans="1:17" s="114" customFormat="1">
      <c r="A403" s="384"/>
      <c r="B403" s="384">
        <v>17</v>
      </c>
      <c r="C403" s="399"/>
      <c r="D403" s="384"/>
      <c r="E403" s="683">
        <v>903.6</v>
      </c>
      <c r="F403" s="384">
        <v>1</v>
      </c>
      <c r="G403" s="591">
        <f t="shared" si="23"/>
        <v>15724.199999999999</v>
      </c>
      <c r="H403" s="384">
        <f t="shared" si="23"/>
        <v>17</v>
      </c>
      <c r="I403" s="672">
        <v>953</v>
      </c>
      <c r="J403" s="415" t="s">
        <v>168</v>
      </c>
      <c r="K403" s="414"/>
      <c r="L403" s="384"/>
      <c r="M403" s="675"/>
      <c r="N403" s="447"/>
      <c r="O403" s="218"/>
      <c r="P403" s="218"/>
      <c r="Q403" s="231"/>
    </row>
    <row r="404" spans="1:17" s="114" customFormat="1">
      <c r="A404" s="384"/>
      <c r="B404" s="384">
        <v>17</v>
      </c>
      <c r="C404" s="399"/>
      <c r="D404" s="384"/>
      <c r="E404" s="683">
        <v>934.4</v>
      </c>
      <c r="F404" s="384">
        <v>1</v>
      </c>
      <c r="G404" s="591">
        <f t="shared" si="23"/>
        <v>14789.8</v>
      </c>
      <c r="H404" s="384">
        <f t="shared" si="23"/>
        <v>16</v>
      </c>
      <c r="I404" s="672">
        <v>953</v>
      </c>
      <c r="J404" s="415" t="s">
        <v>168</v>
      </c>
      <c r="K404" s="414"/>
      <c r="L404" s="384"/>
      <c r="M404" s="675"/>
      <c r="N404" s="447"/>
      <c r="O404" s="218"/>
      <c r="P404" s="218"/>
      <c r="Q404" s="231"/>
    </row>
    <row r="405" spans="1:17" s="114" customFormat="1">
      <c r="A405" s="384"/>
      <c r="B405" s="384">
        <v>17</v>
      </c>
      <c r="C405" s="399"/>
      <c r="D405" s="384"/>
      <c r="E405" s="683">
        <v>899</v>
      </c>
      <c r="F405" s="384">
        <v>1</v>
      </c>
      <c r="G405" s="591">
        <f t="shared" si="23"/>
        <v>13890.8</v>
      </c>
      <c r="H405" s="384">
        <f t="shared" si="23"/>
        <v>15</v>
      </c>
      <c r="I405" s="672">
        <v>953</v>
      </c>
      <c r="J405" s="415" t="s">
        <v>168</v>
      </c>
      <c r="K405" s="414"/>
      <c r="L405" s="384"/>
      <c r="M405" s="675"/>
      <c r="N405" s="447"/>
      <c r="O405" s="218"/>
      <c r="P405" s="218"/>
      <c r="Q405" s="231"/>
    </row>
    <row r="406" spans="1:17" s="114" customFormat="1">
      <c r="A406" s="384"/>
      <c r="B406" s="384">
        <v>17</v>
      </c>
      <c r="C406" s="399"/>
      <c r="D406" s="384"/>
      <c r="E406" s="683">
        <v>924.4</v>
      </c>
      <c r="F406" s="384">
        <v>1</v>
      </c>
      <c r="G406" s="591">
        <f t="shared" si="23"/>
        <v>12966.4</v>
      </c>
      <c r="H406" s="384">
        <f t="shared" si="23"/>
        <v>14</v>
      </c>
      <c r="I406" s="672">
        <v>953</v>
      </c>
      <c r="J406" s="415" t="s">
        <v>168</v>
      </c>
      <c r="K406" s="414"/>
      <c r="L406" s="384"/>
      <c r="M406" s="675"/>
      <c r="N406" s="447"/>
      <c r="O406" s="218"/>
      <c r="P406" s="218"/>
      <c r="Q406" s="231"/>
    </row>
    <row r="407" spans="1:17" s="114" customFormat="1">
      <c r="A407" s="384"/>
      <c r="B407" s="384">
        <v>17</v>
      </c>
      <c r="C407" s="399"/>
      <c r="D407" s="384"/>
      <c r="E407" s="997">
        <v>935.3</v>
      </c>
      <c r="F407" s="384">
        <v>1</v>
      </c>
      <c r="G407" s="591">
        <f t="shared" si="23"/>
        <v>12031.1</v>
      </c>
      <c r="H407" s="384">
        <f t="shared" si="23"/>
        <v>13</v>
      </c>
      <c r="I407" s="672">
        <v>953</v>
      </c>
      <c r="J407" s="415" t="s">
        <v>168</v>
      </c>
      <c r="K407" s="414"/>
      <c r="L407" s="384"/>
      <c r="M407" s="675"/>
      <c r="N407" s="447"/>
      <c r="O407" s="218"/>
      <c r="P407" s="218"/>
      <c r="Q407" s="231"/>
    </row>
    <row r="408" spans="1:17" s="114" customFormat="1">
      <c r="A408" s="384"/>
      <c r="B408" s="384">
        <v>17</v>
      </c>
      <c r="C408" s="399"/>
      <c r="D408" s="384"/>
      <c r="E408" s="997">
        <v>921.7</v>
      </c>
      <c r="F408" s="384">
        <v>1</v>
      </c>
      <c r="G408" s="591">
        <f t="shared" si="23"/>
        <v>11109.4</v>
      </c>
      <c r="H408" s="384">
        <f t="shared" si="23"/>
        <v>12</v>
      </c>
      <c r="I408" s="672">
        <v>953</v>
      </c>
      <c r="J408" s="415" t="s">
        <v>168</v>
      </c>
      <c r="K408" s="414"/>
      <c r="L408" s="384"/>
      <c r="M408" s="675"/>
      <c r="N408" s="447"/>
      <c r="O408" s="218"/>
      <c r="P408" s="218"/>
      <c r="Q408" s="231"/>
    </row>
    <row r="409" spans="1:17" s="114" customFormat="1">
      <c r="A409" s="384"/>
      <c r="B409" s="384">
        <v>17</v>
      </c>
      <c r="C409" s="399"/>
      <c r="D409" s="384"/>
      <c r="E409" s="997">
        <v>935.3</v>
      </c>
      <c r="F409" s="384">
        <v>1</v>
      </c>
      <c r="G409" s="591">
        <f t="shared" si="23"/>
        <v>10174.1</v>
      </c>
      <c r="H409" s="384">
        <f t="shared" si="23"/>
        <v>11</v>
      </c>
      <c r="I409" s="672">
        <v>953</v>
      </c>
      <c r="J409" s="415" t="s">
        <v>168</v>
      </c>
      <c r="K409" s="414"/>
      <c r="L409" s="384"/>
      <c r="M409" s="675"/>
      <c r="N409" s="447"/>
      <c r="O409" s="218"/>
      <c r="P409" s="218"/>
      <c r="Q409" s="231"/>
    </row>
    <row r="410" spans="1:17" s="114" customFormat="1">
      <c r="A410" s="384"/>
      <c r="B410" s="384">
        <v>17</v>
      </c>
      <c r="C410" s="399"/>
      <c r="D410" s="384"/>
      <c r="E410" s="997">
        <v>925.3</v>
      </c>
      <c r="F410" s="384">
        <v>1</v>
      </c>
      <c r="G410" s="591">
        <f t="shared" si="23"/>
        <v>9248.8000000000011</v>
      </c>
      <c r="H410" s="384">
        <f t="shared" si="23"/>
        <v>10</v>
      </c>
      <c r="I410" s="672">
        <v>953</v>
      </c>
      <c r="J410" s="415" t="s">
        <v>168</v>
      </c>
      <c r="K410" s="414"/>
      <c r="L410" s="384"/>
      <c r="M410" s="675"/>
      <c r="N410" s="447"/>
      <c r="O410" s="218"/>
      <c r="P410" s="218"/>
      <c r="Q410" s="231"/>
    </row>
    <row r="411" spans="1:17" s="114" customFormat="1">
      <c r="A411" s="384"/>
      <c r="B411" s="384">
        <v>17</v>
      </c>
      <c r="C411" s="399"/>
      <c r="D411" s="384"/>
      <c r="E411" s="997">
        <v>926.2</v>
      </c>
      <c r="F411" s="384">
        <v>1</v>
      </c>
      <c r="G411" s="591">
        <f t="shared" si="23"/>
        <v>8322.6</v>
      </c>
      <c r="H411" s="384">
        <f t="shared" si="23"/>
        <v>9</v>
      </c>
      <c r="I411" s="672">
        <v>954</v>
      </c>
      <c r="J411" s="415" t="s">
        <v>168</v>
      </c>
      <c r="K411" s="414"/>
      <c r="L411" s="384"/>
      <c r="M411" s="675"/>
      <c r="N411" s="447"/>
      <c r="O411" s="218"/>
      <c r="P411" s="218"/>
      <c r="Q411" s="231"/>
    </row>
    <row r="412" spans="1:17" s="231" customFormat="1" ht="15" customHeight="1">
      <c r="A412" s="487"/>
      <c r="B412" s="384">
        <v>17</v>
      </c>
      <c r="C412" s="490"/>
      <c r="D412" s="487"/>
      <c r="E412" s="997">
        <v>941.7</v>
      </c>
      <c r="F412" s="384">
        <v>1</v>
      </c>
      <c r="G412" s="591">
        <f t="shared" si="23"/>
        <v>7380.9000000000005</v>
      </c>
      <c r="H412" s="384">
        <f t="shared" si="23"/>
        <v>8</v>
      </c>
      <c r="I412" s="672">
        <v>954</v>
      </c>
      <c r="J412" s="415" t="s">
        <v>168</v>
      </c>
      <c r="K412" s="489"/>
      <c r="L412" s="487"/>
      <c r="M412" s="487"/>
      <c r="N412" s="495"/>
      <c r="O412" s="298"/>
      <c r="P412" s="298"/>
    </row>
    <row r="413" spans="1:17" s="114" customFormat="1">
      <c r="A413" s="384"/>
      <c r="B413" s="384">
        <v>17</v>
      </c>
      <c r="C413" s="399"/>
      <c r="D413" s="384"/>
      <c r="E413" s="997">
        <v>937.1</v>
      </c>
      <c r="F413" s="384">
        <v>1</v>
      </c>
      <c r="G413" s="591">
        <f t="shared" si="23"/>
        <v>6443.8</v>
      </c>
      <c r="H413" s="384">
        <f t="shared" si="23"/>
        <v>7</v>
      </c>
      <c r="I413" s="672">
        <v>954</v>
      </c>
      <c r="J413" s="415" t="s">
        <v>168</v>
      </c>
      <c r="K413" s="414"/>
      <c r="L413" s="384"/>
      <c r="M413" s="675"/>
      <c r="N413" s="447"/>
      <c r="O413" s="218"/>
      <c r="P413" s="218"/>
      <c r="Q413" s="231"/>
    </row>
    <row r="414" spans="1:17" s="114" customFormat="1">
      <c r="A414" s="384"/>
      <c r="B414" s="384">
        <v>17</v>
      </c>
      <c r="C414" s="399"/>
      <c r="D414" s="384"/>
      <c r="E414" s="997">
        <v>920.8</v>
      </c>
      <c r="F414" s="384">
        <v>1</v>
      </c>
      <c r="G414" s="591">
        <f t="shared" si="23"/>
        <v>5523</v>
      </c>
      <c r="H414" s="384">
        <f t="shared" si="23"/>
        <v>6</v>
      </c>
      <c r="I414" s="672">
        <v>954</v>
      </c>
      <c r="J414" s="415" t="s">
        <v>168</v>
      </c>
      <c r="K414" s="414"/>
      <c r="L414" s="384"/>
      <c r="M414" s="675"/>
      <c r="N414" s="447"/>
      <c r="O414" s="218"/>
      <c r="P414" s="218"/>
      <c r="Q414" s="231"/>
    </row>
    <row r="415" spans="1:17" s="114" customFormat="1">
      <c r="A415" s="384"/>
      <c r="B415" s="384">
        <v>17</v>
      </c>
      <c r="C415" s="399"/>
      <c r="D415" s="384"/>
      <c r="E415" s="997">
        <v>932.6</v>
      </c>
      <c r="F415" s="384">
        <v>1</v>
      </c>
      <c r="G415" s="591">
        <f t="shared" si="23"/>
        <v>4590.3999999999996</v>
      </c>
      <c r="H415" s="384">
        <f t="shared" si="23"/>
        <v>5</v>
      </c>
      <c r="I415" s="672">
        <v>954</v>
      </c>
      <c r="J415" s="415" t="s">
        <v>168</v>
      </c>
      <c r="K415" s="414"/>
      <c r="L415" s="384"/>
      <c r="M415" s="675"/>
      <c r="N415" s="447"/>
      <c r="O415" s="218"/>
      <c r="P415" s="218"/>
      <c r="Q415" s="231"/>
    </row>
    <row r="416" spans="1:17" s="114" customFormat="1">
      <c r="A416" s="384"/>
      <c r="B416" s="384">
        <v>17</v>
      </c>
      <c r="C416" s="399"/>
      <c r="D416" s="384"/>
      <c r="E416" s="997">
        <v>937.1</v>
      </c>
      <c r="F416" s="384">
        <v>1</v>
      </c>
      <c r="G416" s="591">
        <f t="shared" si="23"/>
        <v>3653.2999999999997</v>
      </c>
      <c r="H416" s="384">
        <f t="shared" si="23"/>
        <v>4</v>
      </c>
      <c r="I416" s="672">
        <v>954</v>
      </c>
      <c r="J416" s="415" t="s">
        <v>168</v>
      </c>
      <c r="K416" s="414"/>
      <c r="L416" s="384"/>
      <c r="M416" s="675"/>
      <c r="N416" s="447"/>
      <c r="O416" s="218"/>
      <c r="P416" s="218"/>
      <c r="Q416" s="231"/>
    </row>
    <row r="417" spans="1:17" s="114" customFormat="1">
      <c r="A417" s="384"/>
      <c r="B417" s="384">
        <v>17</v>
      </c>
      <c r="C417" s="399"/>
      <c r="D417" s="384"/>
      <c r="E417" s="997">
        <v>905.4</v>
      </c>
      <c r="F417" s="384">
        <v>1</v>
      </c>
      <c r="G417" s="591">
        <f t="shared" si="23"/>
        <v>2747.8999999999996</v>
      </c>
      <c r="H417" s="384">
        <f t="shared" si="23"/>
        <v>3</v>
      </c>
      <c r="I417" s="672">
        <v>954</v>
      </c>
      <c r="J417" s="415" t="s">
        <v>168</v>
      </c>
      <c r="K417" s="414"/>
      <c r="L417" s="384"/>
      <c r="M417" s="675"/>
      <c r="N417" s="447"/>
      <c r="O417" s="218"/>
      <c r="P417" s="218"/>
      <c r="Q417" s="231"/>
    </row>
    <row r="418" spans="1:17" s="114" customFormat="1">
      <c r="A418" s="384"/>
      <c r="B418" s="384">
        <v>17</v>
      </c>
      <c r="C418" s="399"/>
      <c r="D418" s="384"/>
      <c r="E418" s="997">
        <v>931.7</v>
      </c>
      <c r="F418" s="384">
        <v>1</v>
      </c>
      <c r="G418" s="591">
        <f t="shared" si="23"/>
        <v>1816.1999999999996</v>
      </c>
      <c r="H418" s="384">
        <f t="shared" si="23"/>
        <v>2</v>
      </c>
      <c r="I418" s="672">
        <v>954</v>
      </c>
      <c r="J418" s="415" t="s">
        <v>168</v>
      </c>
      <c r="K418" s="414"/>
      <c r="L418" s="384"/>
      <c r="M418" s="675"/>
      <c r="N418" s="447"/>
      <c r="O418" s="218"/>
      <c r="P418" s="218"/>
      <c r="Q418" s="231"/>
    </row>
    <row r="419" spans="1:17" s="114" customFormat="1">
      <c r="A419" s="384"/>
      <c r="B419" s="384">
        <v>17</v>
      </c>
      <c r="C419" s="399"/>
      <c r="D419" s="384"/>
      <c r="E419" s="997">
        <v>899</v>
      </c>
      <c r="F419" s="384">
        <v>1</v>
      </c>
      <c r="G419" s="591">
        <f t="shared" si="23"/>
        <v>917.19999999999959</v>
      </c>
      <c r="H419" s="384">
        <f t="shared" si="23"/>
        <v>1</v>
      </c>
      <c r="I419" s="672">
        <v>954</v>
      </c>
      <c r="J419" s="415" t="s">
        <v>168</v>
      </c>
      <c r="K419" s="414"/>
      <c r="L419" s="384"/>
      <c r="M419" s="675"/>
      <c r="N419" s="447"/>
      <c r="O419" s="218"/>
      <c r="P419" s="218"/>
      <c r="Q419" s="231"/>
    </row>
    <row r="420" spans="1:17" s="114" customFormat="1">
      <c r="A420" s="384"/>
      <c r="B420" s="384">
        <v>17</v>
      </c>
      <c r="C420" s="399"/>
      <c r="D420" s="384"/>
      <c r="E420" s="683">
        <v>917.2</v>
      </c>
      <c r="F420" s="384">
        <v>1</v>
      </c>
      <c r="G420" s="954">
        <f t="shared" ref="G420:H484" si="24">G419-E420+C420</f>
        <v>-4.5474735088646412E-13</v>
      </c>
      <c r="H420" s="955">
        <f t="shared" si="24"/>
        <v>0</v>
      </c>
      <c r="I420" s="672">
        <v>954</v>
      </c>
      <c r="J420" s="415" t="s">
        <v>168</v>
      </c>
      <c r="K420" s="414"/>
      <c r="L420" s="384"/>
      <c r="M420" s="675"/>
      <c r="N420" s="447"/>
      <c r="O420" s="218"/>
      <c r="P420" s="218"/>
      <c r="Q420" s="231"/>
    </row>
    <row r="421" spans="1:17" s="114" customFormat="1">
      <c r="A421" s="384"/>
      <c r="B421" s="839">
        <v>18</v>
      </c>
      <c r="C421" s="841">
        <v>19587.099999999999</v>
      </c>
      <c r="D421" s="839">
        <v>21</v>
      </c>
      <c r="E421" s="842"/>
      <c r="F421" s="839"/>
      <c r="G421" s="844">
        <f t="shared" si="24"/>
        <v>19587.099999999999</v>
      </c>
      <c r="H421" s="839">
        <f t="shared" si="24"/>
        <v>21</v>
      </c>
      <c r="I421" s="1152" t="s">
        <v>203</v>
      </c>
      <c r="J421" s="1152"/>
      <c r="K421" s="414"/>
      <c r="L421" s="384"/>
      <c r="M421" s="675"/>
      <c r="N421" s="447"/>
      <c r="O421" s="218"/>
      <c r="P421" s="218"/>
      <c r="Q421" s="231"/>
    </row>
    <row r="422" spans="1:17" s="114" customFormat="1">
      <c r="A422" s="384"/>
      <c r="B422" s="384">
        <v>18</v>
      </c>
      <c r="C422" s="399"/>
      <c r="D422" s="384"/>
      <c r="E422" s="998">
        <v>934.4</v>
      </c>
      <c r="F422" s="384">
        <v>1</v>
      </c>
      <c r="G422" s="591">
        <f t="shared" si="24"/>
        <v>18652.699999999997</v>
      </c>
      <c r="H422" s="384">
        <f t="shared" si="24"/>
        <v>20</v>
      </c>
      <c r="I422" s="672">
        <v>958</v>
      </c>
      <c r="J422" s="415"/>
      <c r="K422" s="414"/>
      <c r="L422" s="384"/>
      <c r="M422" s="675"/>
      <c r="N422" s="447"/>
      <c r="O422" s="218"/>
      <c r="P422" s="218"/>
      <c r="Q422" s="231"/>
    </row>
    <row r="423" spans="1:17" s="114" customFormat="1">
      <c r="A423" s="384"/>
      <c r="B423" s="384">
        <v>18</v>
      </c>
      <c r="C423" s="399"/>
      <c r="D423" s="384"/>
      <c r="E423" s="998">
        <v>940.7</v>
      </c>
      <c r="F423" s="384">
        <v>1</v>
      </c>
      <c r="G423" s="591">
        <f t="shared" si="24"/>
        <v>17711.999999999996</v>
      </c>
      <c r="H423" s="384">
        <f t="shared" si="24"/>
        <v>19</v>
      </c>
      <c r="I423" s="672">
        <v>958</v>
      </c>
      <c r="J423" s="415"/>
      <c r="K423" s="414"/>
      <c r="L423" s="384"/>
      <c r="M423" s="675"/>
      <c r="N423" s="447"/>
      <c r="O423" s="218"/>
      <c r="P423" s="218"/>
      <c r="Q423" s="231"/>
    </row>
    <row r="424" spans="1:17" s="114" customFormat="1">
      <c r="A424" s="384"/>
      <c r="B424" s="384">
        <v>18</v>
      </c>
      <c r="C424" s="399"/>
      <c r="D424" s="384"/>
      <c r="E424" s="733">
        <v>929.9</v>
      </c>
      <c r="F424" s="384">
        <v>1</v>
      </c>
      <c r="G424" s="591">
        <f t="shared" si="24"/>
        <v>16782.099999999995</v>
      </c>
      <c r="H424" s="384">
        <f t="shared" si="24"/>
        <v>18</v>
      </c>
      <c r="I424" s="672">
        <v>958</v>
      </c>
      <c r="J424" s="415"/>
      <c r="K424" s="414"/>
      <c r="L424" s="384"/>
      <c r="M424" s="675"/>
      <c r="N424" s="447"/>
      <c r="O424" s="218"/>
      <c r="P424" s="218"/>
      <c r="Q424" s="231"/>
    </row>
    <row r="425" spans="1:17" s="114" customFormat="1">
      <c r="A425" s="384"/>
      <c r="B425" s="384">
        <v>18</v>
      </c>
      <c r="C425" s="399"/>
      <c r="D425" s="384"/>
      <c r="E425" s="733">
        <v>932.6</v>
      </c>
      <c r="F425" s="384">
        <v>1</v>
      </c>
      <c r="G425" s="591">
        <f t="shared" si="24"/>
        <v>15849.499999999995</v>
      </c>
      <c r="H425" s="384">
        <f t="shared" si="24"/>
        <v>17</v>
      </c>
      <c r="I425" s="672">
        <v>958</v>
      </c>
      <c r="J425" s="415"/>
      <c r="K425" s="414"/>
      <c r="L425" s="384"/>
      <c r="M425" s="675"/>
      <c r="N425" s="447"/>
      <c r="O425" s="218"/>
      <c r="P425" s="218"/>
      <c r="Q425" s="231"/>
    </row>
    <row r="426" spans="1:17" s="114" customFormat="1">
      <c r="A426" s="384"/>
      <c r="B426" s="384">
        <v>18</v>
      </c>
      <c r="C426" s="399"/>
      <c r="D426" s="384"/>
      <c r="E426" s="733">
        <v>941.7</v>
      </c>
      <c r="F426" s="384">
        <v>1</v>
      </c>
      <c r="G426" s="591">
        <f t="shared" si="24"/>
        <v>14907.799999999994</v>
      </c>
      <c r="H426" s="384">
        <f t="shared" si="24"/>
        <v>16</v>
      </c>
      <c r="I426" s="672">
        <v>958</v>
      </c>
      <c r="J426" s="415"/>
      <c r="K426" s="414"/>
      <c r="L426" s="384"/>
      <c r="M426" s="675"/>
      <c r="Q426" s="231"/>
    </row>
    <row r="427" spans="1:17" s="114" customFormat="1">
      <c r="A427" s="384"/>
      <c r="B427" s="384">
        <v>18</v>
      </c>
      <c r="C427" s="399"/>
      <c r="D427" s="384"/>
      <c r="E427" s="733">
        <v>930.8</v>
      </c>
      <c r="F427" s="384">
        <v>1</v>
      </c>
      <c r="G427" s="591">
        <f t="shared" si="24"/>
        <v>13976.999999999995</v>
      </c>
      <c r="H427" s="384">
        <f t="shared" si="24"/>
        <v>15</v>
      </c>
      <c r="I427" s="672">
        <v>958</v>
      </c>
      <c r="J427" s="415"/>
      <c r="K427" s="414"/>
      <c r="L427" s="384"/>
      <c r="M427" s="675"/>
      <c r="Q427" s="231"/>
    </row>
    <row r="428" spans="1:17" s="114" customFormat="1">
      <c r="A428" s="384"/>
      <c r="B428" s="384">
        <v>18</v>
      </c>
      <c r="C428" s="399"/>
      <c r="D428" s="384"/>
      <c r="E428" s="733">
        <v>941.7</v>
      </c>
      <c r="F428" s="384">
        <v>1</v>
      </c>
      <c r="G428" s="591">
        <f t="shared" si="24"/>
        <v>13035.299999999994</v>
      </c>
      <c r="H428" s="384">
        <f t="shared" si="24"/>
        <v>14</v>
      </c>
      <c r="I428" s="672">
        <v>958</v>
      </c>
      <c r="J428" s="415"/>
      <c r="K428" s="414"/>
      <c r="L428" s="384"/>
      <c r="M428" s="675"/>
      <c r="Q428" s="231"/>
    </row>
    <row r="429" spans="1:17" s="114" customFormat="1">
      <c r="A429" s="384"/>
      <c r="B429" s="384">
        <v>18</v>
      </c>
      <c r="C429" s="399"/>
      <c r="D429" s="384"/>
      <c r="E429" s="733">
        <v>936.2</v>
      </c>
      <c r="F429" s="384">
        <v>1</v>
      </c>
      <c r="G429" s="591">
        <f t="shared" si="24"/>
        <v>12099.099999999993</v>
      </c>
      <c r="H429" s="384">
        <f t="shared" si="24"/>
        <v>13</v>
      </c>
      <c r="I429" s="672">
        <v>958</v>
      </c>
      <c r="J429" s="415"/>
      <c r="K429" s="414"/>
      <c r="L429" s="384"/>
      <c r="M429" s="675"/>
      <c r="Q429" s="231"/>
    </row>
    <row r="430" spans="1:17" s="114" customFormat="1">
      <c r="A430" s="384"/>
      <c r="B430" s="384">
        <v>18</v>
      </c>
      <c r="C430" s="399"/>
      <c r="D430" s="384"/>
      <c r="E430" s="733">
        <v>920.8</v>
      </c>
      <c r="F430" s="384">
        <v>1</v>
      </c>
      <c r="G430" s="591">
        <f t="shared" si="24"/>
        <v>11178.299999999994</v>
      </c>
      <c r="H430" s="384">
        <f t="shared" si="24"/>
        <v>12</v>
      </c>
      <c r="I430" s="672">
        <v>958</v>
      </c>
      <c r="J430" s="415"/>
      <c r="K430" s="414"/>
      <c r="L430" s="384"/>
      <c r="M430" s="675"/>
      <c r="Q430" s="231"/>
    </row>
    <row r="431" spans="1:17" s="114" customFormat="1">
      <c r="A431" s="384"/>
      <c r="B431" s="384">
        <v>18</v>
      </c>
      <c r="C431" s="399"/>
      <c r="D431" s="384"/>
      <c r="E431" s="733">
        <v>929.9</v>
      </c>
      <c r="F431" s="384">
        <v>1</v>
      </c>
      <c r="G431" s="591">
        <f t="shared" si="24"/>
        <v>10248.399999999994</v>
      </c>
      <c r="H431" s="384">
        <f t="shared" si="24"/>
        <v>11</v>
      </c>
      <c r="I431" s="672">
        <v>958</v>
      </c>
      <c r="J431" s="415"/>
      <c r="K431" s="414"/>
      <c r="L431" s="384"/>
      <c r="M431" s="675"/>
      <c r="Q431" s="231"/>
    </row>
    <row r="432" spans="1:17" s="114" customFormat="1">
      <c r="A432" s="384"/>
      <c r="B432" s="384">
        <v>18</v>
      </c>
      <c r="C432" s="399"/>
      <c r="D432" s="384"/>
      <c r="E432" s="999">
        <v>923.5</v>
      </c>
      <c r="F432" s="384">
        <v>1</v>
      </c>
      <c r="G432" s="591">
        <f t="shared" si="24"/>
        <v>9324.8999999999942</v>
      </c>
      <c r="H432" s="384">
        <f t="shared" si="24"/>
        <v>10</v>
      </c>
      <c r="I432" s="672">
        <v>958</v>
      </c>
      <c r="J432" s="415"/>
      <c r="K432" s="414"/>
      <c r="L432" s="384"/>
      <c r="M432" s="675"/>
      <c r="N432" s="447"/>
      <c r="O432" s="218"/>
      <c r="P432" s="218"/>
      <c r="Q432" s="231"/>
    </row>
    <row r="433" spans="1:17" s="114" customFormat="1">
      <c r="A433" s="384"/>
      <c r="B433" s="384">
        <v>18</v>
      </c>
      <c r="C433" s="399"/>
      <c r="D433" s="384"/>
      <c r="E433" s="999">
        <v>936.2</v>
      </c>
      <c r="F433" s="384">
        <v>1</v>
      </c>
      <c r="G433" s="591">
        <f t="shared" si="24"/>
        <v>8388.6999999999935</v>
      </c>
      <c r="H433" s="384">
        <f t="shared" si="24"/>
        <v>9</v>
      </c>
      <c r="I433" s="672">
        <v>959</v>
      </c>
      <c r="J433" s="415"/>
      <c r="K433" s="414"/>
      <c r="L433" s="384"/>
      <c r="M433" s="675"/>
      <c r="N433" s="447"/>
      <c r="O433" s="218"/>
      <c r="P433" s="218"/>
      <c r="Q433" s="231"/>
    </row>
    <row r="434" spans="1:17" s="231" customFormat="1">
      <c r="A434" s="487"/>
      <c r="B434" s="384">
        <v>18</v>
      </c>
      <c r="C434" s="490"/>
      <c r="D434" s="487"/>
      <c r="E434" s="733">
        <v>934.4</v>
      </c>
      <c r="F434" s="384">
        <v>1</v>
      </c>
      <c r="G434" s="591">
        <f t="shared" si="24"/>
        <v>7454.2999999999938</v>
      </c>
      <c r="H434" s="384">
        <f t="shared" si="24"/>
        <v>8</v>
      </c>
      <c r="I434" s="672">
        <v>959</v>
      </c>
      <c r="J434" s="488"/>
      <c r="K434" s="489"/>
      <c r="L434" s="487"/>
      <c r="M434" s="487"/>
      <c r="N434" s="495"/>
      <c r="O434" s="298"/>
      <c r="P434" s="298"/>
    </row>
    <row r="435" spans="1:17" s="114" customFormat="1">
      <c r="A435" s="384"/>
      <c r="B435" s="384">
        <v>18</v>
      </c>
      <c r="C435" s="399"/>
      <c r="D435" s="384"/>
      <c r="E435" s="733">
        <v>930.8</v>
      </c>
      <c r="F435" s="384">
        <v>1</v>
      </c>
      <c r="G435" s="591">
        <f t="shared" si="24"/>
        <v>6523.4999999999936</v>
      </c>
      <c r="H435" s="384">
        <f t="shared" si="24"/>
        <v>7</v>
      </c>
      <c r="I435" s="672">
        <v>959</v>
      </c>
      <c r="J435" s="415"/>
      <c r="K435" s="414"/>
      <c r="L435" s="384"/>
      <c r="M435" s="675"/>
      <c r="N435" s="447"/>
      <c r="O435" s="218"/>
      <c r="P435" s="218"/>
      <c r="Q435" s="231"/>
    </row>
    <row r="436" spans="1:17" s="114" customFormat="1">
      <c r="A436" s="384"/>
      <c r="B436" s="384">
        <v>18</v>
      </c>
      <c r="C436" s="399"/>
      <c r="D436" s="384"/>
      <c r="E436" s="733">
        <v>927.1</v>
      </c>
      <c r="F436" s="384">
        <v>1</v>
      </c>
      <c r="G436" s="591">
        <f t="shared" si="24"/>
        <v>5596.3999999999933</v>
      </c>
      <c r="H436" s="384">
        <f t="shared" si="24"/>
        <v>6</v>
      </c>
      <c r="I436" s="672">
        <v>959</v>
      </c>
      <c r="J436" s="415"/>
      <c r="K436" s="414"/>
      <c r="L436" s="384"/>
      <c r="M436" s="675"/>
      <c r="N436" s="447"/>
      <c r="O436" s="218"/>
      <c r="P436" s="218"/>
      <c r="Q436" s="231"/>
    </row>
    <row r="437" spans="1:17" s="114" customFormat="1">
      <c r="A437" s="384"/>
      <c r="B437" s="384">
        <v>18</v>
      </c>
      <c r="C437" s="399"/>
      <c r="D437" s="384"/>
      <c r="E437" s="733">
        <v>941.7</v>
      </c>
      <c r="F437" s="384">
        <v>1</v>
      </c>
      <c r="G437" s="591">
        <f t="shared" si="24"/>
        <v>4654.6999999999935</v>
      </c>
      <c r="H437" s="384">
        <f t="shared" si="24"/>
        <v>5</v>
      </c>
      <c r="I437" s="672">
        <v>959</v>
      </c>
      <c r="J437" s="415"/>
      <c r="K437" s="414"/>
      <c r="L437" s="384"/>
      <c r="M437" s="675"/>
      <c r="N437" s="447"/>
      <c r="O437" s="218"/>
      <c r="P437" s="218"/>
      <c r="Q437" s="231"/>
    </row>
    <row r="438" spans="1:17" s="114" customFormat="1">
      <c r="A438" s="384"/>
      <c r="B438" s="384">
        <v>18</v>
      </c>
      <c r="C438" s="399"/>
      <c r="D438" s="384"/>
      <c r="E438" s="733">
        <v>929</v>
      </c>
      <c r="F438" s="384">
        <v>1</v>
      </c>
      <c r="G438" s="591">
        <f t="shared" si="24"/>
        <v>3725.6999999999935</v>
      </c>
      <c r="H438" s="384">
        <f t="shared" si="24"/>
        <v>4</v>
      </c>
      <c r="I438" s="672">
        <v>959</v>
      </c>
      <c r="J438" s="415"/>
      <c r="K438" s="414"/>
      <c r="L438" s="384"/>
      <c r="M438" s="675"/>
      <c r="N438" s="447"/>
      <c r="O438" s="218"/>
      <c r="P438" s="218"/>
      <c r="Q438" s="231"/>
    </row>
    <row r="439" spans="1:17" s="114" customFormat="1">
      <c r="A439" s="384"/>
      <c r="B439" s="384">
        <v>18</v>
      </c>
      <c r="C439" s="399"/>
      <c r="D439" s="384"/>
      <c r="E439" s="733">
        <v>940.7</v>
      </c>
      <c r="F439" s="384">
        <v>1</v>
      </c>
      <c r="G439" s="591">
        <f t="shared" si="24"/>
        <v>2784.9999999999936</v>
      </c>
      <c r="H439" s="384">
        <f t="shared" si="24"/>
        <v>3</v>
      </c>
      <c r="I439" s="672">
        <v>959</v>
      </c>
      <c r="J439" s="415"/>
      <c r="K439" s="414"/>
      <c r="L439" s="384"/>
      <c r="M439" s="675"/>
      <c r="N439" s="447"/>
      <c r="O439" s="218"/>
      <c r="P439" s="218"/>
      <c r="Q439" s="231"/>
    </row>
    <row r="440" spans="1:17" s="114" customFormat="1">
      <c r="A440" s="384"/>
      <c r="B440" s="384">
        <v>18</v>
      </c>
      <c r="C440" s="399"/>
      <c r="D440" s="384"/>
      <c r="E440" s="999">
        <v>935.3</v>
      </c>
      <c r="F440" s="384">
        <v>1</v>
      </c>
      <c r="G440" s="591">
        <f t="shared" si="24"/>
        <v>1849.6999999999937</v>
      </c>
      <c r="H440" s="384">
        <f t="shared" si="24"/>
        <v>2</v>
      </c>
      <c r="I440" s="672">
        <v>959</v>
      </c>
      <c r="J440" s="415"/>
      <c r="K440" s="414"/>
      <c r="L440" s="384"/>
      <c r="M440" s="675"/>
      <c r="N440" s="447"/>
      <c r="O440" s="218"/>
      <c r="P440" s="218"/>
      <c r="Q440" s="231"/>
    </row>
    <row r="441" spans="1:17" s="114" customFormat="1">
      <c r="A441" s="384"/>
      <c r="B441" s="384">
        <v>18</v>
      </c>
      <c r="C441" s="399"/>
      <c r="D441" s="384"/>
      <c r="E441" s="999">
        <v>936.2</v>
      </c>
      <c r="F441" s="384">
        <v>1</v>
      </c>
      <c r="G441" s="591">
        <f t="shared" si="24"/>
        <v>913.49999999999363</v>
      </c>
      <c r="H441" s="384">
        <f t="shared" si="24"/>
        <v>1</v>
      </c>
      <c r="I441" s="672">
        <v>959</v>
      </c>
      <c r="J441" s="415"/>
      <c r="K441" s="414"/>
      <c r="L441" s="384"/>
      <c r="M441" s="675"/>
      <c r="N441" s="447"/>
      <c r="O441" s="218"/>
      <c r="P441" s="218"/>
      <c r="Q441" s="231"/>
    </row>
    <row r="442" spans="1:17" s="114" customFormat="1">
      <c r="A442" s="384"/>
      <c r="B442" s="384">
        <v>18</v>
      </c>
      <c r="C442" s="399"/>
      <c r="D442" s="384"/>
      <c r="E442" s="999">
        <v>913.5</v>
      </c>
      <c r="F442" s="384">
        <v>1</v>
      </c>
      <c r="G442" s="954">
        <f t="shared" si="24"/>
        <v>-6.3664629124104977E-12</v>
      </c>
      <c r="H442" s="955">
        <f t="shared" si="24"/>
        <v>0</v>
      </c>
      <c r="I442" s="672">
        <v>959</v>
      </c>
      <c r="J442" s="415"/>
      <c r="K442" s="414"/>
      <c r="L442" s="384"/>
      <c r="M442" s="675"/>
      <c r="N442" s="447"/>
      <c r="O442" s="218"/>
      <c r="P442" s="218"/>
      <c r="Q442" s="231"/>
    </row>
    <row r="443" spans="1:17" s="114" customFormat="1">
      <c r="A443" s="384"/>
      <c r="B443" s="839">
        <v>18</v>
      </c>
      <c r="C443" s="841">
        <v>19433.7</v>
      </c>
      <c r="D443" s="839">
        <v>21</v>
      </c>
      <c r="E443" s="842"/>
      <c r="F443" s="839"/>
      <c r="G443" s="844">
        <f t="shared" si="24"/>
        <v>19433.699999999993</v>
      </c>
      <c r="H443" s="839">
        <f t="shared" si="24"/>
        <v>21</v>
      </c>
      <c r="I443" s="845" t="s">
        <v>204</v>
      </c>
      <c r="J443" s="846"/>
      <c r="K443" s="414"/>
      <c r="L443" s="384"/>
      <c r="M443" s="675"/>
      <c r="N443" s="447"/>
      <c r="O443" s="218"/>
      <c r="P443" s="218"/>
      <c r="Q443" s="231"/>
    </row>
    <row r="444" spans="1:17" s="114" customFormat="1">
      <c r="A444" s="384"/>
      <c r="B444" s="384">
        <v>18</v>
      </c>
      <c r="C444" s="399"/>
      <c r="D444" s="384"/>
      <c r="E444" s="733">
        <v>909</v>
      </c>
      <c r="F444" s="384">
        <v>1</v>
      </c>
      <c r="G444" s="591">
        <f t="shared" si="24"/>
        <v>18524.699999999993</v>
      </c>
      <c r="H444" s="384">
        <f t="shared" si="24"/>
        <v>20</v>
      </c>
      <c r="I444" s="672">
        <v>961</v>
      </c>
      <c r="J444" s="415" t="s">
        <v>44</v>
      </c>
      <c r="K444" s="414"/>
      <c r="L444" s="384"/>
      <c r="M444" s="675"/>
      <c r="N444" s="447"/>
      <c r="O444" s="218"/>
      <c r="P444" s="218"/>
      <c r="Q444" s="231"/>
    </row>
    <row r="445" spans="1:17" s="114" customFormat="1">
      <c r="A445" s="384"/>
      <c r="B445" s="384">
        <v>18</v>
      </c>
      <c r="C445" s="399"/>
      <c r="D445" s="384"/>
      <c r="E445" s="999">
        <v>904.5</v>
      </c>
      <c r="F445" s="384">
        <v>1</v>
      </c>
      <c r="G445" s="591">
        <f t="shared" si="24"/>
        <v>17620.199999999993</v>
      </c>
      <c r="H445" s="384">
        <f t="shared" si="24"/>
        <v>19</v>
      </c>
      <c r="I445" s="672">
        <v>961</v>
      </c>
      <c r="J445" s="415" t="s">
        <v>44</v>
      </c>
      <c r="K445" s="414"/>
      <c r="L445" s="384"/>
      <c r="M445" s="675"/>
      <c r="N445" s="447"/>
      <c r="O445" s="218"/>
      <c r="P445" s="218"/>
      <c r="Q445" s="231"/>
    </row>
    <row r="446" spans="1:17" s="114" customFormat="1">
      <c r="A446" s="384"/>
      <c r="B446" s="384">
        <v>18</v>
      </c>
      <c r="C446" s="399"/>
      <c r="D446" s="384"/>
      <c r="E446" s="999">
        <v>942.6</v>
      </c>
      <c r="F446" s="384">
        <v>1</v>
      </c>
      <c r="G446" s="591">
        <f t="shared" si="24"/>
        <v>16677.599999999995</v>
      </c>
      <c r="H446" s="384">
        <f t="shared" si="24"/>
        <v>18</v>
      </c>
      <c r="I446" s="672">
        <v>961</v>
      </c>
      <c r="J446" s="415" t="s">
        <v>44</v>
      </c>
      <c r="K446" s="414"/>
      <c r="L446" s="384"/>
      <c r="M446" s="675"/>
      <c r="N446" s="447"/>
      <c r="O446" s="218"/>
      <c r="P446" s="218"/>
      <c r="Q446" s="231"/>
    </row>
    <row r="447" spans="1:17" s="114" customFormat="1">
      <c r="A447" s="384"/>
      <c r="B447" s="384">
        <v>18</v>
      </c>
      <c r="C447" s="399"/>
      <c r="D447" s="384"/>
      <c r="E447" s="999">
        <v>937.1</v>
      </c>
      <c r="F447" s="384">
        <v>1</v>
      </c>
      <c r="G447" s="591">
        <f t="shared" si="24"/>
        <v>15740.499999999995</v>
      </c>
      <c r="H447" s="384">
        <f t="shared" si="24"/>
        <v>17</v>
      </c>
      <c r="I447" s="672">
        <v>961</v>
      </c>
      <c r="J447" s="415" t="s">
        <v>44</v>
      </c>
      <c r="K447" s="414"/>
      <c r="L447" s="384"/>
      <c r="M447" s="675"/>
      <c r="N447" s="447"/>
      <c r="O447" s="218"/>
      <c r="P447" s="218"/>
      <c r="Q447" s="231"/>
    </row>
    <row r="448" spans="1:17" s="114" customFormat="1">
      <c r="A448" s="384"/>
      <c r="B448" s="384">
        <v>18</v>
      </c>
      <c r="C448" s="399"/>
      <c r="D448" s="384"/>
      <c r="E448" s="733">
        <v>921.7</v>
      </c>
      <c r="F448" s="384">
        <v>1</v>
      </c>
      <c r="G448" s="591">
        <f t="shared" si="24"/>
        <v>14818.799999999994</v>
      </c>
      <c r="H448" s="384">
        <f t="shared" si="24"/>
        <v>16</v>
      </c>
      <c r="I448" s="672">
        <v>961</v>
      </c>
      <c r="J448" s="415" t="s">
        <v>44</v>
      </c>
      <c r="K448" s="414"/>
      <c r="L448" s="384"/>
      <c r="M448" s="675"/>
      <c r="N448" s="447"/>
      <c r="O448" s="218"/>
      <c r="P448" s="218"/>
      <c r="Q448" s="231"/>
    </row>
    <row r="449" spans="1:19" s="114" customFormat="1">
      <c r="A449" s="384"/>
      <c r="B449" s="384">
        <v>18</v>
      </c>
      <c r="C449" s="399"/>
      <c r="D449" s="384"/>
      <c r="E449" s="733">
        <v>926.2</v>
      </c>
      <c r="F449" s="384">
        <v>1</v>
      </c>
      <c r="G449" s="591">
        <f t="shared" si="24"/>
        <v>13892.599999999993</v>
      </c>
      <c r="H449" s="384">
        <f t="shared" si="24"/>
        <v>15</v>
      </c>
      <c r="I449" s="672">
        <v>961</v>
      </c>
      <c r="J449" s="415" t="s">
        <v>44</v>
      </c>
      <c r="K449" s="414"/>
      <c r="L449" s="384"/>
      <c r="M449" s="675"/>
      <c r="N449" s="447"/>
      <c r="O449" s="218"/>
      <c r="P449" s="218"/>
      <c r="Q449" s="231"/>
    </row>
    <row r="450" spans="1:19" s="114" customFormat="1">
      <c r="A450" s="384"/>
      <c r="B450" s="384">
        <v>18</v>
      </c>
      <c r="C450" s="399"/>
      <c r="D450" s="384"/>
      <c r="E450" s="733">
        <v>902.6</v>
      </c>
      <c r="F450" s="384">
        <v>1</v>
      </c>
      <c r="G450" s="591">
        <f t="shared" si="24"/>
        <v>12989.999999999993</v>
      </c>
      <c r="H450" s="384">
        <f t="shared" si="24"/>
        <v>14</v>
      </c>
      <c r="I450" s="672">
        <v>961</v>
      </c>
      <c r="J450" s="415" t="s">
        <v>44</v>
      </c>
      <c r="K450" s="414"/>
      <c r="L450" s="384"/>
      <c r="M450" s="675"/>
      <c r="N450" s="447"/>
      <c r="O450" s="218"/>
      <c r="P450" s="218"/>
      <c r="Q450" s="231"/>
    </row>
    <row r="451" spans="1:19" s="114" customFormat="1">
      <c r="A451" s="384"/>
      <c r="B451" s="384">
        <v>18</v>
      </c>
      <c r="C451" s="399"/>
      <c r="D451" s="384"/>
      <c r="E451" s="733">
        <v>908.1</v>
      </c>
      <c r="F451" s="384">
        <v>1</v>
      </c>
      <c r="G451" s="591">
        <f t="shared" si="24"/>
        <v>12081.899999999992</v>
      </c>
      <c r="H451" s="384">
        <f t="shared" si="24"/>
        <v>13</v>
      </c>
      <c r="I451" s="672">
        <v>961</v>
      </c>
      <c r="J451" s="415" t="s">
        <v>44</v>
      </c>
      <c r="K451" s="414"/>
      <c r="L451" s="384"/>
      <c r="M451" s="675"/>
      <c r="N451" s="447"/>
      <c r="O451" s="218"/>
      <c r="P451" s="218"/>
      <c r="Q451" s="231"/>
    </row>
    <row r="452" spans="1:19" s="114" customFormat="1">
      <c r="A452" s="384"/>
      <c r="B452" s="384">
        <v>18</v>
      </c>
      <c r="C452" s="399"/>
      <c r="D452" s="384"/>
      <c r="E452" s="733">
        <v>938.9</v>
      </c>
      <c r="F452" s="384">
        <v>1</v>
      </c>
      <c r="G452" s="591">
        <f t="shared" si="24"/>
        <v>11142.999999999993</v>
      </c>
      <c r="H452" s="384">
        <f t="shared" si="24"/>
        <v>12</v>
      </c>
      <c r="I452" s="672">
        <v>961</v>
      </c>
      <c r="J452" s="415" t="s">
        <v>44</v>
      </c>
      <c r="K452" s="414"/>
      <c r="L452" s="384"/>
      <c r="M452" s="675"/>
      <c r="N452" s="447"/>
      <c r="O452" s="218"/>
      <c r="P452" s="218"/>
      <c r="Q452" s="231"/>
      <c r="S452" s="675"/>
    </row>
    <row r="453" spans="1:19" s="114" customFormat="1">
      <c r="A453" s="384"/>
      <c r="B453" s="384">
        <v>18</v>
      </c>
      <c r="C453" s="399"/>
      <c r="D453" s="384"/>
      <c r="E453" s="733">
        <v>945.3</v>
      </c>
      <c r="F453" s="384">
        <v>1</v>
      </c>
      <c r="G453" s="591">
        <f t="shared" si="24"/>
        <v>10197.699999999993</v>
      </c>
      <c r="H453" s="384">
        <f t="shared" si="24"/>
        <v>11</v>
      </c>
      <c r="I453" s="672">
        <v>961</v>
      </c>
      <c r="J453" s="415" t="s">
        <v>44</v>
      </c>
      <c r="K453" s="414"/>
      <c r="L453" s="384"/>
      <c r="M453" s="675"/>
      <c r="N453" s="447"/>
      <c r="O453" s="218"/>
      <c r="P453" s="218"/>
      <c r="Q453" s="231"/>
      <c r="S453" s="675"/>
    </row>
    <row r="454" spans="1:19" s="114" customFormat="1">
      <c r="A454" s="384"/>
      <c r="B454" s="384">
        <v>18</v>
      </c>
      <c r="C454" s="399"/>
      <c r="D454" s="384"/>
      <c r="E454" s="733">
        <v>909</v>
      </c>
      <c r="F454" s="384">
        <v>1</v>
      </c>
      <c r="G454" s="591">
        <f t="shared" si="24"/>
        <v>9288.6999999999935</v>
      </c>
      <c r="H454" s="384">
        <f t="shared" si="24"/>
        <v>10</v>
      </c>
      <c r="I454" s="672">
        <v>961</v>
      </c>
      <c r="J454" s="415" t="s">
        <v>44</v>
      </c>
      <c r="K454" s="414"/>
      <c r="L454" s="384"/>
      <c r="M454" s="675"/>
      <c r="N454" s="447"/>
      <c r="O454" s="218"/>
      <c r="P454" s="218"/>
      <c r="Q454" s="231"/>
      <c r="S454" s="675"/>
    </row>
    <row r="455" spans="1:19" s="114" customFormat="1">
      <c r="A455" s="384"/>
      <c r="B455" s="384">
        <v>18</v>
      </c>
      <c r="C455" s="490"/>
      <c r="D455" s="487"/>
      <c r="E455" s="733">
        <v>930.8</v>
      </c>
      <c r="F455" s="384">
        <v>1</v>
      </c>
      <c r="G455" s="591">
        <f t="shared" si="24"/>
        <v>8357.8999999999942</v>
      </c>
      <c r="H455" s="384">
        <f t="shared" si="24"/>
        <v>9</v>
      </c>
      <c r="I455" s="672">
        <v>961</v>
      </c>
      <c r="J455" s="415" t="s">
        <v>44</v>
      </c>
      <c r="K455" s="489"/>
      <c r="L455" s="384"/>
      <c r="M455" s="675"/>
      <c r="N455" s="447"/>
      <c r="O455" s="218"/>
      <c r="P455" s="218"/>
      <c r="Q455" s="231"/>
      <c r="S455" s="675"/>
    </row>
    <row r="456" spans="1:19" s="231" customFormat="1">
      <c r="A456" s="487"/>
      <c r="B456" s="384">
        <v>19</v>
      </c>
      <c r="C456" s="490"/>
      <c r="D456" s="487"/>
      <c r="E456" s="733">
        <v>936.2</v>
      </c>
      <c r="F456" s="384">
        <v>1</v>
      </c>
      <c r="G456" s="591">
        <f t="shared" si="24"/>
        <v>7421.6999999999944</v>
      </c>
      <c r="H456" s="384">
        <f t="shared" si="24"/>
        <v>8</v>
      </c>
      <c r="I456" s="672">
        <v>964</v>
      </c>
      <c r="J456" s="415" t="s">
        <v>44</v>
      </c>
      <c r="K456" s="489"/>
      <c r="L456" s="487"/>
      <c r="M456" s="710"/>
      <c r="N456" s="495"/>
      <c r="O456" s="298"/>
      <c r="P456" s="298"/>
      <c r="S456" s="710"/>
    </row>
    <row r="457" spans="1:19" s="114" customFormat="1">
      <c r="A457" s="384"/>
      <c r="B457" s="384">
        <v>19</v>
      </c>
      <c r="C457" s="399"/>
      <c r="D457" s="384"/>
      <c r="E457" s="733">
        <v>919</v>
      </c>
      <c r="F457" s="384">
        <v>1</v>
      </c>
      <c r="G457" s="591">
        <f t="shared" si="24"/>
        <v>6502.6999999999944</v>
      </c>
      <c r="H457" s="384">
        <f t="shared" si="24"/>
        <v>7</v>
      </c>
      <c r="I457" s="672">
        <v>962</v>
      </c>
      <c r="J457" s="415" t="s">
        <v>44</v>
      </c>
      <c r="K457" s="414"/>
      <c r="L457" s="384"/>
      <c r="M457" s="675"/>
      <c r="N457" s="447"/>
      <c r="O457" s="218"/>
      <c r="P457" s="218"/>
      <c r="Q457" s="231"/>
      <c r="S457" s="675"/>
    </row>
    <row r="458" spans="1:19" s="114" customFormat="1">
      <c r="A458" s="384"/>
      <c r="B458" s="384">
        <v>19</v>
      </c>
      <c r="C458" s="399"/>
      <c r="D458" s="384"/>
      <c r="E458" s="733">
        <v>933.5</v>
      </c>
      <c r="F458" s="384">
        <v>1</v>
      </c>
      <c r="G458" s="591">
        <f t="shared" si="24"/>
        <v>5569.1999999999944</v>
      </c>
      <c r="H458" s="384">
        <f t="shared" si="24"/>
        <v>6</v>
      </c>
      <c r="I458" s="672">
        <v>964</v>
      </c>
      <c r="J458" s="415" t="s">
        <v>44</v>
      </c>
      <c r="K458" s="414"/>
      <c r="L458" s="384"/>
      <c r="M458" s="675"/>
      <c r="N458" s="447"/>
      <c r="O458" s="218"/>
      <c r="P458" s="218"/>
      <c r="Q458" s="231"/>
      <c r="S458" s="675"/>
    </row>
    <row r="459" spans="1:19" s="114" customFormat="1">
      <c r="A459" s="384"/>
      <c r="B459" s="384">
        <v>19</v>
      </c>
      <c r="C459" s="399"/>
      <c r="D459" s="384"/>
      <c r="E459" s="733">
        <v>935.3</v>
      </c>
      <c r="F459" s="384">
        <v>1</v>
      </c>
      <c r="G459" s="591">
        <f t="shared" si="24"/>
        <v>4633.8999999999942</v>
      </c>
      <c r="H459" s="384">
        <f t="shared" si="24"/>
        <v>5</v>
      </c>
      <c r="I459" s="672">
        <v>964</v>
      </c>
      <c r="J459" s="415" t="s">
        <v>44</v>
      </c>
      <c r="K459" s="414"/>
      <c r="L459" s="384"/>
      <c r="M459" s="675"/>
      <c r="N459" s="447"/>
      <c r="O459" s="708"/>
      <c r="P459" s="218"/>
      <c r="Q459" s="683"/>
      <c r="S459" s="675"/>
    </row>
    <row r="460" spans="1:19" s="114" customFormat="1">
      <c r="A460" s="384"/>
      <c r="B460" s="384">
        <v>19</v>
      </c>
      <c r="C460" s="399"/>
      <c r="D460" s="384"/>
      <c r="E460" s="733">
        <v>938</v>
      </c>
      <c r="F460" s="384">
        <v>1</v>
      </c>
      <c r="G460" s="591">
        <f t="shared" si="24"/>
        <v>3695.8999999999942</v>
      </c>
      <c r="H460" s="384">
        <f t="shared" si="24"/>
        <v>4</v>
      </c>
      <c r="I460" s="672">
        <v>964</v>
      </c>
      <c r="J460" s="415" t="s">
        <v>44</v>
      </c>
      <c r="K460" s="414"/>
      <c r="L460" s="384"/>
      <c r="M460" s="675"/>
      <c r="N460" s="447"/>
      <c r="O460" s="708"/>
      <c r="P460" s="218"/>
      <c r="Q460" s="683"/>
      <c r="S460" s="675"/>
    </row>
    <row r="461" spans="1:19" s="114" customFormat="1">
      <c r="A461" s="384"/>
      <c r="B461" s="384">
        <v>19</v>
      </c>
      <c r="C461" s="399"/>
      <c r="D461" s="384"/>
      <c r="E461" s="733">
        <v>934.4</v>
      </c>
      <c r="F461" s="384">
        <v>1</v>
      </c>
      <c r="G461" s="591">
        <f t="shared" si="24"/>
        <v>2761.4999999999941</v>
      </c>
      <c r="H461" s="384">
        <f t="shared" si="24"/>
        <v>3</v>
      </c>
      <c r="I461" s="672">
        <v>964</v>
      </c>
      <c r="J461" s="415" t="s">
        <v>44</v>
      </c>
      <c r="K461" s="414"/>
      <c r="L461" s="384"/>
      <c r="M461" s="675"/>
      <c r="N461" s="447"/>
      <c r="O461" s="708"/>
      <c r="P461" s="218"/>
      <c r="Q461" s="683"/>
      <c r="S461" s="675"/>
    </row>
    <row r="462" spans="1:19" s="114" customFormat="1">
      <c r="A462" s="384"/>
      <c r="B462" s="384">
        <v>19</v>
      </c>
      <c r="C462" s="399"/>
      <c r="D462" s="384"/>
      <c r="E462" s="733">
        <v>929.9</v>
      </c>
      <c r="F462" s="384">
        <v>1</v>
      </c>
      <c r="G462" s="591">
        <f t="shared" si="24"/>
        <v>1831.599999999994</v>
      </c>
      <c r="H462" s="384">
        <f t="shared" si="24"/>
        <v>2</v>
      </c>
      <c r="I462" s="672">
        <v>962</v>
      </c>
      <c r="J462" s="415" t="s">
        <v>44</v>
      </c>
      <c r="K462" s="414"/>
      <c r="L462" s="384"/>
      <c r="M462" s="675"/>
      <c r="N462" s="447"/>
      <c r="O462" s="447"/>
      <c r="P462" s="218"/>
      <c r="Q462" s="683"/>
      <c r="S462" s="675"/>
    </row>
    <row r="463" spans="1:19" s="114" customFormat="1">
      <c r="A463" s="384"/>
      <c r="B463" s="384">
        <v>19</v>
      </c>
      <c r="C463" s="399"/>
      <c r="D463" s="384"/>
      <c r="E463" s="733">
        <v>934.4</v>
      </c>
      <c r="F463" s="384">
        <v>1</v>
      </c>
      <c r="G463" s="591">
        <f t="shared" si="24"/>
        <v>897.19999999999402</v>
      </c>
      <c r="H463" s="384">
        <f t="shared" si="24"/>
        <v>1</v>
      </c>
      <c r="I463" s="672">
        <v>962</v>
      </c>
      <c r="J463" s="415" t="s">
        <v>44</v>
      </c>
      <c r="K463" s="414"/>
      <c r="L463" s="384"/>
      <c r="M463" s="675"/>
      <c r="N463" s="447"/>
      <c r="O463" s="447"/>
      <c r="P463" s="218"/>
      <c r="Q463" s="683"/>
    </row>
    <row r="464" spans="1:19" s="114" customFormat="1">
      <c r="A464" s="384"/>
      <c r="B464" s="384">
        <v>19</v>
      </c>
      <c r="C464" s="399"/>
      <c r="D464" s="384"/>
      <c r="E464" s="733">
        <v>897.2</v>
      </c>
      <c r="F464" s="384">
        <v>1</v>
      </c>
      <c r="G464" s="954">
        <f t="shared" si="24"/>
        <v>-6.0254023992456496E-12</v>
      </c>
      <c r="H464" s="955">
        <f t="shared" si="24"/>
        <v>0</v>
      </c>
      <c r="I464" s="672">
        <v>962</v>
      </c>
      <c r="J464" s="415" t="s">
        <v>44</v>
      </c>
      <c r="K464" s="414"/>
      <c r="L464" s="384"/>
      <c r="M464" s="675"/>
      <c r="N464" s="447"/>
      <c r="O464" s="447"/>
      <c r="P464" s="218"/>
      <c r="Q464" s="709"/>
    </row>
    <row r="465" spans="1:17" s="114" customFormat="1">
      <c r="A465" s="384"/>
      <c r="B465" s="839">
        <v>20</v>
      </c>
      <c r="C465" s="841">
        <v>18830.75</v>
      </c>
      <c r="D465" s="839">
        <v>20</v>
      </c>
      <c r="E465" s="842"/>
      <c r="F465" s="839"/>
      <c r="G465" s="844">
        <f t="shared" si="24"/>
        <v>18830.749999999993</v>
      </c>
      <c r="H465" s="839">
        <f t="shared" si="24"/>
        <v>20</v>
      </c>
      <c r="I465" s="845" t="s">
        <v>209</v>
      </c>
      <c r="J465" s="846"/>
      <c r="K465" s="849"/>
      <c r="L465" s="384"/>
      <c r="M465" s="675"/>
      <c r="N465" s="447"/>
      <c r="O465" s="218"/>
      <c r="P465" s="218"/>
      <c r="Q465" s="231"/>
    </row>
    <row r="466" spans="1:17" s="114" customFormat="1">
      <c r="A466" s="384"/>
      <c r="B466" s="384">
        <v>20</v>
      </c>
      <c r="C466" s="399"/>
      <c r="D466" s="384"/>
      <c r="E466" s="383">
        <v>18830.75</v>
      </c>
      <c r="F466" s="384">
        <v>20</v>
      </c>
      <c r="G466" s="954">
        <f t="shared" si="24"/>
        <v>-7.2759576141834259E-12</v>
      </c>
      <c r="H466" s="955">
        <f t="shared" si="24"/>
        <v>0</v>
      </c>
      <c r="I466" s="672">
        <v>966</v>
      </c>
      <c r="J466" s="415" t="s">
        <v>214</v>
      </c>
      <c r="K466" s="414"/>
      <c r="L466" s="384"/>
      <c r="M466" s="675"/>
      <c r="N466" s="447"/>
      <c r="O466" s="218"/>
      <c r="P466" s="218"/>
      <c r="Q466" s="231"/>
    </row>
    <row r="467" spans="1:17" s="114" customFormat="1">
      <c r="A467" s="384"/>
      <c r="B467" s="839">
        <v>20</v>
      </c>
      <c r="C467" s="841">
        <v>19244</v>
      </c>
      <c r="D467" s="839">
        <v>19</v>
      </c>
      <c r="E467" s="842"/>
      <c r="F467" s="839"/>
      <c r="G467" s="844">
        <f t="shared" si="24"/>
        <v>19243.999999999993</v>
      </c>
      <c r="H467" s="839">
        <f t="shared" si="24"/>
        <v>19</v>
      </c>
      <c r="I467" s="845" t="s">
        <v>211</v>
      </c>
      <c r="J467" s="846"/>
      <c r="K467" s="414"/>
      <c r="L467" s="384"/>
      <c r="M467" s="675"/>
      <c r="N467" s="447"/>
      <c r="O467" s="218"/>
      <c r="P467" s="218"/>
      <c r="Q467" s="231"/>
    </row>
    <row r="468" spans="1:17" s="114" customFormat="1" ht="18.75">
      <c r="A468" s="384"/>
      <c r="B468" s="384">
        <v>20</v>
      </c>
      <c r="C468" s="399"/>
      <c r="D468" s="384"/>
      <c r="E468" s="1003">
        <v>1039</v>
      </c>
      <c r="F468" s="384">
        <v>1</v>
      </c>
      <c r="G468" s="591">
        <f t="shared" si="24"/>
        <v>18204.999999999993</v>
      </c>
      <c r="H468" s="384">
        <f t="shared" si="24"/>
        <v>18</v>
      </c>
      <c r="I468" s="114">
        <v>968</v>
      </c>
      <c r="J468" s="228" t="s">
        <v>168</v>
      </c>
      <c r="K468" s="414"/>
      <c r="L468" s="384"/>
      <c r="M468" s="675"/>
      <c r="N468" s="447"/>
      <c r="O468" s="218"/>
      <c r="P468" s="218"/>
      <c r="Q468" s="231"/>
    </row>
    <row r="469" spans="1:17" s="114" customFormat="1" ht="18.75">
      <c r="A469" s="384"/>
      <c r="B469" s="384">
        <v>20</v>
      </c>
      <c r="C469" s="399"/>
      <c r="D469" s="384"/>
      <c r="E469" s="1003">
        <v>1041</v>
      </c>
      <c r="F469" s="384">
        <v>1</v>
      </c>
      <c r="G469" s="591">
        <f t="shared" si="24"/>
        <v>17163.999999999993</v>
      </c>
      <c r="H469" s="384">
        <f t="shared" si="24"/>
        <v>17</v>
      </c>
      <c r="I469" s="114">
        <v>968</v>
      </c>
      <c r="J469" s="228" t="s">
        <v>168</v>
      </c>
      <c r="K469" s="414"/>
      <c r="L469" s="384"/>
      <c r="M469" s="675"/>
      <c r="N469" s="447"/>
      <c r="O469" s="218"/>
      <c r="P469" s="218"/>
      <c r="Q469" s="231"/>
    </row>
    <row r="470" spans="1:17" s="114" customFormat="1" ht="18.75">
      <c r="A470" s="384"/>
      <c r="B470" s="384">
        <v>20</v>
      </c>
      <c r="C470" s="399"/>
      <c r="D470" s="384"/>
      <c r="E470" s="1003">
        <v>1041</v>
      </c>
      <c r="F470" s="384">
        <v>1</v>
      </c>
      <c r="G470" s="591">
        <f t="shared" si="24"/>
        <v>16122.999999999993</v>
      </c>
      <c r="H470" s="384">
        <f t="shared" si="24"/>
        <v>16</v>
      </c>
      <c r="I470" s="114">
        <v>968</v>
      </c>
      <c r="J470" s="228" t="s">
        <v>168</v>
      </c>
      <c r="K470" s="414"/>
      <c r="L470" s="384"/>
      <c r="M470" s="675"/>
      <c r="N470" s="447"/>
      <c r="O470" s="218"/>
      <c r="P470" s="218"/>
      <c r="Q470" s="231"/>
    </row>
    <row r="471" spans="1:17" s="114" customFormat="1" ht="18.75">
      <c r="A471" s="384"/>
      <c r="B471" s="384">
        <v>20</v>
      </c>
      <c r="C471" s="399"/>
      <c r="D471" s="384"/>
      <c r="E471" s="1003">
        <v>1004</v>
      </c>
      <c r="F471" s="384">
        <v>1</v>
      </c>
      <c r="G471" s="591">
        <f t="shared" si="24"/>
        <v>15118.999999999993</v>
      </c>
      <c r="H471" s="384">
        <f t="shared" si="24"/>
        <v>15</v>
      </c>
      <c r="I471" s="114">
        <v>968</v>
      </c>
      <c r="J471" s="228" t="s">
        <v>168</v>
      </c>
      <c r="K471" s="414"/>
      <c r="L471" s="384"/>
      <c r="M471" s="675"/>
      <c r="N471" s="447"/>
      <c r="O471" s="218"/>
      <c r="P471" s="218"/>
      <c r="Q471" s="231"/>
    </row>
    <row r="472" spans="1:17" s="114" customFormat="1" ht="18.75">
      <c r="A472" s="384"/>
      <c r="B472" s="384">
        <v>20</v>
      </c>
      <c r="C472" s="399"/>
      <c r="D472" s="384"/>
      <c r="E472" s="1003">
        <v>1016</v>
      </c>
      <c r="F472" s="384">
        <v>1</v>
      </c>
      <c r="G472" s="591">
        <f t="shared" si="24"/>
        <v>14102.999999999993</v>
      </c>
      <c r="H472" s="384">
        <f t="shared" si="24"/>
        <v>14</v>
      </c>
      <c r="I472" s="114">
        <v>968</v>
      </c>
      <c r="J472" s="228" t="s">
        <v>168</v>
      </c>
      <c r="K472" s="414"/>
      <c r="L472" s="384"/>
      <c r="M472" s="675"/>
      <c r="N472" s="447"/>
      <c r="O472" s="218"/>
      <c r="P472" s="218"/>
      <c r="Q472" s="231"/>
    </row>
    <row r="473" spans="1:17" s="114" customFormat="1" ht="18">
      <c r="A473" s="384"/>
      <c r="B473" s="384">
        <v>20</v>
      </c>
      <c r="C473" s="399"/>
      <c r="D473" s="384"/>
      <c r="E473" s="1004">
        <v>1009</v>
      </c>
      <c r="F473" s="384">
        <v>1</v>
      </c>
      <c r="G473" s="591">
        <f t="shared" si="24"/>
        <v>13093.999999999993</v>
      </c>
      <c r="H473" s="384">
        <f t="shared" si="24"/>
        <v>13</v>
      </c>
      <c r="I473" s="114">
        <v>968</v>
      </c>
      <c r="J473" s="228" t="s">
        <v>168</v>
      </c>
      <c r="K473" s="414"/>
      <c r="L473" s="384"/>
      <c r="M473" s="675"/>
      <c r="N473" s="447"/>
      <c r="O473" s="218"/>
      <c r="P473" s="218"/>
      <c r="Q473" s="231"/>
    </row>
    <row r="474" spans="1:17" s="114" customFormat="1" ht="18">
      <c r="A474" s="384"/>
      <c r="B474" s="384">
        <v>20</v>
      </c>
      <c r="C474" s="399"/>
      <c r="D474" s="384"/>
      <c r="E474" s="1004">
        <v>1013</v>
      </c>
      <c r="F474" s="384">
        <v>1</v>
      </c>
      <c r="G474" s="591">
        <f t="shared" si="24"/>
        <v>12080.999999999993</v>
      </c>
      <c r="H474" s="384">
        <f t="shared" si="24"/>
        <v>12</v>
      </c>
      <c r="I474" s="114">
        <v>968</v>
      </c>
      <c r="J474" s="228" t="s">
        <v>168</v>
      </c>
      <c r="K474" s="414"/>
      <c r="L474" s="384"/>
      <c r="M474" s="675"/>
      <c r="N474" s="447"/>
      <c r="O474" s="218"/>
      <c r="P474" s="218"/>
      <c r="Q474" s="231"/>
    </row>
    <row r="475" spans="1:17" s="114" customFormat="1" ht="18">
      <c r="A475" s="384"/>
      <c r="B475" s="384">
        <v>20</v>
      </c>
      <c r="C475" s="399"/>
      <c r="D475" s="384"/>
      <c r="E475" s="1004">
        <v>1026</v>
      </c>
      <c r="F475" s="384">
        <v>1</v>
      </c>
      <c r="G475" s="591">
        <f t="shared" si="24"/>
        <v>11054.999999999993</v>
      </c>
      <c r="H475" s="384">
        <f t="shared" si="24"/>
        <v>11</v>
      </c>
      <c r="I475" s="114">
        <v>968</v>
      </c>
      <c r="J475" s="228" t="s">
        <v>168</v>
      </c>
      <c r="K475" s="414"/>
      <c r="L475" s="384"/>
      <c r="M475" s="675"/>
      <c r="N475" s="447"/>
      <c r="O475" s="218"/>
      <c r="P475" s="218"/>
      <c r="Q475" s="231"/>
    </row>
    <row r="476" spans="1:17" s="114" customFormat="1" ht="18">
      <c r="A476" s="384"/>
      <c r="B476" s="384">
        <v>20</v>
      </c>
      <c r="C476" s="399"/>
      <c r="D476" s="384"/>
      <c r="E476" s="1004">
        <v>1015</v>
      </c>
      <c r="F476" s="384">
        <v>1</v>
      </c>
      <c r="G476" s="591">
        <f t="shared" si="24"/>
        <v>10039.999999999993</v>
      </c>
      <c r="H476" s="384">
        <f t="shared" si="24"/>
        <v>10</v>
      </c>
      <c r="I476" s="114">
        <v>968</v>
      </c>
      <c r="J476" s="228" t="s">
        <v>168</v>
      </c>
      <c r="K476" s="414"/>
      <c r="L476" s="384"/>
      <c r="M476" s="675"/>
      <c r="N476" s="447"/>
      <c r="O476" s="218"/>
      <c r="P476" s="218"/>
      <c r="Q476" s="231"/>
    </row>
    <row r="477" spans="1:17" s="114" customFormat="1" ht="18">
      <c r="A477" s="384"/>
      <c r="B477" s="384">
        <v>20</v>
      </c>
      <c r="C477" s="490"/>
      <c r="D477" s="487"/>
      <c r="E477" s="1004">
        <v>983</v>
      </c>
      <c r="F477" s="384">
        <v>1</v>
      </c>
      <c r="G477" s="591">
        <f t="shared" si="24"/>
        <v>9056.9999999999927</v>
      </c>
      <c r="H477" s="384">
        <f t="shared" si="24"/>
        <v>9</v>
      </c>
      <c r="I477" s="114">
        <v>968</v>
      </c>
      <c r="J477" s="228" t="s">
        <v>168</v>
      </c>
      <c r="K477" s="489"/>
      <c r="L477" s="384"/>
      <c r="M477" s="675"/>
      <c r="N477" s="447"/>
      <c r="O477" s="218"/>
      <c r="P477" s="218"/>
      <c r="Q477" s="231"/>
    </row>
    <row r="478" spans="1:17" s="114" customFormat="1" ht="18">
      <c r="A478" s="384"/>
      <c r="B478" s="384">
        <v>20</v>
      </c>
      <c r="C478" s="399"/>
      <c r="D478" s="384"/>
      <c r="E478" s="1004">
        <v>955</v>
      </c>
      <c r="F478" s="384">
        <v>1</v>
      </c>
      <c r="G478" s="591">
        <f t="shared" si="24"/>
        <v>8101.9999999999927</v>
      </c>
      <c r="H478" s="384">
        <f t="shared" si="24"/>
        <v>8</v>
      </c>
      <c r="I478" s="672">
        <v>968</v>
      </c>
      <c r="J478" s="228" t="s">
        <v>168</v>
      </c>
      <c r="K478" s="414"/>
      <c r="L478" s="384"/>
      <c r="M478" s="675"/>
      <c r="N478" s="447"/>
      <c r="O478" s="218"/>
      <c r="P478" s="218"/>
      <c r="Q478" s="231"/>
    </row>
    <row r="479" spans="1:17" s="114" customFormat="1" ht="18">
      <c r="A479" s="384"/>
      <c r="B479" s="384">
        <v>20</v>
      </c>
      <c r="C479" s="399"/>
      <c r="D479" s="384"/>
      <c r="E479" s="1004">
        <v>1025</v>
      </c>
      <c r="F479" s="384">
        <v>1</v>
      </c>
      <c r="G479" s="591">
        <f t="shared" si="24"/>
        <v>7076.9999999999927</v>
      </c>
      <c r="H479" s="384">
        <f t="shared" si="24"/>
        <v>7</v>
      </c>
      <c r="I479" s="672">
        <v>969</v>
      </c>
      <c r="J479" s="228" t="s">
        <v>168</v>
      </c>
      <c r="K479" s="414"/>
      <c r="L479" s="384"/>
      <c r="M479" s="384"/>
      <c r="N479" s="447"/>
      <c r="O479" s="218"/>
      <c r="P479" s="218"/>
      <c r="Q479" s="231"/>
    </row>
    <row r="480" spans="1:17" s="114" customFormat="1" ht="18">
      <c r="A480" s="384"/>
      <c r="B480" s="384">
        <v>20</v>
      </c>
      <c r="C480" s="399"/>
      <c r="D480" s="384"/>
      <c r="E480" s="1004">
        <v>1021</v>
      </c>
      <c r="F480" s="384">
        <v>1</v>
      </c>
      <c r="G480" s="591">
        <f t="shared" si="24"/>
        <v>6055.9999999999927</v>
      </c>
      <c r="H480" s="384">
        <f t="shared" si="24"/>
        <v>6</v>
      </c>
      <c r="I480" s="672">
        <v>969</v>
      </c>
      <c r="J480" s="228" t="s">
        <v>168</v>
      </c>
      <c r="K480" s="414"/>
      <c r="L480" s="384"/>
      <c r="M480" s="384"/>
      <c r="N480" s="447"/>
      <c r="O480" s="218"/>
      <c r="P480" s="218"/>
      <c r="Q480" s="231"/>
    </row>
    <row r="481" spans="1:17" s="114" customFormat="1" ht="18">
      <c r="A481" s="384"/>
      <c r="B481" s="384">
        <v>20</v>
      </c>
      <c r="C481" s="399"/>
      <c r="D481" s="384"/>
      <c r="E481" s="1004">
        <v>1031</v>
      </c>
      <c r="F481" s="384">
        <v>1</v>
      </c>
      <c r="G481" s="591">
        <f t="shared" si="24"/>
        <v>5024.9999999999927</v>
      </c>
      <c r="H481" s="384">
        <f t="shared" si="24"/>
        <v>5</v>
      </c>
      <c r="I481" s="672">
        <v>969</v>
      </c>
      <c r="J481" s="228" t="s">
        <v>168</v>
      </c>
      <c r="K481" s="414"/>
      <c r="L481" s="384"/>
      <c r="M481" s="675"/>
      <c r="N481" s="447"/>
      <c r="O481" s="218"/>
      <c r="P481" s="218"/>
      <c r="Q481" s="231"/>
    </row>
    <row r="482" spans="1:17" s="114" customFormat="1" ht="18">
      <c r="A482" s="384"/>
      <c r="B482" s="384">
        <v>20</v>
      </c>
      <c r="C482" s="399"/>
      <c r="D482" s="384"/>
      <c r="E482" s="1004">
        <v>1030</v>
      </c>
      <c r="F482" s="384">
        <v>1</v>
      </c>
      <c r="G482" s="591">
        <f t="shared" si="24"/>
        <v>3994.9999999999927</v>
      </c>
      <c r="H482" s="384">
        <f t="shared" si="24"/>
        <v>4</v>
      </c>
      <c r="I482" s="672">
        <v>969</v>
      </c>
      <c r="J482" s="228" t="s">
        <v>168</v>
      </c>
      <c r="K482" s="414"/>
      <c r="L482" s="384"/>
      <c r="M482" s="675"/>
      <c r="N482" s="447"/>
      <c r="O482" s="218"/>
      <c r="P482" s="218"/>
      <c r="Q482" s="231"/>
    </row>
    <row r="483" spans="1:17" s="114" customFormat="1" ht="18">
      <c r="A483" s="384"/>
      <c r="B483" s="384">
        <v>20</v>
      </c>
      <c r="C483" s="399"/>
      <c r="D483" s="384"/>
      <c r="E483" s="1004">
        <v>995</v>
      </c>
      <c r="F483" s="384">
        <v>1</v>
      </c>
      <c r="G483" s="591">
        <f t="shared" si="24"/>
        <v>2999.9999999999927</v>
      </c>
      <c r="H483" s="384">
        <f t="shared" si="24"/>
        <v>3</v>
      </c>
      <c r="I483" s="672">
        <v>969</v>
      </c>
      <c r="J483" s="228" t="s">
        <v>168</v>
      </c>
      <c r="K483" s="414"/>
      <c r="L483" s="384"/>
      <c r="M483" s="675"/>
      <c r="N483" s="447"/>
      <c r="O483" s="218"/>
      <c r="P483" s="218"/>
      <c r="Q483" s="231"/>
    </row>
    <row r="484" spans="1:17" s="114" customFormat="1" ht="18">
      <c r="A484" s="384"/>
      <c r="B484" s="384">
        <v>20</v>
      </c>
      <c r="C484" s="399"/>
      <c r="D484" s="384"/>
      <c r="E484" s="1004">
        <v>1023</v>
      </c>
      <c r="F484" s="384">
        <v>1</v>
      </c>
      <c r="G484" s="591">
        <f t="shared" si="24"/>
        <v>1976.9999999999927</v>
      </c>
      <c r="H484" s="384">
        <f t="shared" si="24"/>
        <v>2</v>
      </c>
      <c r="I484" s="672">
        <v>969</v>
      </c>
      <c r="J484" s="228" t="s">
        <v>168</v>
      </c>
      <c r="K484" s="414"/>
      <c r="L484" s="384"/>
      <c r="M484" s="675"/>
      <c r="N484" s="447"/>
      <c r="O484" s="218"/>
      <c r="P484" s="218"/>
      <c r="Q484" s="231"/>
    </row>
    <row r="485" spans="1:17" s="114" customFormat="1" ht="18">
      <c r="A485" s="384"/>
      <c r="B485" s="384">
        <v>20</v>
      </c>
      <c r="C485" s="399"/>
      <c r="D485" s="384"/>
      <c r="E485" s="1004">
        <v>989</v>
      </c>
      <c r="F485" s="384">
        <v>1</v>
      </c>
      <c r="G485" s="591">
        <f t="shared" ref="G485:H548" si="25">G484-E485+C485</f>
        <v>987.99999999999272</v>
      </c>
      <c r="H485" s="384">
        <f t="shared" si="25"/>
        <v>1</v>
      </c>
      <c r="I485" s="672">
        <v>969</v>
      </c>
      <c r="J485" s="228" t="s">
        <v>168</v>
      </c>
      <c r="K485" s="414"/>
      <c r="L485" s="384"/>
      <c r="M485" s="675"/>
      <c r="N485" s="447"/>
      <c r="O485" s="218"/>
      <c r="P485" s="218"/>
      <c r="Q485" s="231"/>
    </row>
    <row r="486" spans="1:17" s="114" customFormat="1" ht="18">
      <c r="A486" s="384"/>
      <c r="B486" s="384">
        <v>20</v>
      </c>
      <c r="C486" s="399"/>
      <c r="D486" s="384"/>
      <c r="E486" s="1004">
        <v>988</v>
      </c>
      <c r="F486" s="384">
        <v>1</v>
      </c>
      <c r="G486" s="591">
        <f t="shared" si="25"/>
        <v>-7.2759576141834259E-12</v>
      </c>
      <c r="H486" s="384">
        <f t="shared" si="25"/>
        <v>0</v>
      </c>
      <c r="I486" s="672">
        <v>969</v>
      </c>
      <c r="J486" s="228" t="s">
        <v>168</v>
      </c>
      <c r="K486" s="414"/>
      <c r="L486" s="384"/>
      <c r="M486" s="675"/>
      <c r="N486" s="447"/>
      <c r="O486" s="218"/>
      <c r="P486" s="218"/>
      <c r="Q486" s="231"/>
    </row>
    <row r="487" spans="1:17" s="114" customFormat="1">
      <c r="A487" s="384"/>
      <c r="B487" s="839">
        <v>20</v>
      </c>
      <c r="C487" s="841">
        <v>19368.400000000001</v>
      </c>
      <c r="D487" s="839">
        <v>21</v>
      </c>
      <c r="E487" s="967"/>
      <c r="F487" s="839"/>
      <c r="G487" s="844">
        <f t="shared" si="25"/>
        <v>19368.399999999994</v>
      </c>
      <c r="H487" s="839">
        <f t="shared" si="25"/>
        <v>21</v>
      </c>
      <c r="I487" s="845" t="s">
        <v>210</v>
      </c>
      <c r="J487" s="846"/>
      <c r="K487" s="849"/>
      <c r="L487" s="384"/>
      <c r="M487" s="675"/>
      <c r="N487" s="447"/>
      <c r="O487" s="218"/>
      <c r="P487" s="218"/>
      <c r="Q487" s="231"/>
    </row>
    <row r="488" spans="1:17" s="114" customFormat="1">
      <c r="A488" s="384"/>
      <c r="B488" s="384">
        <v>20</v>
      </c>
      <c r="C488" s="399"/>
      <c r="D488" s="384"/>
      <c r="E488" s="1005">
        <v>935.7</v>
      </c>
      <c r="F488" s="384">
        <v>1</v>
      </c>
      <c r="G488" s="591">
        <f t="shared" si="25"/>
        <v>18432.699999999993</v>
      </c>
      <c r="H488" s="384">
        <f t="shared" si="25"/>
        <v>20</v>
      </c>
      <c r="I488" s="672">
        <v>971</v>
      </c>
      <c r="J488" s="415" t="s">
        <v>44</v>
      </c>
      <c r="K488" s="414"/>
      <c r="L488" s="384"/>
      <c r="M488" s="675"/>
      <c r="N488" s="447"/>
      <c r="O488" s="218"/>
      <c r="P488" s="218"/>
      <c r="Q488" s="231"/>
    </row>
    <row r="489" spans="1:17" s="114" customFormat="1">
      <c r="A489" s="384"/>
      <c r="B489" s="384">
        <v>20</v>
      </c>
      <c r="C489" s="399"/>
      <c r="D489" s="384"/>
      <c r="E489" s="1005">
        <v>891.7</v>
      </c>
      <c r="F489" s="384">
        <v>1</v>
      </c>
      <c r="G489" s="591">
        <f t="shared" si="25"/>
        <v>17540.999999999993</v>
      </c>
      <c r="H489" s="384">
        <f t="shared" si="25"/>
        <v>19</v>
      </c>
      <c r="I489" s="672">
        <v>971</v>
      </c>
      <c r="J489" s="415" t="s">
        <v>44</v>
      </c>
      <c r="K489" s="414"/>
      <c r="L489" s="384"/>
      <c r="M489" s="675"/>
      <c r="N489" s="447"/>
      <c r="O489" s="218"/>
      <c r="P489" s="218"/>
      <c r="Q489" s="231"/>
    </row>
    <row r="490" spans="1:17" s="114" customFormat="1">
      <c r="A490" s="384"/>
      <c r="B490" s="384">
        <v>20</v>
      </c>
      <c r="C490" s="399"/>
      <c r="D490" s="384"/>
      <c r="E490" s="1005">
        <v>917.1</v>
      </c>
      <c r="F490" s="384">
        <v>1</v>
      </c>
      <c r="G490" s="591">
        <f t="shared" si="25"/>
        <v>16623.899999999994</v>
      </c>
      <c r="H490" s="384">
        <f t="shared" si="25"/>
        <v>18</v>
      </c>
      <c r="I490" s="672">
        <v>971</v>
      </c>
      <c r="J490" s="415" t="s">
        <v>44</v>
      </c>
      <c r="K490" s="414"/>
      <c r="L490" s="384"/>
      <c r="M490" s="675"/>
      <c r="N490" s="447"/>
      <c r="O490" s="218"/>
      <c r="P490" s="218"/>
      <c r="Q490" s="231"/>
    </row>
    <row r="491" spans="1:17" s="114" customFormat="1">
      <c r="A491" s="384"/>
      <c r="B491" s="384">
        <v>20</v>
      </c>
      <c r="C491" s="399"/>
      <c r="D491" s="384"/>
      <c r="E491" s="714">
        <v>893.1</v>
      </c>
      <c r="F491" s="384">
        <v>1</v>
      </c>
      <c r="G491" s="591">
        <f t="shared" si="25"/>
        <v>15730.799999999994</v>
      </c>
      <c r="H491" s="384">
        <f t="shared" si="25"/>
        <v>17</v>
      </c>
      <c r="I491" s="672">
        <v>971</v>
      </c>
      <c r="J491" s="415" t="s">
        <v>44</v>
      </c>
      <c r="K491" s="414"/>
      <c r="L491" s="384"/>
      <c r="M491" s="675"/>
      <c r="N491" s="447"/>
      <c r="O491" s="218"/>
      <c r="P491" s="218"/>
      <c r="Q491" s="231"/>
    </row>
    <row r="492" spans="1:17" s="114" customFormat="1">
      <c r="A492" s="384"/>
      <c r="B492" s="384">
        <v>20</v>
      </c>
      <c r="C492" s="399"/>
      <c r="D492" s="384"/>
      <c r="E492" s="714">
        <v>870.9</v>
      </c>
      <c r="F492" s="384">
        <v>1</v>
      </c>
      <c r="G492" s="591">
        <f t="shared" si="25"/>
        <v>14859.899999999994</v>
      </c>
      <c r="H492" s="384">
        <f t="shared" si="25"/>
        <v>16</v>
      </c>
      <c r="I492" s="672">
        <v>971</v>
      </c>
      <c r="J492" s="415" t="s">
        <v>44</v>
      </c>
      <c r="K492" s="414"/>
      <c r="L492" s="384"/>
      <c r="M492" s="675"/>
      <c r="N492" s="447"/>
      <c r="O492" s="218"/>
      <c r="P492" s="218"/>
      <c r="Q492" s="231"/>
    </row>
    <row r="493" spans="1:17" s="114" customFormat="1">
      <c r="A493" s="384"/>
      <c r="B493" s="384">
        <v>20</v>
      </c>
      <c r="C493" s="399"/>
      <c r="D493" s="384"/>
      <c r="E493" s="714">
        <v>864.1</v>
      </c>
      <c r="F493" s="384">
        <v>1</v>
      </c>
      <c r="G493" s="591">
        <f t="shared" si="25"/>
        <v>13995.799999999994</v>
      </c>
      <c r="H493" s="384">
        <f t="shared" si="25"/>
        <v>15</v>
      </c>
      <c r="I493" s="672">
        <v>971</v>
      </c>
      <c r="J493" s="415" t="s">
        <v>44</v>
      </c>
      <c r="K493" s="414"/>
      <c r="L493" s="384"/>
      <c r="M493" s="675"/>
      <c r="N493" s="447"/>
      <c r="O493" s="218"/>
      <c r="P493" s="218"/>
      <c r="Q493" s="231"/>
    </row>
    <row r="494" spans="1:17" s="114" customFormat="1">
      <c r="A494" s="384"/>
      <c r="B494" s="384">
        <v>20</v>
      </c>
      <c r="C494" s="399"/>
      <c r="D494" s="384"/>
      <c r="E494" s="713">
        <v>899.4</v>
      </c>
      <c r="F494" s="384">
        <v>1</v>
      </c>
      <c r="G494" s="591">
        <f t="shared" si="25"/>
        <v>13096.399999999994</v>
      </c>
      <c r="H494" s="384">
        <f t="shared" si="25"/>
        <v>14</v>
      </c>
      <c r="I494" s="672">
        <v>971</v>
      </c>
      <c r="J494" s="415" t="s">
        <v>44</v>
      </c>
      <c r="K494" s="414"/>
      <c r="L494" s="384"/>
      <c r="M494" s="675"/>
      <c r="N494" s="447"/>
      <c r="O494" s="218"/>
      <c r="P494" s="218"/>
      <c r="Q494" s="231"/>
    </row>
    <row r="495" spans="1:17" s="114" customFormat="1">
      <c r="A495" s="384"/>
      <c r="B495" s="384">
        <v>20</v>
      </c>
      <c r="C495" s="399"/>
      <c r="D495" s="384"/>
      <c r="E495" s="713">
        <v>941.2</v>
      </c>
      <c r="F495" s="384">
        <v>1</v>
      </c>
      <c r="G495" s="591">
        <f t="shared" si="25"/>
        <v>12155.199999999993</v>
      </c>
      <c r="H495" s="384">
        <f t="shared" si="25"/>
        <v>13</v>
      </c>
      <c r="I495" s="672">
        <v>971</v>
      </c>
      <c r="J495" s="415" t="s">
        <v>44</v>
      </c>
      <c r="K495" s="414"/>
      <c r="L495" s="384"/>
      <c r="M495" s="675"/>
      <c r="N495" s="447"/>
      <c r="O495" s="218"/>
      <c r="P495" s="218"/>
      <c r="Q495" s="231"/>
    </row>
    <row r="496" spans="1:17" s="114" customFormat="1">
      <c r="A496" s="384"/>
      <c r="B496" s="384">
        <v>20</v>
      </c>
      <c r="C496" s="399"/>
      <c r="D496" s="384"/>
      <c r="E496" s="713">
        <v>903.5</v>
      </c>
      <c r="F496" s="384">
        <v>1</v>
      </c>
      <c r="G496" s="591">
        <f t="shared" si="25"/>
        <v>11251.699999999993</v>
      </c>
      <c r="H496" s="384">
        <f t="shared" si="25"/>
        <v>12</v>
      </c>
      <c r="I496" s="672">
        <v>971</v>
      </c>
      <c r="J496" s="415" t="s">
        <v>44</v>
      </c>
      <c r="K496" s="414"/>
      <c r="L496" s="384"/>
      <c r="M496" s="675"/>
      <c r="N496" s="447"/>
      <c r="O496" s="218"/>
      <c r="P496" s="218"/>
      <c r="Q496" s="231"/>
    </row>
    <row r="497" spans="1:17" s="114" customFormat="1">
      <c r="A497" s="384"/>
      <c r="B497" s="384">
        <v>20</v>
      </c>
      <c r="C497" s="399"/>
      <c r="D497" s="384"/>
      <c r="E497" s="713">
        <v>899.4</v>
      </c>
      <c r="F497" s="384">
        <v>1</v>
      </c>
      <c r="G497" s="591">
        <f t="shared" si="25"/>
        <v>10352.299999999994</v>
      </c>
      <c r="H497" s="384">
        <f t="shared" si="25"/>
        <v>11</v>
      </c>
      <c r="I497" s="672">
        <v>971</v>
      </c>
      <c r="J497" s="415" t="s">
        <v>44</v>
      </c>
      <c r="K497" s="414"/>
      <c r="L497" s="384"/>
      <c r="M497" s="675"/>
      <c r="N497" s="447"/>
      <c r="O497" s="218"/>
      <c r="P497" s="218"/>
      <c r="Q497" s="231"/>
    </row>
    <row r="498" spans="1:17" s="114" customFormat="1">
      <c r="A498" s="384"/>
      <c r="B498" s="384">
        <v>20</v>
      </c>
      <c r="C498" s="399"/>
      <c r="D498" s="384"/>
      <c r="E498" s="713">
        <v>930.3</v>
      </c>
      <c r="F498" s="384">
        <v>1</v>
      </c>
      <c r="G498" s="591">
        <f t="shared" si="25"/>
        <v>9421.9999999999945</v>
      </c>
      <c r="H498" s="384">
        <f t="shared" si="25"/>
        <v>10</v>
      </c>
      <c r="I498" s="672">
        <v>971</v>
      </c>
      <c r="J498" s="415" t="s">
        <v>44</v>
      </c>
      <c r="K498" s="414"/>
      <c r="L498" s="384"/>
      <c r="M498" s="675"/>
      <c r="N498" s="447"/>
      <c r="O498" s="218"/>
      <c r="P498" s="218"/>
      <c r="Q498" s="231"/>
    </row>
    <row r="499" spans="1:17" s="114" customFormat="1">
      <c r="A499" s="384"/>
      <c r="B499" s="384">
        <v>20</v>
      </c>
      <c r="C499" s="490"/>
      <c r="D499" s="487"/>
      <c r="E499" s="733">
        <v>935.7</v>
      </c>
      <c r="F499" s="384">
        <v>1</v>
      </c>
      <c r="G499" s="591">
        <f t="shared" si="25"/>
        <v>8486.2999999999938</v>
      </c>
      <c r="H499" s="384">
        <f t="shared" si="25"/>
        <v>9</v>
      </c>
      <c r="I499" s="672">
        <v>970</v>
      </c>
      <c r="J499" s="415" t="s">
        <v>44</v>
      </c>
      <c r="K499" s="414"/>
      <c r="L499" s="384"/>
      <c r="M499" s="675"/>
      <c r="N499" s="447"/>
      <c r="O499" s="218"/>
      <c r="P499" s="218"/>
      <c r="Q499" s="231"/>
    </row>
    <row r="500" spans="1:17" s="114" customFormat="1">
      <c r="A500" s="384"/>
      <c r="B500" s="384">
        <v>20</v>
      </c>
      <c r="C500" s="399"/>
      <c r="D500" s="384"/>
      <c r="E500" s="999">
        <v>955.7</v>
      </c>
      <c r="F500" s="384">
        <v>1</v>
      </c>
      <c r="G500" s="591">
        <f t="shared" si="25"/>
        <v>7530.599999999994</v>
      </c>
      <c r="H500" s="384">
        <f t="shared" si="25"/>
        <v>8</v>
      </c>
      <c r="I500" s="672">
        <v>970</v>
      </c>
      <c r="J500" s="415" t="s">
        <v>44</v>
      </c>
      <c r="K500" s="414"/>
      <c r="L500" s="384"/>
      <c r="M500" s="675"/>
      <c r="N500" s="447"/>
      <c r="O500" s="218"/>
      <c r="P500" s="218"/>
      <c r="Q500" s="231"/>
    </row>
    <row r="501" spans="1:17" s="114" customFormat="1">
      <c r="A501" s="384"/>
      <c r="B501" s="384">
        <v>20</v>
      </c>
      <c r="C501" s="399"/>
      <c r="D501" s="384"/>
      <c r="E501" s="714">
        <v>972.5</v>
      </c>
      <c r="F501" s="384">
        <v>1</v>
      </c>
      <c r="G501" s="591">
        <f t="shared" si="25"/>
        <v>6558.099999999994</v>
      </c>
      <c r="H501" s="384">
        <f t="shared" si="25"/>
        <v>7</v>
      </c>
      <c r="I501" s="672">
        <v>970</v>
      </c>
      <c r="J501" s="415" t="s">
        <v>44</v>
      </c>
      <c r="K501" s="414"/>
      <c r="L501" s="384"/>
      <c r="M501" s="675"/>
      <c r="N501" s="447"/>
      <c r="O501" s="218"/>
      <c r="P501" s="218"/>
      <c r="Q501" s="231"/>
    </row>
    <row r="502" spans="1:17" s="231" customFormat="1">
      <c r="A502" s="487"/>
      <c r="B502" s="384">
        <v>20</v>
      </c>
      <c r="C502" s="490"/>
      <c r="D502" s="487"/>
      <c r="E502" s="714">
        <v>911.7</v>
      </c>
      <c r="F502" s="384">
        <v>1</v>
      </c>
      <c r="G502" s="591">
        <f t="shared" si="25"/>
        <v>5646.3999999999942</v>
      </c>
      <c r="H502" s="384">
        <f t="shared" si="25"/>
        <v>6</v>
      </c>
      <c r="I502" s="672">
        <v>970</v>
      </c>
      <c r="J502" s="415" t="s">
        <v>44</v>
      </c>
      <c r="K502" s="489"/>
      <c r="L502" s="487"/>
      <c r="M502" s="487"/>
      <c r="N502" s="495"/>
      <c r="O502" s="298"/>
      <c r="P502" s="298"/>
    </row>
    <row r="503" spans="1:17" s="114" customFormat="1">
      <c r="A503" s="384"/>
      <c r="B503" s="384">
        <v>20</v>
      </c>
      <c r="C503" s="399"/>
      <c r="D503" s="384"/>
      <c r="E503" s="714">
        <v>949.3</v>
      </c>
      <c r="F503" s="384">
        <v>1</v>
      </c>
      <c r="G503" s="591">
        <f t="shared" si="25"/>
        <v>4697.099999999994</v>
      </c>
      <c r="H503" s="384">
        <f t="shared" si="25"/>
        <v>5</v>
      </c>
      <c r="I503" s="672">
        <v>970</v>
      </c>
      <c r="J503" s="415" t="s">
        <v>44</v>
      </c>
      <c r="K503" s="414"/>
      <c r="L503" s="384"/>
      <c r="M503" s="713"/>
      <c r="N503" s="447"/>
      <c r="O503" s="218"/>
      <c r="P503" s="218"/>
      <c r="Q503" s="231"/>
    </row>
    <row r="504" spans="1:17" s="114" customFormat="1">
      <c r="A504" s="384"/>
      <c r="B504" s="384">
        <v>20</v>
      </c>
      <c r="C504" s="399"/>
      <c r="D504" s="384"/>
      <c r="E504" s="714">
        <v>966.1</v>
      </c>
      <c r="F504" s="384">
        <v>1</v>
      </c>
      <c r="G504" s="591">
        <f t="shared" si="25"/>
        <v>3730.9999999999941</v>
      </c>
      <c r="H504" s="384">
        <f t="shared" si="25"/>
        <v>4</v>
      </c>
      <c r="I504" s="672">
        <v>970</v>
      </c>
      <c r="J504" s="415" t="s">
        <v>44</v>
      </c>
      <c r="K504" s="414"/>
      <c r="L504" s="384"/>
      <c r="M504" s="714"/>
      <c r="N504" s="447"/>
      <c r="O504" s="218"/>
      <c r="P504" s="218"/>
      <c r="Q504" s="231"/>
    </row>
    <row r="505" spans="1:17" s="114" customFormat="1">
      <c r="A505" s="384"/>
      <c r="B505" s="384">
        <v>20</v>
      </c>
      <c r="C505" s="399"/>
      <c r="D505" s="384"/>
      <c r="E505" s="714">
        <v>951.1</v>
      </c>
      <c r="F505" s="384">
        <v>1</v>
      </c>
      <c r="G505" s="591">
        <f t="shared" si="25"/>
        <v>2779.8999999999942</v>
      </c>
      <c r="H505" s="384">
        <f t="shared" si="25"/>
        <v>3</v>
      </c>
      <c r="I505" s="672">
        <v>970</v>
      </c>
      <c r="J505" s="415" t="s">
        <v>44</v>
      </c>
      <c r="K505" s="414"/>
      <c r="L505" s="384"/>
      <c r="M505" s="714"/>
      <c r="N505" s="447"/>
      <c r="O505" s="218"/>
      <c r="P505" s="218"/>
      <c r="Q505" s="231"/>
    </row>
    <row r="506" spans="1:17" s="114" customFormat="1">
      <c r="A506" s="384"/>
      <c r="B506" s="384">
        <v>20</v>
      </c>
      <c r="C506" s="399"/>
      <c r="D506" s="384"/>
      <c r="E506" s="713">
        <v>938.4</v>
      </c>
      <c r="F506" s="384">
        <v>1</v>
      </c>
      <c r="G506" s="591">
        <f t="shared" si="25"/>
        <v>1841.4999999999941</v>
      </c>
      <c r="H506" s="384">
        <f t="shared" si="25"/>
        <v>2</v>
      </c>
      <c r="I506" s="672">
        <v>970</v>
      </c>
      <c r="J506" s="415" t="s">
        <v>44</v>
      </c>
      <c r="K506" s="414"/>
      <c r="L506" s="384"/>
      <c r="M506" s="714"/>
      <c r="N506" s="447"/>
      <c r="O506" s="218"/>
      <c r="P506" s="218"/>
      <c r="Q506" s="231"/>
    </row>
    <row r="507" spans="1:17" s="114" customFormat="1">
      <c r="A507" s="384"/>
      <c r="B507" s="384">
        <v>20</v>
      </c>
      <c r="C507" s="399"/>
      <c r="D507" s="384"/>
      <c r="E507" s="713">
        <v>939.8</v>
      </c>
      <c r="F507" s="384">
        <v>1</v>
      </c>
      <c r="G507" s="591">
        <f t="shared" si="25"/>
        <v>901.69999999999413</v>
      </c>
      <c r="H507" s="384">
        <f t="shared" si="25"/>
        <v>1</v>
      </c>
      <c r="I507" s="672">
        <v>970</v>
      </c>
      <c r="J507" s="415" t="s">
        <v>44</v>
      </c>
      <c r="K507" s="414"/>
      <c r="L507" s="384"/>
      <c r="M507" s="713"/>
      <c r="N507" s="447"/>
      <c r="O507" s="218"/>
      <c r="P507" s="218"/>
      <c r="Q507" s="231"/>
    </row>
    <row r="508" spans="1:17" s="114" customFormat="1">
      <c r="A508" s="384"/>
      <c r="B508" s="384">
        <v>20</v>
      </c>
      <c r="C508" s="399"/>
      <c r="D508" s="384"/>
      <c r="E508" s="713">
        <v>901.7</v>
      </c>
      <c r="F508" s="384">
        <v>1</v>
      </c>
      <c r="G508" s="591">
        <f t="shared" si="25"/>
        <v>-5.9117155615240335E-12</v>
      </c>
      <c r="H508" s="384">
        <f t="shared" si="25"/>
        <v>0</v>
      </c>
      <c r="I508" s="672">
        <v>970</v>
      </c>
      <c r="J508" s="415" t="s">
        <v>44</v>
      </c>
      <c r="K508" s="414"/>
      <c r="L508" s="384"/>
      <c r="M508" s="713"/>
      <c r="N508" s="447"/>
      <c r="O508" s="218"/>
      <c r="P508" s="218"/>
      <c r="Q508" s="231"/>
    </row>
    <row r="509" spans="1:17" s="114" customFormat="1">
      <c r="A509" s="384"/>
      <c r="B509" s="839">
        <v>20</v>
      </c>
      <c r="C509" s="841">
        <v>19408.3</v>
      </c>
      <c r="D509" s="839">
        <v>21</v>
      </c>
      <c r="E509" s="842"/>
      <c r="F509" s="839"/>
      <c r="G509" s="844">
        <f t="shared" si="25"/>
        <v>19408.299999999992</v>
      </c>
      <c r="H509" s="839">
        <f t="shared" si="25"/>
        <v>21</v>
      </c>
      <c r="I509" s="845" t="s">
        <v>212</v>
      </c>
      <c r="J509" s="846"/>
      <c r="K509" s="849"/>
      <c r="L509" s="384"/>
      <c r="M509" s="713"/>
      <c r="N509" s="447"/>
      <c r="O509" s="218"/>
      <c r="P509" s="218"/>
      <c r="Q509" s="231"/>
    </row>
    <row r="510" spans="1:17" s="114" customFormat="1">
      <c r="A510" s="384"/>
      <c r="B510" s="384">
        <v>20</v>
      </c>
      <c r="C510" s="399"/>
      <c r="D510" s="384"/>
      <c r="E510" s="675">
        <v>917.2</v>
      </c>
      <c r="F510" s="384">
        <v>1</v>
      </c>
      <c r="G510" s="591">
        <f t="shared" si="25"/>
        <v>18491.099999999991</v>
      </c>
      <c r="H510" s="384">
        <f t="shared" si="25"/>
        <v>20</v>
      </c>
      <c r="I510" s="672">
        <v>972</v>
      </c>
      <c r="J510" s="415"/>
      <c r="K510" s="414"/>
      <c r="L510" s="384"/>
      <c r="M510" s="713"/>
      <c r="N510" s="447"/>
      <c r="O510" s="218"/>
      <c r="P510" s="218"/>
      <c r="Q510" s="231"/>
    </row>
    <row r="511" spans="1:17" s="114" customFormat="1">
      <c r="A511" s="384"/>
      <c r="B511" s="384">
        <v>20</v>
      </c>
      <c r="C511" s="399"/>
      <c r="D511" s="384"/>
      <c r="E511" s="675">
        <v>934.4</v>
      </c>
      <c r="F511" s="384">
        <v>1</v>
      </c>
      <c r="G511" s="591">
        <f t="shared" si="25"/>
        <v>17556.69999999999</v>
      </c>
      <c r="H511" s="384">
        <f t="shared" si="25"/>
        <v>19</v>
      </c>
      <c r="I511" s="672">
        <v>972</v>
      </c>
      <c r="J511" s="415"/>
      <c r="K511" s="414"/>
      <c r="L511" s="384"/>
      <c r="M511" s="713"/>
      <c r="N511" s="447"/>
      <c r="O511" s="218"/>
      <c r="P511" s="218"/>
      <c r="Q511" s="231"/>
    </row>
    <row r="512" spans="1:17" s="114" customFormat="1">
      <c r="A512" s="384"/>
      <c r="B512" s="384">
        <v>20</v>
      </c>
      <c r="C512" s="399"/>
      <c r="D512" s="384"/>
      <c r="E512" s="675">
        <v>923.5</v>
      </c>
      <c r="F512" s="384">
        <v>1</v>
      </c>
      <c r="G512" s="591">
        <f t="shared" si="25"/>
        <v>16633.19999999999</v>
      </c>
      <c r="H512" s="384">
        <f t="shared" si="25"/>
        <v>18</v>
      </c>
      <c r="I512" s="672">
        <v>972</v>
      </c>
      <c r="J512" s="415"/>
      <c r="K512" s="414"/>
      <c r="L512" s="384"/>
      <c r="M512" s="713"/>
      <c r="N512" s="447"/>
      <c r="O512" s="218"/>
      <c r="P512" s="218"/>
      <c r="Q512" s="231"/>
    </row>
    <row r="513" spans="1:17" s="114" customFormat="1">
      <c r="A513" s="384"/>
      <c r="B513" s="384">
        <v>20</v>
      </c>
      <c r="C513" s="399"/>
      <c r="D513" s="384"/>
      <c r="E513" s="675">
        <v>916.3</v>
      </c>
      <c r="F513" s="384">
        <v>1</v>
      </c>
      <c r="G513" s="591">
        <f t="shared" si="25"/>
        <v>15716.899999999991</v>
      </c>
      <c r="H513" s="384">
        <f t="shared" si="25"/>
        <v>17</v>
      </c>
      <c r="I513" s="672">
        <v>972</v>
      </c>
      <c r="J513" s="415"/>
      <c r="K513" s="414"/>
      <c r="L513" s="384"/>
      <c r="M513" s="713"/>
      <c r="N513" s="447"/>
      <c r="O513" s="218"/>
      <c r="P513" s="218"/>
      <c r="Q513" s="231"/>
    </row>
    <row r="514" spans="1:17" s="114" customFormat="1">
      <c r="A514" s="384"/>
      <c r="B514" s="384">
        <v>20</v>
      </c>
      <c r="C514" s="399"/>
      <c r="D514" s="384"/>
      <c r="E514" s="675">
        <v>908.1</v>
      </c>
      <c r="F514" s="384">
        <v>1</v>
      </c>
      <c r="G514" s="591">
        <f t="shared" si="25"/>
        <v>14808.79999999999</v>
      </c>
      <c r="H514" s="384">
        <f t="shared" si="25"/>
        <v>16</v>
      </c>
      <c r="I514" s="672">
        <v>972</v>
      </c>
      <c r="J514" s="415"/>
      <c r="K514" s="414"/>
      <c r="L514" s="384"/>
      <c r="M514" s="713"/>
      <c r="N514" s="447"/>
      <c r="O514" s="218"/>
      <c r="P514" s="218"/>
      <c r="Q514" s="231"/>
    </row>
    <row r="515" spans="1:17" s="114" customFormat="1">
      <c r="A515" s="384"/>
      <c r="B515" s="384">
        <v>20</v>
      </c>
      <c r="C515" s="399"/>
      <c r="D515" s="384"/>
      <c r="E515" s="675">
        <v>939.8</v>
      </c>
      <c r="F515" s="384">
        <v>1</v>
      </c>
      <c r="G515" s="591">
        <f t="shared" si="25"/>
        <v>13868.999999999991</v>
      </c>
      <c r="H515" s="384">
        <f t="shared" si="25"/>
        <v>15</v>
      </c>
      <c r="I515" s="672">
        <v>972</v>
      </c>
      <c r="J515" s="415"/>
      <c r="K515" s="414"/>
      <c r="L515" s="384"/>
      <c r="M515" s="713"/>
      <c r="N515" s="447"/>
      <c r="O515" s="218"/>
      <c r="P515" s="218"/>
      <c r="Q515" s="231"/>
    </row>
    <row r="516" spans="1:17" s="114" customFormat="1">
      <c r="A516" s="384"/>
      <c r="B516" s="384">
        <v>20</v>
      </c>
      <c r="C516" s="399"/>
      <c r="D516" s="384"/>
      <c r="E516" s="675">
        <v>919.9</v>
      </c>
      <c r="F516" s="384">
        <v>1</v>
      </c>
      <c r="G516" s="591">
        <f t="shared" si="25"/>
        <v>12949.099999999991</v>
      </c>
      <c r="H516" s="384">
        <f t="shared" si="25"/>
        <v>14</v>
      </c>
      <c r="I516" s="672">
        <v>972</v>
      </c>
      <c r="J516" s="415"/>
      <c r="K516" s="414"/>
      <c r="L516" s="384"/>
      <c r="M516" s="713"/>
      <c r="N516" s="447"/>
      <c r="O516" s="218"/>
      <c r="P516" s="218"/>
      <c r="Q516" s="231"/>
    </row>
    <row r="517" spans="1:17" s="114" customFormat="1">
      <c r="A517" s="384"/>
      <c r="B517" s="384">
        <v>20</v>
      </c>
      <c r="C517" s="399"/>
      <c r="D517" s="384"/>
      <c r="E517" s="675">
        <v>931.7</v>
      </c>
      <c r="F517" s="384">
        <v>1</v>
      </c>
      <c r="G517" s="591">
        <f t="shared" si="25"/>
        <v>12017.399999999991</v>
      </c>
      <c r="H517" s="384">
        <f t="shared" si="25"/>
        <v>13</v>
      </c>
      <c r="I517" s="672">
        <v>972</v>
      </c>
      <c r="J517" s="415"/>
      <c r="K517" s="414"/>
      <c r="L517" s="384"/>
      <c r="M517" s="713"/>
      <c r="N517" s="447"/>
      <c r="O517" s="218"/>
      <c r="P517" s="218"/>
      <c r="Q517" s="231"/>
    </row>
    <row r="518" spans="1:17" s="114" customFormat="1">
      <c r="A518" s="384"/>
      <c r="B518" s="384">
        <v>20</v>
      </c>
      <c r="C518" s="399"/>
      <c r="D518" s="384"/>
      <c r="E518" s="675">
        <v>921.7</v>
      </c>
      <c r="F518" s="384">
        <v>1</v>
      </c>
      <c r="G518" s="591">
        <f t="shared" si="25"/>
        <v>11095.69999999999</v>
      </c>
      <c r="H518" s="384">
        <f t="shared" si="25"/>
        <v>12</v>
      </c>
      <c r="I518" s="672">
        <v>972</v>
      </c>
      <c r="J518" s="415"/>
      <c r="K518" s="414"/>
      <c r="L518" s="384"/>
      <c r="M518" s="713"/>
      <c r="N518" s="447"/>
      <c r="O518" s="218"/>
      <c r="P518" s="218"/>
      <c r="Q518" s="231"/>
    </row>
    <row r="519" spans="1:17" s="114" customFormat="1">
      <c r="A519" s="384"/>
      <c r="B519" s="384">
        <v>20</v>
      </c>
      <c r="C519" s="399"/>
      <c r="D519" s="384"/>
      <c r="E519" s="675">
        <v>910.8</v>
      </c>
      <c r="F519" s="384">
        <v>1</v>
      </c>
      <c r="G519" s="591">
        <f t="shared" si="25"/>
        <v>10184.899999999991</v>
      </c>
      <c r="H519" s="384">
        <f t="shared" si="25"/>
        <v>11</v>
      </c>
      <c r="I519" s="672">
        <v>972</v>
      </c>
      <c r="J519" s="415"/>
      <c r="K519" s="414"/>
      <c r="L519" s="384"/>
      <c r="M519" s="713"/>
      <c r="N519" s="447"/>
      <c r="O519" s="218"/>
      <c r="P519" s="218"/>
      <c r="Q519" s="231"/>
    </row>
    <row r="520" spans="1:17" s="114" customFormat="1">
      <c r="A520" s="384"/>
      <c r="B520" s="384">
        <v>20</v>
      </c>
      <c r="C520" s="399"/>
      <c r="D520" s="384"/>
      <c r="E520" s="675">
        <v>938</v>
      </c>
      <c r="F520" s="384">
        <v>1</v>
      </c>
      <c r="G520" s="591">
        <f t="shared" si="25"/>
        <v>9246.8999999999905</v>
      </c>
      <c r="H520" s="384">
        <f t="shared" si="25"/>
        <v>10</v>
      </c>
      <c r="I520" s="672">
        <v>972</v>
      </c>
      <c r="J520" s="415"/>
      <c r="K520" s="414"/>
      <c r="L520" s="384"/>
      <c r="M520" s="713"/>
      <c r="N520" s="447"/>
      <c r="O520" s="218"/>
      <c r="P520" s="218"/>
      <c r="Q520" s="231"/>
    </row>
    <row r="521" spans="1:17" s="114" customFormat="1">
      <c r="A521" s="384"/>
      <c r="B521" s="384">
        <v>20</v>
      </c>
      <c r="C521" s="399"/>
      <c r="D521" s="384"/>
      <c r="E521" s="675">
        <v>942.6</v>
      </c>
      <c r="F521" s="384">
        <v>1</v>
      </c>
      <c r="G521" s="591">
        <f t="shared" si="25"/>
        <v>8304.2999999999902</v>
      </c>
      <c r="H521" s="384">
        <f t="shared" si="25"/>
        <v>9</v>
      </c>
      <c r="I521" s="672">
        <v>973</v>
      </c>
      <c r="J521" s="415"/>
      <c r="K521" s="414"/>
      <c r="L521" s="384"/>
      <c r="M521" s="713"/>
      <c r="N521" s="447"/>
      <c r="O521" s="218"/>
      <c r="P521" s="218"/>
      <c r="Q521" s="231"/>
    </row>
    <row r="522" spans="1:17" s="114" customFormat="1">
      <c r="A522" s="384"/>
      <c r="B522" s="384">
        <v>20</v>
      </c>
      <c r="C522" s="399"/>
      <c r="D522" s="384"/>
      <c r="E522" s="675">
        <v>922.6</v>
      </c>
      <c r="F522" s="384">
        <v>1</v>
      </c>
      <c r="G522" s="591">
        <f t="shared" si="25"/>
        <v>7381.6999999999898</v>
      </c>
      <c r="H522" s="384">
        <f t="shared" si="25"/>
        <v>8</v>
      </c>
      <c r="I522" s="672">
        <v>973</v>
      </c>
      <c r="J522" s="415"/>
      <c r="K522" s="414"/>
      <c r="L522" s="384"/>
      <c r="M522" s="713"/>
      <c r="N522" s="447"/>
      <c r="O522" s="218"/>
      <c r="P522" s="218"/>
      <c r="Q522" s="231"/>
    </row>
    <row r="523" spans="1:17" s="114" customFormat="1">
      <c r="A523" s="384"/>
      <c r="B523" s="384">
        <v>20</v>
      </c>
      <c r="C523" s="399"/>
      <c r="D523" s="384"/>
      <c r="E523" s="675">
        <v>939.8</v>
      </c>
      <c r="F523" s="384">
        <v>1</v>
      </c>
      <c r="G523" s="591">
        <f t="shared" si="25"/>
        <v>6441.8999999999896</v>
      </c>
      <c r="H523" s="384">
        <f t="shared" si="25"/>
        <v>7</v>
      </c>
      <c r="I523" s="672">
        <v>973</v>
      </c>
      <c r="J523" s="415"/>
      <c r="K523" s="414"/>
      <c r="L523" s="384"/>
      <c r="M523" s="713"/>
      <c r="N523" s="447"/>
      <c r="O523" s="218"/>
      <c r="P523" s="218"/>
      <c r="Q523" s="231"/>
    </row>
    <row r="524" spans="1:17" s="231" customFormat="1">
      <c r="A524" s="487"/>
      <c r="B524" s="384">
        <v>20</v>
      </c>
      <c r="C524" s="490"/>
      <c r="D524" s="487"/>
      <c r="E524" s="675">
        <v>916.3</v>
      </c>
      <c r="F524" s="384">
        <v>1</v>
      </c>
      <c r="G524" s="591">
        <f t="shared" si="25"/>
        <v>5525.5999999999894</v>
      </c>
      <c r="H524" s="384">
        <f t="shared" si="25"/>
        <v>6</v>
      </c>
      <c r="I524" s="672">
        <v>973</v>
      </c>
      <c r="J524" s="488"/>
      <c r="K524" s="489"/>
      <c r="L524" s="487"/>
      <c r="M524" s="487"/>
      <c r="N524" s="495"/>
      <c r="O524" s="298"/>
      <c r="P524" s="298"/>
    </row>
    <row r="525" spans="1:17" s="114" customFormat="1">
      <c r="A525" s="384"/>
      <c r="B525" s="384">
        <v>20</v>
      </c>
      <c r="C525" s="399"/>
      <c r="D525" s="384"/>
      <c r="E525" s="675">
        <v>910.8</v>
      </c>
      <c r="F525" s="384">
        <v>1</v>
      </c>
      <c r="G525" s="591">
        <f t="shared" si="25"/>
        <v>4614.7999999999893</v>
      </c>
      <c r="H525" s="384">
        <f t="shared" si="25"/>
        <v>5</v>
      </c>
      <c r="I525" s="672">
        <v>973</v>
      </c>
      <c r="J525" s="415"/>
      <c r="K525" s="414"/>
      <c r="L525" s="384"/>
      <c r="M525" s="743"/>
      <c r="N525" s="447"/>
      <c r="O525" s="218"/>
      <c r="P525" s="218"/>
      <c r="Q525" s="231"/>
    </row>
    <row r="526" spans="1:17" s="114" customFormat="1">
      <c r="A526" s="384"/>
      <c r="B526" s="384">
        <v>20</v>
      </c>
      <c r="C526" s="399"/>
      <c r="D526" s="384"/>
      <c r="E526" s="675">
        <v>938.9</v>
      </c>
      <c r="F526" s="384">
        <v>1</v>
      </c>
      <c r="G526" s="591">
        <f t="shared" si="25"/>
        <v>3675.8999999999892</v>
      </c>
      <c r="H526" s="384">
        <f t="shared" si="25"/>
        <v>4</v>
      </c>
      <c r="I526" s="672">
        <v>973</v>
      </c>
      <c r="J526" s="415"/>
      <c r="K526" s="414"/>
      <c r="L526" s="384"/>
      <c r="M526" s="743"/>
      <c r="N526" s="447"/>
      <c r="O526" s="218"/>
      <c r="P526" s="218"/>
      <c r="Q526" s="231"/>
    </row>
    <row r="527" spans="1:17" s="114" customFormat="1">
      <c r="A527" s="384"/>
      <c r="B527" s="384">
        <v>20</v>
      </c>
      <c r="C527" s="399"/>
      <c r="D527" s="384"/>
      <c r="E527" s="675">
        <v>936.2</v>
      </c>
      <c r="F527" s="384">
        <v>1</v>
      </c>
      <c r="G527" s="591">
        <f t="shared" si="25"/>
        <v>2739.6999999999889</v>
      </c>
      <c r="H527" s="384">
        <f t="shared" si="25"/>
        <v>3</v>
      </c>
      <c r="I527" s="672">
        <v>973</v>
      </c>
      <c r="J527" s="415"/>
      <c r="K527" s="414"/>
      <c r="L527" s="384"/>
      <c r="M527" s="744"/>
      <c r="N527" s="447"/>
      <c r="O527" s="218"/>
      <c r="P527" s="218"/>
      <c r="Q527" s="231"/>
    </row>
    <row r="528" spans="1:17" s="114" customFormat="1">
      <c r="A528" s="384"/>
      <c r="B528" s="384">
        <v>20</v>
      </c>
      <c r="C528" s="399"/>
      <c r="D528" s="384"/>
      <c r="E528" s="675">
        <v>916.3</v>
      </c>
      <c r="F528" s="384">
        <v>1</v>
      </c>
      <c r="G528" s="591">
        <f t="shared" si="25"/>
        <v>1823.3999999999889</v>
      </c>
      <c r="H528" s="384">
        <f t="shared" si="25"/>
        <v>2</v>
      </c>
      <c r="I528" s="672">
        <v>973</v>
      </c>
      <c r="J528" s="415"/>
      <c r="K528" s="414"/>
      <c r="L528" s="384"/>
      <c r="M528" s="744"/>
      <c r="N528" s="447"/>
      <c r="O528" s="218"/>
      <c r="P528" s="218"/>
      <c r="Q528" s="231"/>
    </row>
    <row r="529" spans="1:17" s="114" customFormat="1">
      <c r="A529" s="384"/>
      <c r="B529" s="384">
        <v>20</v>
      </c>
      <c r="C529" s="399"/>
      <c r="D529" s="384"/>
      <c r="E529" s="1006">
        <v>912.6</v>
      </c>
      <c r="F529" s="384">
        <v>1</v>
      </c>
      <c r="G529" s="591">
        <f t="shared" si="25"/>
        <v>910.79999999998893</v>
      </c>
      <c r="H529" s="384">
        <f t="shared" si="25"/>
        <v>1</v>
      </c>
      <c r="I529" s="672">
        <v>973</v>
      </c>
      <c r="J529" s="415"/>
      <c r="K529" s="414"/>
      <c r="L529" s="384"/>
      <c r="M529" s="744"/>
      <c r="N529" s="447"/>
      <c r="O529" s="218"/>
      <c r="P529" s="218"/>
      <c r="Q529" s="231"/>
    </row>
    <row r="530" spans="1:17" s="114" customFormat="1">
      <c r="A530" s="384"/>
      <c r="B530" s="384">
        <v>20</v>
      </c>
      <c r="C530" s="399"/>
      <c r="D530" s="384"/>
      <c r="E530" s="1006">
        <v>910.8</v>
      </c>
      <c r="F530" s="384">
        <v>1</v>
      </c>
      <c r="G530" s="954">
        <f t="shared" si="25"/>
        <v>-1.1027623258996755E-11</v>
      </c>
      <c r="H530" s="955">
        <f t="shared" si="25"/>
        <v>0</v>
      </c>
      <c r="I530" s="672">
        <v>973</v>
      </c>
      <c r="J530" s="415"/>
      <c r="K530" s="715"/>
      <c r="L530" s="384"/>
      <c r="M530" s="744"/>
      <c r="N530" s="447"/>
      <c r="O530" s="218"/>
      <c r="P530" s="218"/>
      <c r="Q530" s="231"/>
    </row>
    <row r="531" spans="1:17" s="114" customFormat="1">
      <c r="A531" s="384"/>
      <c r="B531" s="839">
        <v>20</v>
      </c>
      <c r="C531" s="841">
        <v>19215.900000000001</v>
      </c>
      <c r="D531" s="839">
        <v>21</v>
      </c>
      <c r="E531" s="842"/>
      <c r="F531" s="839"/>
      <c r="G531" s="844">
        <f t="shared" si="25"/>
        <v>19215.899999999991</v>
      </c>
      <c r="H531" s="839">
        <f t="shared" si="25"/>
        <v>21</v>
      </c>
      <c r="I531" s="845" t="s">
        <v>215</v>
      </c>
      <c r="J531" s="846"/>
      <c r="K531" s="849"/>
      <c r="L531" s="384"/>
      <c r="M531" s="744"/>
      <c r="N531" s="447"/>
      <c r="O531" s="218"/>
      <c r="P531" s="218"/>
      <c r="Q531" s="231"/>
    </row>
    <row r="532" spans="1:17" s="114" customFormat="1">
      <c r="A532" s="384"/>
      <c r="B532" s="384">
        <v>20</v>
      </c>
      <c r="C532" s="399"/>
      <c r="D532" s="384"/>
      <c r="E532" s="383">
        <v>19215.900000000001</v>
      </c>
      <c r="F532" s="384">
        <v>21</v>
      </c>
      <c r="G532" s="954">
        <f t="shared" si="25"/>
        <v>-1.0913936421275139E-11</v>
      </c>
      <c r="H532" s="955">
        <f t="shared" si="25"/>
        <v>0</v>
      </c>
      <c r="I532" s="672">
        <v>977</v>
      </c>
      <c r="J532" s="415" t="s">
        <v>214</v>
      </c>
      <c r="K532" s="414"/>
      <c r="L532" s="384"/>
      <c r="M532" s="744"/>
      <c r="N532" s="447"/>
      <c r="O532" s="218"/>
      <c r="P532" s="218"/>
      <c r="Q532" s="231"/>
    </row>
    <row r="533" spans="1:17" s="114" customFormat="1">
      <c r="A533" s="384"/>
      <c r="B533" s="839">
        <v>23</v>
      </c>
      <c r="C533" s="841">
        <v>19246.5</v>
      </c>
      <c r="D533" s="839">
        <v>21</v>
      </c>
      <c r="E533" s="842"/>
      <c r="F533" s="839"/>
      <c r="G533" s="844">
        <f t="shared" si="25"/>
        <v>19246.499999999989</v>
      </c>
      <c r="H533" s="839">
        <f t="shared" si="25"/>
        <v>21</v>
      </c>
      <c r="I533" s="845" t="s">
        <v>216</v>
      </c>
      <c r="J533" s="846"/>
      <c r="K533" s="849"/>
      <c r="L533" s="384"/>
      <c r="M533" s="744"/>
      <c r="N533" s="447"/>
      <c r="O533" s="218"/>
      <c r="P533" s="218"/>
      <c r="Q533" s="231"/>
    </row>
    <row r="534" spans="1:17" s="114" customFormat="1" ht="18">
      <c r="A534" s="384"/>
      <c r="B534" s="384">
        <v>23</v>
      </c>
      <c r="C534" s="399"/>
      <c r="D534" s="384"/>
      <c r="E534" s="1012">
        <v>921.2</v>
      </c>
      <c r="F534" s="384">
        <v>1</v>
      </c>
      <c r="G534" s="591">
        <f t="shared" si="25"/>
        <v>18325.299999999988</v>
      </c>
      <c r="H534" s="384">
        <f t="shared" si="25"/>
        <v>20</v>
      </c>
      <c r="I534" s="672">
        <v>980</v>
      </c>
      <c r="J534" s="415" t="s">
        <v>168</v>
      </c>
      <c r="K534" s="414"/>
      <c r="L534" s="384"/>
      <c r="M534" s="744"/>
      <c r="N534" s="447"/>
      <c r="O534" s="218"/>
      <c r="P534" s="218"/>
      <c r="Q534" s="231"/>
    </row>
    <row r="535" spans="1:17" s="114" customFormat="1" ht="18">
      <c r="A535" s="384"/>
      <c r="B535" s="384">
        <v>23</v>
      </c>
      <c r="C535" s="399"/>
      <c r="D535" s="384"/>
      <c r="E535" s="1012">
        <v>912.2</v>
      </c>
      <c r="F535" s="384">
        <v>1</v>
      </c>
      <c r="G535" s="591">
        <f t="shared" si="25"/>
        <v>17413.099999999988</v>
      </c>
      <c r="H535" s="384">
        <f t="shared" si="25"/>
        <v>19</v>
      </c>
      <c r="I535" s="672">
        <v>980</v>
      </c>
      <c r="J535" s="415" t="s">
        <v>168</v>
      </c>
      <c r="K535" s="414"/>
      <c r="L535" s="384"/>
      <c r="M535" s="745"/>
      <c r="N535" s="447"/>
      <c r="O535" s="218"/>
      <c r="P535" s="218"/>
      <c r="Q535" s="231"/>
    </row>
    <row r="536" spans="1:17" s="114" customFormat="1" ht="18">
      <c r="A536" s="384"/>
      <c r="B536" s="384">
        <v>23</v>
      </c>
      <c r="C536" s="399"/>
      <c r="D536" s="384"/>
      <c r="E536" s="1012">
        <v>919.9</v>
      </c>
      <c r="F536" s="384">
        <v>1</v>
      </c>
      <c r="G536" s="591">
        <f t="shared" si="25"/>
        <v>16493.199999999986</v>
      </c>
      <c r="H536" s="384">
        <f t="shared" si="25"/>
        <v>18</v>
      </c>
      <c r="I536" s="672">
        <v>980</v>
      </c>
      <c r="J536" s="415" t="s">
        <v>168</v>
      </c>
      <c r="K536" s="414"/>
      <c r="L536" s="384"/>
      <c r="M536" s="745"/>
      <c r="N536" s="447"/>
      <c r="O536" s="218"/>
      <c r="P536" s="218"/>
      <c r="Q536" s="231"/>
    </row>
    <row r="537" spans="1:17" s="114" customFormat="1" ht="18">
      <c r="A537" s="384"/>
      <c r="B537" s="384">
        <v>23</v>
      </c>
      <c r="C537" s="399"/>
      <c r="D537" s="384"/>
      <c r="E537" s="1012">
        <v>928.5</v>
      </c>
      <c r="F537" s="384">
        <v>1</v>
      </c>
      <c r="G537" s="591">
        <f t="shared" si="25"/>
        <v>15564.699999999986</v>
      </c>
      <c r="H537" s="384">
        <f t="shared" si="25"/>
        <v>17</v>
      </c>
      <c r="I537" s="672">
        <v>980</v>
      </c>
      <c r="J537" s="415" t="s">
        <v>168</v>
      </c>
      <c r="K537" s="414"/>
      <c r="L537" s="384"/>
      <c r="M537" s="744"/>
      <c r="N537" s="447"/>
      <c r="O537" s="218"/>
      <c r="P537" s="218"/>
      <c r="Q537" s="231"/>
    </row>
    <row r="538" spans="1:17" s="114" customFormat="1" ht="18">
      <c r="A538" s="384"/>
      <c r="B538" s="384">
        <v>23</v>
      </c>
      <c r="C538" s="399"/>
      <c r="D538" s="384"/>
      <c r="E538" s="1012">
        <v>933</v>
      </c>
      <c r="F538" s="384">
        <v>1</v>
      </c>
      <c r="G538" s="591">
        <f t="shared" si="25"/>
        <v>14631.699999999986</v>
      </c>
      <c r="H538" s="384">
        <f t="shared" si="25"/>
        <v>16</v>
      </c>
      <c r="I538" s="672">
        <v>980</v>
      </c>
      <c r="J538" s="415" t="s">
        <v>168</v>
      </c>
      <c r="K538" s="414"/>
      <c r="L538" s="384"/>
      <c r="M538" s="744"/>
      <c r="N538" s="447"/>
      <c r="O538" s="218"/>
      <c r="P538" s="218"/>
      <c r="Q538" s="231"/>
    </row>
    <row r="539" spans="1:17" s="114" customFormat="1" ht="18">
      <c r="A539" s="384"/>
      <c r="B539" s="384">
        <v>23</v>
      </c>
      <c r="C539" s="399"/>
      <c r="D539" s="384"/>
      <c r="E539" s="1012">
        <v>940.3</v>
      </c>
      <c r="F539" s="384">
        <v>1</v>
      </c>
      <c r="G539" s="591">
        <f t="shared" si="25"/>
        <v>13691.399999999987</v>
      </c>
      <c r="H539" s="384">
        <f t="shared" si="25"/>
        <v>15</v>
      </c>
      <c r="I539" s="672">
        <v>980</v>
      </c>
      <c r="J539" s="415" t="s">
        <v>168</v>
      </c>
      <c r="K539" s="414"/>
      <c r="L539" s="384"/>
      <c r="M539" s="744"/>
      <c r="N539" s="447"/>
      <c r="O539" s="218"/>
      <c r="P539" s="218"/>
      <c r="Q539" s="231"/>
    </row>
    <row r="540" spans="1:17" s="114" customFormat="1" ht="18">
      <c r="A540" s="384"/>
      <c r="B540" s="384">
        <v>23</v>
      </c>
      <c r="C540" s="399"/>
      <c r="D540" s="384"/>
      <c r="E540" s="1012">
        <v>917.2</v>
      </c>
      <c r="F540" s="384">
        <v>1</v>
      </c>
      <c r="G540" s="591">
        <f t="shared" si="25"/>
        <v>12774.199999999986</v>
      </c>
      <c r="H540" s="384">
        <f t="shared" si="25"/>
        <v>14</v>
      </c>
      <c r="I540" s="672">
        <v>980</v>
      </c>
      <c r="J540" s="415" t="s">
        <v>168</v>
      </c>
      <c r="K540" s="414"/>
      <c r="L540" s="384"/>
      <c r="M540" s="744"/>
      <c r="N540" s="447"/>
      <c r="O540" s="218"/>
      <c r="P540" s="218"/>
      <c r="Q540" s="231"/>
    </row>
    <row r="541" spans="1:17" s="114" customFormat="1" ht="18">
      <c r="A541" s="384"/>
      <c r="B541" s="384">
        <v>23</v>
      </c>
      <c r="C541" s="399"/>
      <c r="D541" s="384"/>
      <c r="E541" s="1012">
        <v>919.4</v>
      </c>
      <c r="F541" s="384">
        <v>1</v>
      </c>
      <c r="G541" s="591">
        <f t="shared" si="25"/>
        <v>11854.799999999987</v>
      </c>
      <c r="H541" s="384">
        <f t="shared" si="25"/>
        <v>13</v>
      </c>
      <c r="I541" s="672">
        <v>980</v>
      </c>
      <c r="J541" s="415" t="s">
        <v>168</v>
      </c>
      <c r="K541" s="414"/>
      <c r="L541" s="384"/>
      <c r="M541" s="744"/>
      <c r="N541" s="447"/>
      <c r="O541" s="218"/>
      <c r="P541" s="218"/>
      <c r="Q541" s="231"/>
    </row>
    <row r="542" spans="1:17" s="114" customFormat="1" ht="18">
      <c r="A542" s="384"/>
      <c r="B542" s="384">
        <v>23</v>
      </c>
      <c r="C542" s="399"/>
      <c r="D542" s="384"/>
      <c r="E542" s="1012">
        <v>909</v>
      </c>
      <c r="F542" s="384">
        <v>1</v>
      </c>
      <c r="G542" s="591">
        <f t="shared" si="25"/>
        <v>10945.799999999987</v>
      </c>
      <c r="H542" s="384">
        <f t="shared" si="25"/>
        <v>12</v>
      </c>
      <c r="I542" s="672">
        <v>980</v>
      </c>
      <c r="J542" s="415" t="s">
        <v>168</v>
      </c>
      <c r="K542" s="414"/>
      <c r="L542" s="384"/>
      <c r="M542" s="744"/>
      <c r="N542" s="447"/>
      <c r="O542" s="218"/>
      <c r="P542" s="218"/>
      <c r="Q542" s="231"/>
    </row>
    <row r="543" spans="1:17" s="114" customFormat="1" ht="18">
      <c r="A543" s="384"/>
      <c r="B543" s="384">
        <v>23</v>
      </c>
      <c r="C543" s="399"/>
      <c r="D543" s="384"/>
      <c r="E543" s="1012">
        <v>938</v>
      </c>
      <c r="F543" s="384">
        <v>1</v>
      </c>
      <c r="G543" s="591">
        <f t="shared" si="25"/>
        <v>10007.799999999987</v>
      </c>
      <c r="H543" s="384">
        <f t="shared" si="25"/>
        <v>11</v>
      </c>
      <c r="I543" s="672">
        <v>980</v>
      </c>
      <c r="J543" s="415" t="s">
        <v>168</v>
      </c>
      <c r="K543" s="414"/>
      <c r="L543" s="384"/>
      <c r="M543" s="745"/>
      <c r="N543" s="447"/>
      <c r="O543" s="218"/>
      <c r="P543" s="218"/>
      <c r="Q543" s="231"/>
    </row>
    <row r="544" spans="1:17" s="114" customFormat="1" ht="18">
      <c r="A544" s="384"/>
      <c r="B544" s="384">
        <v>23</v>
      </c>
      <c r="C544" s="399"/>
      <c r="D544" s="384"/>
      <c r="E544" s="1012">
        <v>926.2</v>
      </c>
      <c r="F544" s="384">
        <v>1</v>
      </c>
      <c r="G544" s="591">
        <f t="shared" si="25"/>
        <v>9081.5999999999858</v>
      </c>
      <c r="H544" s="384">
        <f t="shared" si="25"/>
        <v>10</v>
      </c>
      <c r="I544" s="672">
        <v>980</v>
      </c>
      <c r="J544" s="415" t="s">
        <v>168</v>
      </c>
      <c r="K544" s="414"/>
      <c r="L544" s="384"/>
      <c r="M544" s="745"/>
      <c r="N544" s="447"/>
      <c r="O544" s="218"/>
      <c r="P544" s="218"/>
      <c r="Q544" s="231"/>
    </row>
    <row r="545" spans="1:17" s="231" customFormat="1" ht="18">
      <c r="A545" s="487"/>
      <c r="B545" s="384">
        <v>23</v>
      </c>
      <c r="C545" s="490"/>
      <c r="D545" s="487"/>
      <c r="E545" s="1012">
        <v>939.8</v>
      </c>
      <c r="F545" s="384">
        <v>1</v>
      </c>
      <c r="G545" s="591">
        <f t="shared" si="25"/>
        <v>8141.7999999999856</v>
      </c>
      <c r="H545" s="384">
        <f t="shared" si="25"/>
        <v>9</v>
      </c>
      <c r="I545" s="672">
        <v>981</v>
      </c>
      <c r="J545" s="415" t="s">
        <v>168</v>
      </c>
      <c r="K545" s="489"/>
      <c r="L545" s="487"/>
      <c r="M545" s="746"/>
      <c r="N545" s="495"/>
      <c r="O545" s="298"/>
      <c r="P545" s="298"/>
    </row>
    <row r="546" spans="1:17" s="114" customFormat="1" ht="18">
      <c r="A546" s="384"/>
      <c r="B546" s="384">
        <v>23</v>
      </c>
      <c r="C546" s="399"/>
      <c r="D546" s="384"/>
      <c r="E546" s="1012">
        <v>864.5</v>
      </c>
      <c r="F546" s="384">
        <v>1</v>
      </c>
      <c r="G546" s="591">
        <f t="shared" si="25"/>
        <v>7277.2999999999856</v>
      </c>
      <c r="H546" s="384">
        <f t="shared" si="25"/>
        <v>8</v>
      </c>
      <c r="I546" s="672">
        <v>981</v>
      </c>
      <c r="J546" s="415" t="s">
        <v>168</v>
      </c>
      <c r="K546" s="414"/>
      <c r="L546" s="384"/>
      <c r="M546" s="717"/>
      <c r="N546" s="447"/>
      <c r="O546" s="218"/>
      <c r="P546" s="218"/>
      <c r="Q546" s="231"/>
    </row>
    <row r="547" spans="1:17" s="114" customFormat="1" ht="18">
      <c r="A547" s="384"/>
      <c r="B547" s="384">
        <v>23</v>
      </c>
      <c r="C547" s="399"/>
      <c r="D547" s="384"/>
      <c r="E547" s="1012">
        <v>935.8</v>
      </c>
      <c r="F547" s="384">
        <v>1</v>
      </c>
      <c r="G547" s="591">
        <f t="shared" si="25"/>
        <v>6341.4999999999854</v>
      </c>
      <c r="H547" s="384">
        <f t="shared" si="25"/>
        <v>7</v>
      </c>
      <c r="I547" s="672">
        <v>981</v>
      </c>
      <c r="J547" s="415" t="s">
        <v>168</v>
      </c>
      <c r="K547" s="414"/>
      <c r="L547" s="384"/>
      <c r="M547" s="717"/>
      <c r="N547" s="447"/>
      <c r="O547" s="218"/>
      <c r="P547" s="218"/>
      <c r="Q547" s="231"/>
    </row>
    <row r="548" spans="1:17" s="114" customFormat="1" ht="18">
      <c r="A548" s="384"/>
      <c r="B548" s="384">
        <v>23</v>
      </c>
      <c r="C548" s="399"/>
      <c r="D548" s="384"/>
      <c r="E548" s="1012">
        <v>912.6</v>
      </c>
      <c r="F548" s="384">
        <v>1</v>
      </c>
      <c r="G548" s="591">
        <f t="shared" si="25"/>
        <v>5428.8999999999851</v>
      </c>
      <c r="H548" s="384">
        <f t="shared" si="25"/>
        <v>6</v>
      </c>
      <c r="I548" s="672">
        <v>981</v>
      </c>
      <c r="J548" s="415" t="s">
        <v>168</v>
      </c>
      <c r="K548" s="414"/>
      <c r="L548" s="384"/>
      <c r="M548" s="717"/>
      <c r="N548" s="447"/>
      <c r="O548" s="218"/>
      <c r="P548" s="218"/>
      <c r="Q548" s="231"/>
    </row>
    <row r="549" spans="1:17" s="114" customFormat="1" ht="18">
      <c r="A549" s="384"/>
      <c r="B549" s="384">
        <v>23</v>
      </c>
      <c r="C549" s="399"/>
      <c r="D549" s="384"/>
      <c r="E549" s="1012">
        <v>934.8</v>
      </c>
      <c r="F549" s="384">
        <v>1</v>
      </c>
      <c r="G549" s="591">
        <f t="shared" ref="G549:H612" si="26">G548-E549+C549</f>
        <v>4494.0999999999849</v>
      </c>
      <c r="H549" s="384">
        <f t="shared" si="26"/>
        <v>5</v>
      </c>
      <c r="I549" s="672">
        <v>981</v>
      </c>
      <c r="J549" s="415" t="s">
        <v>168</v>
      </c>
      <c r="K549" s="414"/>
      <c r="L549" s="384"/>
      <c r="M549" s="717"/>
      <c r="N549" s="447"/>
      <c r="O549" s="218"/>
      <c r="P549" s="218"/>
      <c r="Q549" s="231"/>
    </row>
    <row r="550" spans="1:17" s="114" customFormat="1" ht="18">
      <c r="A550" s="384"/>
      <c r="B550" s="384">
        <v>23</v>
      </c>
      <c r="C550" s="399"/>
      <c r="D550" s="384"/>
      <c r="E550" s="1012">
        <v>900.4</v>
      </c>
      <c r="F550" s="384">
        <v>1</v>
      </c>
      <c r="G550" s="591">
        <f t="shared" si="26"/>
        <v>3593.6999999999848</v>
      </c>
      <c r="H550" s="384">
        <f t="shared" si="26"/>
        <v>4</v>
      </c>
      <c r="I550" s="672">
        <v>981</v>
      </c>
      <c r="J550" s="415" t="s">
        <v>168</v>
      </c>
      <c r="K550" s="414"/>
      <c r="L550" s="384"/>
      <c r="M550" s="717"/>
      <c r="N550" s="447"/>
      <c r="O550" s="218"/>
      <c r="P550" s="218"/>
      <c r="Q550" s="231"/>
    </row>
    <row r="551" spans="1:17" s="114" customFormat="1" ht="18">
      <c r="A551" s="384"/>
      <c r="B551" s="384">
        <v>23</v>
      </c>
      <c r="C551" s="399"/>
      <c r="D551" s="384"/>
      <c r="E551" s="1012">
        <v>882.2</v>
      </c>
      <c r="F551" s="384">
        <v>1</v>
      </c>
      <c r="G551" s="591">
        <f t="shared" si="26"/>
        <v>2711.4999999999845</v>
      </c>
      <c r="H551" s="384">
        <f t="shared" si="26"/>
        <v>3</v>
      </c>
      <c r="I551" s="672">
        <v>981</v>
      </c>
      <c r="J551" s="415" t="s">
        <v>168</v>
      </c>
      <c r="K551" s="414"/>
      <c r="L551" s="384"/>
      <c r="M551" s="717"/>
      <c r="N551" s="447"/>
      <c r="O551" s="218"/>
      <c r="P551" s="218"/>
      <c r="Q551" s="231"/>
    </row>
    <row r="552" spans="1:17" s="114" customFormat="1" ht="18">
      <c r="A552" s="384"/>
      <c r="B552" s="384">
        <v>23</v>
      </c>
      <c r="C552" s="399"/>
      <c r="D552" s="384"/>
      <c r="E552" s="1012">
        <v>882.2</v>
      </c>
      <c r="F552" s="384">
        <v>1</v>
      </c>
      <c r="G552" s="591">
        <f t="shared" si="26"/>
        <v>1829.2999999999845</v>
      </c>
      <c r="H552" s="384">
        <f t="shared" si="26"/>
        <v>2</v>
      </c>
      <c r="I552" s="672">
        <v>981</v>
      </c>
      <c r="J552" s="415" t="s">
        <v>168</v>
      </c>
      <c r="K552" s="414"/>
      <c r="L552" s="384"/>
      <c r="M552" s="717"/>
      <c r="N552" s="447"/>
      <c r="O552" s="218"/>
      <c r="P552" s="218"/>
      <c r="Q552" s="231"/>
    </row>
    <row r="553" spans="1:17" s="114" customFormat="1" ht="18">
      <c r="A553" s="384"/>
      <c r="B553" s="384">
        <v>23</v>
      </c>
      <c r="C553" s="399"/>
      <c r="D553" s="384"/>
      <c r="E553" s="1012">
        <v>918.5</v>
      </c>
      <c r="F553" s="384">
        <v>1</v>
      </c>
      <c r="G553" s="591">
        <f t="shared" si="26"/>
        <v>910.79999999998449</v>
      </c>
      <c r="H553" s="384">
        <f t="shared" si="26"/>
        <v>1</v>
      </c>
      <c r="I553" s="672">
        <v>981</v>
      </c>
      <c r="J553" s="415" t="s">
        <v>168</v>
      </c>
      <c r="K553" s="414"/>
      <c r="L553" s="384"/>
      <c r="M553" s="717"/>
      <c r="N553" s="447"/>
      <c r="O553" s="218"/>
      <c r="P553" s="218"/>
      <c r="Q553" s="231"/>
    </row>
    <row r="554" spans="1:17" s="114" customFormat="1" ht="18">
      <c r="A554" s="384"/>
      <c r="B554" s="384">
        <v>23</v>
      </c>
      <c r="C554" s="399"/>
      <c r="D554" s="384"/>
      <c r="E554" s="1012">
        <v>910.8</v>
      </c>
      <c r="F554" s="384">
        <v>1</v>
      </c>
      <c r="G554" s="954">
        <f t="shared" si="26"/>
        <v>-1.546140993013978E-11</v>
      </c>
      <c r="H554" s="955">
        <f t="shared" si="26"/>
        <v>0</v>
      </c>
      <c r="I554" s="672">
        <v>981</v>
      </c>
      <c r="J554" s="415" t="s">
        <v>168</v>
      </c>
      <c r="K554" s="414"/>
      <c r="L554" s="384"/>
      <c r="M554" s="717"/>
      <c r="N554" s="447"/>
      <c r="O554" s="218"/>
      <c r="P554" s="218"/>
      <c r="Q554" s="231"/>
    </row>
    <row r="555" spans="1:17" s="114" customFormat="1">
      <c r="A555" s="384"/>
      <c r="B555" s="839">
        <v>23</v>
      </c>
      <c r="C555" s="841">
        <v>19336.400000000001</v>
      </c>
      <c r="D555" s="839">
        <v>21</v>
      </c>
      <c r="E555" s="842"/>
      <c r="F555" s="839"/>
      <c r="G555" s="844">
        <f t="shared" si="26"/>
        <v>19336.399999999987</v>
      </c>
      <c r="H555" s="839">
        <f t="shared" si="26"/>
        <v>21</v>
      </c>
      <c r="I555" s="845" t="s">
        <v>217</v>
      </c>
      <c r="J555" s="846"/>
      <c r="K555" s="414"/>
      <c r="L555" s="384"/>
      <c r="M555" s="717"/>
      <c r="N555" s="447"/>
      <c r="O555" s="218"/>
      <c r="P555" s="218"/>
      <c r="Q555" s="231"/>
    </row>
    <row r="556" spans="1:17" s="114" customFormat="1">
      <c r="A556" s="384"/>
      <c r="B556" s="384">
        <v>23</v>
      </c>
      <c r="C556" s="399"/>
      <c r="D556" s="384"/>
      <c r="E556" s="683">
        <v>909</v>
      </c>
      <c r="F556" s="384">
        <v>1</v>
      </c>
      <c r="G556" s="591">
        <f t="shared" si="26"/>
        <v>18427.399999999987</v>
      </c>
      <c r="H556" s="384">
        <f t="shared" si="26"/>
        <v>20</v>
      </c>
      <c r="I556" s="672">
        <v>982</v>
      </c>
      <c r="J556" s="415" t="s">
        <v>44</v>
      </c>
      <c r="K556" s="414"/>
      <c r="L556" s="384"/>
      <c r="M556" s="717"/>
      <c r="N556" s="447"/>
      <c r="O556" s="218"/>
      <c r="P556" s="218"/>
      <c r="Q556" s="231"/>
    </row>
    <row r="557" spans="1:17" s="114" customFormat="1">
      <c r="A557" s="384"/>
      <c r="B557" s="384">
        <v>23</v>
      </c>
      <c r="C557" s="399"/>
      <c r="D557" s="384"/>
      <c r="E557" s="683">
        <v>932.6</v>
      </c>
      <c r="F557" s="384">
        <v>1</v>
      </c>
      <c r="G557" s="591">
        <f t="shared" si="26"/>
        <v>17494.799999999988</v>
      </c>
      <c r="H557" s="384">
        <f t="shared" si="26"/>
        <v>19</v>
      </c>
      <c r="I557" s="672">
        <v>982</v>
      </c>
      <c r="J557" s="415" t="s">
        <v>44</v>
      </c>
      <c r="K557" s="414"/>
      <c r="L557" s="384"/>
      <c r="M557" s="717"/>
      <c r="N557" s="447"/>
      <c r="O557" s="218"/>
      <c r="P557" s="218"/>
      <c r="Q557" s="231"/>
    </row>
    <row r="558" spans="1:17" s="114" customFormat="1">
      <c r="A558" s="384"/>
      <c r="B558" s="384">
        <v>23</v>
      </c>
      <c r="C558" s="399"/>
      <c r="D558" s="384"/>
      <c r="E558" s="683">
        <v>920.8</v>
      </c>
      <c r="F558" s="384">
        <v>1</v>
      </c>
      <c r="G558" s="591">
        <f t="shared" si="26"/>
        <v>16573.999999999989</v>
      </c>
      <c r="H558" s="384">
        <f t="shared" si="26"/>
        <v>18</v>
      </c>
      <c r="I558" s="672">
        <v>982</v>
      </c>
      <c r="J558" s="415" t="s">
        <v>44</v>
      </c>
      <c r="K558" s="414"/>
      <c r="L558" s="384"/>
      <c r="M558" s="717"/>
      <c r="N558" s="447"/>
      <c r="O558" s="218"/>
      <c r="P558" s="218"/>
      <c r="Q558" s="231"/>
    </row>
    <row r="559" spans="1:17" s="114" customFormat="1">
      <c r="A559" s="384"/>
      <c r="B559" s="384">
        <v>23</v>
      </c>
      <c r="C559" s="399"/>
      <c r="D559" s="384"/>
      <c r="E559" s="683">
        <v>938</v>
      </c>
      <c r="F559" s="384">
        <v>1</v>
      </c>
      <c r="G559" s="591">
        <f t="shared" si="26"/>
        <v>15635.999999999989</v>
      </c>
      <c r="H559" s="384">
        <f t="shared" si="26"/>
        <v>17</v>
      </c>
      <c r="I559" s="672">
        <v>982</v>
      </c>
      <c r="J559" s="415" t="s">
        <v>44</v>
      </c>
      <c r="K559" s="414"/>
      <c r="L559" s="384"/>
      <c r="M559" s="717"/>
      <c r="N559" s="447"/>
      <c r="O559" s="218"/>
      <c r="P559" s="218"/>
      <c r="Q559" s="231"/>
    </row>
    <row r="560" spans="1:17" s="114" customFormat="1">
      <c r="A560" s="384"/>
      <c r="B560" s="384">
        <v>23</v>
      </c>
      <c r="C560" s="399"/>
      <c r="D560" s="384"/>
      <c r="E560" s="683">
        <v>908.1</v>
      </c>
      <c r="F560" s="384">
        <v>1</v>
      </c>
      <c r="G560" s="591">
        <f t="shared" si="26"/>
        <v>14727.899999999989</v>
      </c>
      <c r="H560" s="384">
        <f t="shared" si="26"/>
        <v>16</v>
      </c>
      <c r="I560" s="672">
        <v>982</v>
      </c>
      <c r="J560" s="415" t="s">
        <v>44</v>
      </c>
      <c r="K560" s="414"/>
      <c r="L560" s="384"/>
      <c r="M560" s="717"/>
      <c r="N560" s="447"/>
      <c r="O560" s="218"/>
      <c r="P560" s="218"/>
      <c r="Q560" s="231"/>
    </row>
    <row r="561" spans="1:17" s="114" customFormat="1">
      <c r="A561" s="384"/>
      <c r="B561" s="384">
        <v>23</v>
      </c>
      <c r="C561" s="399"/>
      <c r="D561" s="384"/>
      <c r="E561" s="683">
        <v>914.4</v>
      </c>
      <c r="F561" s="384">
        <v>1</v>
      </c>
      <c r="G561" s="591">
        <f t="shared" si="26"/>
        <v>13813.499999999989</v>
      </c>
      <c r="H561" s="384">
        <f t="shared" si="26"/>
        <v>15</v>
      </c>
      <c r="I561" s="672">
        <v>982</v>
      </c>
      <c r="J561" s="415" t="s">
        <v>44</v>
      </c>
      <c r="K561" s="414"/>
      <c r="L561" s="384"/>
      <c r="M561" s="717"/>
      <c r="N561" s="447"/>
      <c r="O561" s="218"/>
      <c r="P561" s="218"/>
      <c r="Q561" s="231"/>
    </row>
    <row r="562" spans="1:17" s="114" customFormat="1">
      <c r="A562" s="384"/>
      <c r="B562" s="384">
        <v>23</v>
      </c>
      <c r="C562" s="399"/>
      <c r="D562" s="384"/>
      <c r="E562" s="683">
        <v>919.9</v>
      </c>
      <c r="F562" s="384">
        <v>1</v>
      </c>
      <c r="G562" s="591">
        <f t="shared" si="26"/>
        <v>12893.599999999989</v>
      </c>
      <c r="H562" s="384">
        <f t="shared" si="26"/>
        <v>14</v>
      </c>
      <c r="I562" s="672">
        <v>982</v>
      </c>
      <c r="J562" s="415" t="s">
        <v>44</v>
      </c>
      <c r="K562" s="414"/>
      <c r="L562" s="384"/>
      <c r="M562" s="717"/>
      <c r="N562" s="447"/>
      <c r="O562" s="218"/>
      <c r="P562" s="218"/>
      <c r="Q562" s="231"/>
    </row>
    <row r="563" spans="1:17" s="114" customFormat="1">
      <c r="A563" s="384"/>
      <c r="B563" s="384">
        <v>23</v>
      </c>
      <c r="C563" s="399"/>
      <c r="D563" s="384"/>
      <c r="E563" s="683">
        <v>921.7</v>
      </c>
      <c r="F563" s="384">
        <v>1</v>
      </c>
      <c r="G563" s="591">
        <f t="shared" si="26"/>
        <v>11971.899999999989</v>
      </c>
      <c r="H563" s="384">
        <f t="shared" si="26"/>
        <v>13</v>
      </c>
      <c r="I563" s="672">
        <v>982</v>
      </c>
      <c r="J563" s="415" t="s">
        <v>44</v>
      </c>
      <c r="K563" s="414"/>
      <c r="L563" s="384"/>
      <c r="M563" s="717"/>
      <c r="N563" s="447"/>
      <c r="O563" s="218"/>
      <c r="P563" s="218"/>
      <c r="Q563" s="231"/>
    </row>
    <row r="564" spans="1:17" s="114" customFormat="1">
      <c r="A564" s="384"/>
      <c r="B564" s="384">
        <v>23</v>
      </c>
      <c r="C564" s="399"/>
      <c r="D564" s="384"/>
      <c r="E564" s="683">
        <v>938.9</v>
      </c>
      <c r="F564" s="384">
        <v>1</v>
      </c>
      <c r="G564" s="591">
        <f t="shared" si="26"/>
        <v>11032.999999999989</v>
      </c>
      <c r="H564" s="384">
        <f t="shared" si="26"/>
        <v>12</v>
      </c>
      <c r="I564" s="672">
        <v>982</v>
      </c>
      <c r="J564" s="415" t="s">
        <v>44</v>
      </c>
      <c r="K564" s="414"/>
      <c r="L564" s="384"/>
      <c r="M564" s="717"/>
      <c r="N564" s="447"/>
      <c r="O564" s="218"/>
      <c r="P564" s="218"/>
      <c r="Q564" s="231"/>
    </row>
    <row r="565" spans="1:17" s="114" customFormat="1">
      <c r="A565" s="384"/>
      <c r="B565" s="384">
        <v>23</v>
      </c>
      <c r="C565" s="399"/>
      <c r="D565" s="384"/>
      <c r="E565" s="963">
        <v>909.9</v>
      </c>
      <c r="F565" s="384">
        <v>1</v>
      </c>
      <c r="G565" s="591">
        <f t="shared" si="26"/>
        <v>10123.099999999989</v>
      </c>
      <c r="H565" s="384">
        <f t="shared" si="26"/>
        <v>11</v>
      </c>
      <c r="I565" s="672">
        <v>982</v>
      </c>
      <c r="J565" s="415" t="s">
        <v>44</v>
      </c>
      <c r="K565" s="414"/>
      <c r="L565" s="384"/>
      <c r="M565" s="717"/>
      <c r="N565" s="447"/>
      <c r="O565" s="218"/>
      <c r="P565" s="218"/>
      <c r="Q565" s="231"/>
    </row>
    <row r="566" spans="1:17" s="114" customFormat="1">
      <c r="A566" s="384"/>
      <c r="B566" s="384">
        <v>23</v>
      </c>
      <c r="C566" s="399"/>
      <c r="D566" s="384"/>
      <c r="E566" s="683">
        <v>914.4</v>
      </c>
      <c r="F566" s="384">
        <v>1</v>
      </c>
      <c r="G566" s="591">
        <f t="shared" si="26"/>
        <v>9208.6999999999898</v>
      </c>
      <c r="H566" s="384">
        <f t="shared" si="26"/>
        <v>10</v>
      </c>
      <c r="I566" s="672">
        <v>982</v>
      </c>
      <c r="J566" s="415" t="s">
        <v>44</v>
      </c>
      <c r="K566" s="414"/>
      <c r="L566" s="384"/>
      <c r="M566" s="717"/>
      <c r="N566" s="447"/>
      <c r="O566" s="218"/>
      <c r="P566" s="218"/>
      <c r="Q566" s="231"/>
    </row>
    <row r="567" spans="1:17" s="114" customFormat="1">
      <c r="A567" s="384"/>
      <c r="B567" s="384">
        <v>23</v>
      </c>
      <c r="C567" s="490"/>
      <c r="D567" s="487"/>
      <c r="E567" s="683">
        <v>909</v>
      </c>
      <c r="F567" s="384">
        <v>1</v>
      </c>
      <c r="G567" s="591">
        <f t="shared" si="26"/>
        <v>8299.6999999999898</v>
      </c>
      <c r="H567" s="384">
        <f t="shared" si="26"/>
        <v>9</v>
      </c>
      <c r="I567" s="672">
        <v>983</v>
      </c>
      <c r="J567" s="415" t="s">
        <v>44</v>
      </c>
      <c r="K567" s="489"/>
      <c r="L567" s="384"/>
      <c r="M567" s="762"/>
      <c r="N567" s="447"/>
      <c r="O567" s="218"/>
      <c r="P567" s="218"/>
      <c r="Q567" s="231"/>
    </row>
    <row r="568" spans="1:17" s="114" customFormat="1" ht="18">
      <c r="A568" s="384"/>
      <c r="B568" s="384">
        <v>23</v>
      </c>
      <c r="C568" s="778"/>
      <c r="D568" s="777"/>
      <c r="E568" s="683">
        <v>924.4</v>
      </c>
      <c r="F568" s="384">
        <v>1</v>
      </c>
      <c r="G568" s="591">
        <f t="shared" si="26"/>
        <v>7375.2999999999902</v>
      </c>
      <c r="H568" s="384">
        <f t="shared" si="26"/>
        <v>8</v>
      </c>
      <c r="I568" s="672">
        <v>983</v>
      </c>
      <c r="J568" s="415" t="s">
        <v>44</v>
      </c>
      <c r="K568" s="787"/>
      <c r="L568" s="384"/>
      <c r="M568" s="675"/>
      <c r="N568" s="447"/>
      <c r="O568" s="218"/>
      <c r="P568" s="218"/>
      <c r="Q568" s="231"/>
    </row>
    <row r="569" spans="1:17" s="114" customFormat="1">
      <c r="A569" s="384"/>
      <c r="B569" s="384">
        <v>23</v>
      </c>
      <c r="C569" s="399"/>
      <c r="D569" s="384"/>
      <c r="E569" s="683">
        <v>937.1</v>
      </c>
      <c r="F569" s="384">
        <v>1</v>
      </c>
      <c r="G569" s="591">
        <f t="shared" si="26"/>
        <v>6438.1999999999898</v>
      </c>
      <c r="H569" s="384">
        <f t="shared" si="26"/>
        <v>7</v>
      </c>
      <c r="I569" s="672">
        <v>983</v>
      </c>
      <c r="J569" s="415" t="s">
        <v>44</v>
      </c>
      <c r="K569" s="414"/>
      <c r="L569" s="384"/>
      <c r="M569" s="713"/>
      <c r="N569" s="447"/>
      <c r="O569" s="218"/>
      <c r="P569" s="218"/>
      <c r="Q569" s="231"/>
    </row>
    <row r="570" spans="1:17" s="114" customFormat="1">
      <c r="A570" s="384"/>
      <c r="B570" s="384">
        <v>23</v>
      </c>
      <c r="C570" s="399"/>
      <c r="D570" s="384"/>
      <c r="E570" s="683">
        <v>932.6</v>
      </c>
      <c r="F570" s="384">
        <v>1</v>
      </c>
      <c r="G570" s="591">
        <f t="shared" si="26"/>
        <v>5505.5999999999894</v>
      </c>
      <c r="H570" s="384">
        <f t="shared" si="26"/>
        <v>6</v>
      </c>
      <c r="I570" s="672">
        <v>983</v>
      </c>
      <c r="J570" s="415" t="s">
        <v>44</v>
      </c>
      <c r="K570" s="414"/>
      <c r="L570" s="384"/>
      <c r="M570" s="713"/>
      <c r="N570" s="447"/>
      <c r="O570" s="218"/>
      <c r="P570" s="218"/>
      <c r="Q570" s="231"/>
    </row>
    <row r="571" spans="1:17" s="114" customFormat="1">
      <c r="A571" s="384"/>
      <c r="B571" s="384">
        <v>23</v>
      </c>
      <c r="C571" s="399"/>
      <c r="D571" s="384"/>
      <c r="E571" s="683">
        <v>934.4</v>
      </c>
      <c r="F571" s="384">
        <v>1</v>
      </c>
      <c r="G571" s="591">
        <f t="shared" si="26"/>
        <v>4571.1999999999898</v>
      </c>
      <c r="H571" s="384">
        <f t="shared" si="26"/>
        <v>5</v>
      </c>
      <c r="I571" s="672">
        <v>983</v>
      </c>
      <c r="J571" s="415" t="s">
        <v>44</v>
      </c>
      <c r="K571" s="414"/>
      <c r="L571" s="384"/>
      <c r="M571" s="713"/>
      <c r="N571" s="447"/>
      <c r="O571" s="218"/>
      <c r="P571" s="218"/>
      <c r="Q571" s="231"/>
    </row>
    <row r="572" spans="1:17" s="114" customFormat="1">
      <c r="A572" s="384"/>
      <c r="B572" s="384">
        <v>23</v>
      </c>
      <c r="C572" s="399"/>
      <c r="D572" s="384"/>
      <c r="E572" s="683">
        <v>900.8</v>
      </c>
      <c r="F572" s="384">
        <v>1</v>
      </c>
      <c r="G572" s="591">
        <f t="shared" si="26"/>
        <v>3670.3999999999896</v>
      </c>
      <c r="H572" s="384">
        <f t="shared" si="26"/>
        <v>4</v>
      </c>
      <c r="I572" s="672">
        <v>983</v>
      </c>
      <c r="J572" s="415" t="s">
        <v>44</v>
      </c>
      <c r="K572" s="414"/>
      <c r="L572" s="384"/>
      <c r="M572" s="713"/>
      <c r="N572" s="447"/>
      <c r="O572" s="218"/>
      <c r="P572" s="218"/>
      <c r="Q572" s="231"/>
    </row>
    <row r="573" spans="1:17" s="114" customFormat="1">
      <c r="A573" s="384"/>
      <c r="B573" s="384">
        <v>23</v>
      </c>
      <c r="C573" s="399"/>
      <c r="D573" s="384"/>
      <c r="E573" s="683">
        <v>939.8</v>
      </c>
      <c r="F573" s="384">
        <v>1</v>
      </c>
      <c r="G573" s="591">
        <f t="shared" si="26"/>
        <v>2730.5999999999894</v>
      </c>
      <c r="H573" s="384">
        <f t="shared" si="26"/>
        <v>3</v>
      </c>
      <c r="I573" s="672">
        <v>983</v>
      </c>
      <c r="J573" s="415" t="s">
        <v>44</v>
      </c>
      <c r="K573" s="414"/>
      <c r="L573" s="384"/>
      <c r="M573" s="713"/>
      <c r="N573" s="447"/>
      <c r="O573" s="218"/>
      <c r="P573" s="218"/>
      <c r="Q573" s="231"/>
    </row>
    <row r="574" spans="1:17" s="114" customFormat="1">
      <c r="A574" s="384"/>
      <c r="B574" s="384">
        <v>23</v>
      </c>
      <c r="C574" s="399"/>
      <c r="D574" s="384"/>
      <c r="E574" s="683">
        <v>937.1</v>
      </c>
      <c r="F574" s="384">
        <v>1</v>
      </c>
      <c r="G574" s="591">
        <f t="shared" si="26"/>
        <v>1793.4999999999895</v>
      </c>
      <c r="H574" s="384">
        <f t="shared" si="26"/>
        <v>2</v>
      </c>
      <c r="I574" s="672">
        <v>983</v>
      </c>
      <c r="J574" s="415" t="s">
        <v>44</v>
      </c>
      <c r="K574" s="414"/>
      <c r="L574" s="384"/>
      <c r="M574" s="713"/>
      <c r="N574" s="447"/>
      <c r="O574" s="218"/>
      <c r="P574" s="218"/>
      <c r="Q574" s="231"/>
    </row>
    <row r="575" spans="1:17" s="114" customFormat="1">
      <c r="A575" s="384"/>
      <c r="B575" s="384">
        <v>23</v>
      </c>
      <c r="C575" s="399"/>
      <c r="D575" s="384"/>
      <c r="E575" s="683">
        <v>916.3</v>
      </c>
      <c r="F575" s="384">
        <v>1</v>
      </c>
      <c r="G575" s="591">
        <f t="shared" si="26"/>
        <v>877.19999999998959</v>
      </c>
      <c r="H575" s="384">
        <f t="shared" si="26"/>
        <v>1</v>
      </c>
      <c r="I575" s="672">
        <v>983</v>
      </c>
      <c r="J575" s="415" t="s">
        <v>44</v>
      </c>
      <c r="K575" s="414"/>
      <c r="L575" s="384"/>
      <c r="M575" s="713"/>
      <c r="N575" s="447"/>
      <c r="O575" s="218"/>
      <c r="P575" s="218"/>
      <c r="Q575" s="231"/>
    </row>
    <row r="576" spans="1:17" s="114" customFormat="1">
      <c r="A576" s="384"/>
      <c r="B576" s="384">
        <v>23</v>
      </c>
      <c r="C576" s="399"/>
      <c r="D576" s="384"/>
      <c r="E576" s="683">
        <v>877.2</v>
      </c>
      <c r="F576" s="384">
        <v>1</v>
      </c>
      <c r="G576" s="954">
        <f t="shared" si="26"/>
        <v>-1.0459189070388675E-11</v>
      </c>
      <c r="H576" s="955">
        <f t="shared" si="26"/>
        <v>0</v>
      </c>
      <c r="I576" s="672">
        <v>983</v>
      </c>
      <c r="J576" s="415" t="s">
        <v>44</v>
      </c>
      <c r="K576" s="414"/>
      <c r="L576" s="384"/>
      <c r="M576" s="713"/>
      <c r="N576" s="447"/>
      <c r="O576" s="218"/>
      <c r="P576" s="218"/>
      <c r="Q576" s="231"/>
    </row>
    <row r="577" spans="1:17" s="114" customFormat="1">
      <c r="A577" s="384"/>
      <c r="B577" s="839">
        <v>23</v>
      </c>
      <c r="C577" s="841">
        <v>18468.78</v>
      </c>
      <c r="D577" s="839">
        <v>20</v>
      </c>
      <c r="E577" s="842"/>
      <c r="F577" s="839"/>
      <c r="G577" s="844">
        <f t="shared" si="26"/>
        <v>18468.779999999988</v>
      </c>
      <c r="H577" s="839">
        <f t="shared" si="26"/>
        <v>20</v>
      </c>
      <c r="I577" s="845" t="s">
        <v>218</v>
      </c>
      <c r="J577" s="846"/>
      <c r="K577" s="414"/>
      <c r="L577" s="384"/>
      <c r="M577" s="713"/>
      <c r="N577" s="447"/>
      <c r="O577" s="218"/>
      <c r="P577" s="218"/>
      <c r="Q577" s="231"/>
    </row>
    <row r="578" spans="1:17" s="114" customFormat="1">
      <c r="A578" s="384"/>
      <c r="B578" s="384">
        <v>23</v>
      </c>
      <c r="C578" s="399"/>
      <c r="D578" s="384"/>
      <c r="E578" s="383">
        <v>18468.78</v>
      </c>
      <c r="F578" s="384">
        <v>20</v>
      </c>
      <c r="G578" s="954">
        <f t="shared" si="26"/>
        <v>-1.0913936421275139E-11</v>
      </c>
      <c r="H578" s="955">
        <f t="shared" si="26"/>
        <v>0</v>
      </c>
      <c r="I578" s="672">
        <v>991</v>
      </c>
      <c r="J578" s="415" t="s">
        <v>214</v>
      </c>
      <c r="K578" s="414"/>
      <c r="L578" s="384"/>
      <c r="M578" s="713"/>
      <c r="N578" s="447"/>
      <c r="O578" s="218"/>
      <c r="P578" s="218"/>
      <c r="Q578" s="231"/>
    </row>
    <row r="579" spans="1:17" s="114" customFormat="1">
      <c r="A579" s="384"/>
      <c r="B579" s="384">
        <v>24</v>
      </c>
      <c r="C579" s="399">
        <v>19193.2</v>
      </c>
      <c r="D579" s="384">
        <v>21</v>
      </c>
      <c r="E579" s="383"/>
      <c r="F579" s="384"/>
      <c r="G579" s="591">
        <f t="shared" si="26"/>
        <v>19193.19999999999</v>
      </c>
      <c r="H579" s="384">
        <f t="shared" si="26"/>
        <v>21</v>
      </c>
      <c r="I579" s="672"/>
      <c r="J579" s="415"/>
      <c r="K579" s="414"/>
      <c r="L579" s="384"/>
      <c r="M579" s="713"/>
      <c r="N579" s="447"/>
      <c r="O579" s="218"/>
      <c r="P579" s="218"/>
      <c r="Q579" s="231"/>
    </row>
    <row r="580" spans="1:17" s="114" customFormat="1">
      <c r="A580" s="384"/>
      <c r="B580" s="384">
        <v>24</v>
      </c>
      <c r="C580" s="399"/>
      <c r="D580" s="384"/>
      <c r="E580" s="354">
        <v>936.2</v>
      </c>
      <c r="F580" s="384">
        <v>1</v>
      </c>
      <c r="G580" s="591">
        <f t="shared" si="26"/>
        <v>18256.999999999989</v>
      </c>
      <c r="H580" s="384">
        <f t="shared" si="26"/>
        <v>20</v>
      </c>
      <c r="I580" s="672">
        <v>988</v>
      </c>
      <c r="J580" s="415" t="s">
        <v>168</v>
      </c>
      <c r="K580" s="414"/>
      <c r="L580" s="384"/>
      <c r="M580" s="713"/>
      <c r="N580" s="447"/>
      <c r="O580" s="218"/>
      <c r="P580" s="218"/>
      <c r="Q580" s="231"/>
    </row>
    <row r="581" spans="1:17" s="114" customFormat="1">
      <c r="A581" s="384"/>
      <c r="B581" s="384">
        <v>24</v>
      </c>
      <c r="C581" s="399"/>
      <c r="D581" s="384"/>
      <c r="E581" s="354">
        <v>880.9</v>
      </c>
      <c r="F581" s="384">
        <v>1</v>
      </c>
      <c r="G581" s="591">
        <f t="shared" si="26"/>
        <v>17376.099999999988</v>
      </c>
      <c r="H581" s="384">
        <f t="shared" si="26"/>
        <v>19</v>
      </c>
      <c r="I581" s="672">
        <v>988</v>
      </c>
      <c r="J581" s="415" t="s">
        <v>168</v>
      </c>
      <c r="K581" s="414"/>
      <c r="L581" s="384"/>
      <c r="M581" s="713"/>
      <c r="N581" s="447"/>
      <c r="O581" s="218"/>
      <c r="P581" s="218"/>
      <c r="Q581" s="231"/>
    </row>
    <row r="582" spans="1:17" s="114" customFormat="1">
      <c r="A582" s="384"/>
      <c r="B582" s="384">
        <v>24</v>
      </c>
      <c r="C582" s="399"/>
      <c r="D582" s="384"/>
      <c r="E582" s="354">
        <v>933.9</v>
      </c>
      <c r="F582" s="384">
        <v>1</v>
      </c>
      <c r="G582" s="591">
        <f t="shared" si="26"/>
        <v>16442.199999999986</v>
      </c>
      <c r="H582" s="384">
        <f t="shared" si="26"/>
        <v>18</v>
      </c>
      <c r="I582" s="672">
        <v>988</v>
      </c>
      <c r="J582" s="415" t="s">
        <v>168</v>
      </c>
      <c r="K582" s="414"/>
      <c r="L582" s="384"/>
      <c r="M582" s="713"/>
      <c r="N582" s="447"/>
      <c r="O582" s="218"/>
      <c r="P582" s="218"/>
      <c r="Q582" s="231"/>
    </row>
    <row r="583" spans="1:17" s="114" customFormat="1">
      <c r="A583" s="384"/>
      <c r="B583" s="384">
        <v>24</v>
      </c>
      <c r="C583" s="399"/>
      <c r="D583" s="384"/>
      <c r="E583" s="354">
        <v>917.6</v>
      </c>
      <c r="F583" s="384">
        <v>1</v>
      </c>
      <c r="G583" s="591">
        <f t="shared" si="26"/>
        <v>15524.599999999986</v>
      </c>
      <c r="H583" s="384">
        <f t="shared" si="26"/>
        <v>17</v>
      </c>
      <c r="I583" s="672">
        <v>988</v>
      </c>
      <c r="J583" s="415" t="s">
        <v>168</v>
      </c>
      <c r="K583" s="414"/>
      <c r="L583" s="384"/>
      <c r="M583" s="713"/>
      <c r="N583" s="447"/>
      <c r="O583" s="218"/>
      <c r="P583" s="218"/>
      <c r="Q583" s="231"/>
    </row>
    <row r="584" spans="1:17" s="114" customFormat="1">
      <c r="A584" s="384"/>
      <c r="B584" s="384">
        <v>24</v>
      </c>
      <c r="C584" s="399"/>
      <c r="D584" s="384"/>
      <c r="E584" s="354">
        <v>933.5</v>
      </c>
      <c r="F584" s="384">
        <v>1</v>
      </c>
      <c r="G584" s="591">
        <f t="shared" si="26"/>
        <v>14591.099999999986</v>
      </c>
      <c r="H584" s="384">
        <f t="shared" si="26"/>
        <v>16</v>
      </c>
      <c r="I584" s="672">
        <v>988</v>
      </c>
      <c r="J584" s="415" t="s">
        <v>168</v>
      </c>
      <c r="K584" s="414"/>
      <c r="L584" s="384"/>
      <c r="M584" s="713"/>
      <c r="N584" s="447"/>
      <c r="O584" s="218"/>
      <c r="P584" s="218"/>
      <c r="Q584" s="231"/>
    </row>
    <row r="585" spans="1:17" s="114" customFormat="1">
      <c r="A585" s="384"/>
      <c r="B585" s="384">
        <v>24</v>
      </c>
      <c r="C585" s="399"/>
      <c r="D585" s="384"/>
      <c r="E585" s="354">
        <v>925.3</v>
      </c>
      <c r="F585" s="384">
        <v>1</v>
      </c>
      <c r="G585" s="591">
        <f t="shared" si="26"/>
        <v>13665.799999999987</v>
      </c>
      <c r="H585" s="384">
        <f t="shared" si="26"/>
        <v>15</v>
      </c>
      <c r="I585" s="672">
        <v>988</v>
      </c>
      <c r="J585" s="415" t="s">
        <v>168</v>
      </c>
      <c r="K585" s="414"/>
      <c r="L585" s="384"/>
      <c r="M585" s="713"/>
      <c r="N585" s="447"/>
      <c r="O585" s="218"/>
      <c r="P585" s="218"/>
      <c r="Q585" s="231"/>
    </row>
    <row r="586" spans="1:17" s="114" customFormat="1">
      <c r="A586" s="384"/>
      <c r="B586" s="384">
        <v>24</v>
      </c>
      <c r="C586" s="399"/>
      <c r="D586" s="384"/>
      <c r="E586" s="354">
        <v>905.8</v>
      </c>
      <c r="F586" s="384">
        <v>1</v>
      </c>
      <c r="G586" s="591">
        <f t="shared" si="26"/>
        <v>12759.999999999987</v>
      </c>
      <c r="H586" s="384">
        <f t="shared" si="26"/>
        <v>14</v>
      </c>
      <c r="I586" s="672">
        <v>988</v>
      </c>
      <c r="J586" s="415" t="s">
        <v>168</v>
      </c>
      <c r="K586" s="414"/>
      <c r="L586" s="384"/>
      <c r="M586" s="713"/>
      <c r="N586" s="447"/>
      <c r="O586" s="218"/>
      <c r="P586" s="218"/>
      <c r="Q586" s="231"/>
    </row>
    <row r="587" spans="1:17" s="114" customFormat="1">
      <c r="A587" s="384"/>
      <c r="B587" s="384">
        <v>24</v>
      </c>
      <c r="C587" s="399"/>
      <c r="D587" s="384"/>
      <c r="E587" s="354">
        <v>929.9</v>
      </c>
      <c r="F587" s="384">
        <v>1</v>
      </c>
      <c r="G587" s="591">
        <f t="shared" si="26"/>
        <v>11830.099999999988</v>
      </c>
      <c r="H587" s="384">
        <f t="shared" si="26"/>
        <v>13</v>
      </c>
      <c r="I587" s="672">
        <v>988</v>
      </c>
      <c r="J587" s="415" t="s">
        <v>168</v>
      </c>
      <c r="K587" s="414"/>
      <c r="L587" s="384"/>
      <c r="M587" s="713"/>
      <c r="N587" s="447"/>
      <c r="O587" s="218"/>
      <c r="P587" s="218"/>
      <c r="Q587" s="231"/>
    </row>
    <row r="588" spans="1:17" s="114" customFormat="1">
      <c r="A588" s="384"/>
      <c r="B588" s="384">
        <v>24</v>
      </c>
      <c r="C588" s="399"/>
      <c r="D588" s="384"/>
      <c r="E588" s="354">
        <v>903.1</v>
      </c>
      <c r="F588" s="384">
        <v>1</v>
      </c>
      <c r="G588" s="591">
        <f t="shared" si="26"/>
        <v>10926.999999999987</v>
      </c>
      <c r="H588" s="384">
        <f t="shared" si="26"/>
        <v>12</v>
      </c>
      <c r="I588" s="672">
        <v>988</v>
      </c>
      <c r="J588" s="415" t="s">
        <v>168</v>
      </c>
      <c r="K588" s="414"/>
      <c r="L588" s="384"/>
      <c r="M588" s="713"/>
      <c r="N588" s="447"/>
      <c r="O588" s="218"/>
      <c r="P588" s="218"/>
      <c r="Q588" s="231"/>
    </row>
    <row r="589" spans="1:17" s="114" customFormat="1">
      <c r="A589" s="384"/>
      <c r="B589" s="384">
        <v>24</v>
      </c>
      <c r="C589" s="399"/>
      <c r="D589" s="384"/>
      <c r="E589" s="354">
        <v>930.8</v>
      </c>
      <c r="F589" s="384">
        <v>1</v>
      </c>
      <c r="G589" s="591">
        <f t="shared" si="26"/>
        <v>9996.199999999988</v>
      </c>
      <c r="H589" s="384">
        <f t="shared" si="26"/>
        <v>11</v>
      </c>
      <c r="I589" s="672">
        <v>988</v>
      </c>
      <c r="J589" s="415" t="s">
        <v>168</v>
      </c>
      <c r="K589" s="414"/>
      <c r="L589" s="384"/>
      <c r="M589" s="713"/>
      <c r="N589" s="447"/>
      <c r="O589" s="218"/>
      <c r="P589" s="218"/>
      <c r="Q589" s="231"/>
    </row>
    <row r="590" spans="1:17" s="114" customFormat="1" ht="18">
      <c r="A590" s="384"/>
      <c r="B590" s="384">
        <v>24</v>
      </c>
      <c r="C590" s="780"/>
      <c r="D590" s="727"/>
      <c r="E590" s="354">
        <v>924.9</v>
      </c>
      <c r="F590" s="384">
        <v>1</v>
      </c>
      <c r="G590" s="591">
        <f t="shared" si="26"/>
        <v>9071.2999999999884</v>
      </c>
      <c r="H590" s="384">
        <f t="shared" si="26"/>
        <v>10</v>
      </c>
      <c r="I590" s="672">
        <v>988</v>
      </c>
      <c r="J590" s="415" t="s">
        <v>168</v>
      </c>
      <c r="K590" s="414"/>
      <c r="L590" s="384"/>
      <c r="M590" s="735"/>
      <c r="N590" s="447"/>
      <c r="O590" s="218"/>
      <c r="P590" s="218"/>
      <c r="Q590" s="231"/>
    </row>
    <row r="591" spans="1:17" s="114" customFormat="1">
      <c r="A591" s="384"/>
      <c r="B591" s="384">
        <v>24</v>
      </c>
      <c r="C591" s="399"/>
      <c r="D591" s="384"/>
      <c r="E591" s="354">
        <v>867.7</v>
      </c>
      <c r="F591" s="384">
        <v>1</v>
      </c>
      <c r="G591" s="591">
        <f t="shared" si="26"/>
        <v>8203.5999999999876</v>
      </c>
      <c r="H591" s="384">
        <f t="shared" si="26"/>
        <v>9</v>
      </c>
      <c r="I591" s="672">
        <v>989</v>
      </c>
      <c r="J591" s="415" t="s">
        <v>168</v>
      </c>
      <c r="K591" s="414"/>
      <c r="L591" s="384"/>
      <c r="M591" s="713"/>
      <c r="N591" s="447"/>
      <c r="O591" s="218"/>
      <c r="P591" s="218"/>
      <c r="Q591" s="231"/>
    </row>
    <row r="592" spans="1:17" s="114" customFormat="1">
      <c r="A592" s="384"/>
      <c r="B592" s="384">
        <v>24</v>
      </c>
      <c r="C592" s="399"/>
      <c r="D592" s="384"/>
      <c r="E592" s="354">
        <v>899</v>
      </c>
      <c r="F592" s="384">
        <v>1</v>
      </c>
      <c r="G592" s="591">
        <f t="shared" si="26"/>
        <v>7304.5999999999876</v>
      </c>
      <c r="H592" s="384">
        <f t="shared" si="26"/>
        <v>8</v>
      </c>
      <c r="I592" s="672">
        <v>989</v>
      </c>
      <c r="J592" s="415" t="s">
        <v>168</v>
      </c>
      <c r="K592" s="414"/>
      <c r="L592" s="384"/>
      <c r="M592" s="713"/>
      <c r="N592" s="447"/>
      <c r="O592" s="218"/>
      <c r="P592" s="218"/>
      <c r="Q592" s="231"/>
    </row>
    <row r="593" spans="1:17" s="114" customFormat="1">
      <c r="A593" s="384"/>
      <c r="B593" s="384">
        <v>24</v>
      </c>
      <c r="C593" s="399"/>
      <c r="D593" s="384"/>
      <c r="E593" s="354">
        <v>919.9</v>
      </c>
      <c r="F593" s="384">
        <v>1</v>
      </c>
      <c r="G593" s="591">
        <f t="shared" si="26"/>
        <v>6384.699999999988</v>
      </c>
      <c r="H593" s="384">
        <f t="shared" si="26"/>
        <v>7</v>
      </c>
      <c r="I593" s="672">
        <v>989</v>
      </c>
      <c r="J593" s="415" t="s">
        <v>168</v>
      </c>
      <c r="K593" s="414"/>
      <c r="L593" s="384"/>
      <c r="M593" s="713"/>
      <c r="N593" s="447"/>
      <c r="O593" s="218"/>
      <c r="P593" s="218"/>
      <c r="Q593" s="231"/>
    </row>
    <row r="594" spans="1:17" s="114" customFormat="1">
      <c r="A594" s="384"/>
      <c r="B594" s="384">
        <v>24</v>
      </c>
      <c r="C594" s="399"/>
      <c r="D594" s="384"/>
      <c r="E594" s="354">
        <v>929.4</v>
      </c>
      <c r="F594" s="384">
        <v>1</v>
      </c>
      <c r="G594" s="591">
        <f t="shared" si="26"/>
        <v>5455.2999999999884</v>
      </c>
      <c r="H594" s="384">
        <f t="shared" si="26"/>
        <v>6</v>
      </c>
      <c r="I594" s="672">
        <v>989</v>
      </c>
      <c r="J594" s="415" t="s">
        <v>168</v>
      </c>
      <c r="K594" s="414"/>
      <c r="L594" s="384"/>
      <c r="M594" s="713"/>
      <c r="N594" s="447"/>
      <c r="O594" s="218"/>
      <c r="P594" s="218"/>
      <c r="Q594" s="231"/>
    </row>
    <row r="595" spans="1:17" s="114" customFormat="1">
      <c r="A595" s="384"/>
      <c r="B595" s="384">
        <v>24</v>
      </c>
      <c r="C595" s="399"/>
      <c r="D595" s="384"/>
      <c r="E595" s="354">
        <v>927.6</v>
      </c>
      <c r="F595" s="384">
        <v>1</v>
      </c>
      <c r="G595" s="591">
        <f t="shared" si="26"/>
        <v>4527.699999999988</v>
      </c>
      <c r="H595" s="384">
        <f t="shared" si="26"/>
        <v>5</v>
      </c>
      <c r="I595" s="672">
        <v>989</v>
      </c>
      <c r="J595" s="415" t="s">
        <v>168</v>
      </c>
      <c r="K595" s="414"/>
      <c r="L595" s="384"/>
      <c r="M595" s="713"/>
      <c r="N595" s="447"/>
      <c r="O595" s="218"/>
      <c r="P595" s="218"/>
      <c r="Q595" s="231"/>
    </row>
    <row r="596" spans="1:17" s="114" customFormat="1">
      <c r="A596" s="384"/>
      <c r="B596" s="384">
        <v>24</v>
      </c>
      <c r="C596" s="399"/>
      <c r="D596" s="384"/>
      <c r="E596" s="354">
        <v>888.1</v>
      </c>
      <c r="F596" s="384">
        <v>1</v>
      </c>
      <c r="G596" s="591">
        <f t="shared" si="26"/>
        <v>3639.5999999999881</v>
      </c>
      <c r="H596" s="384">
        <f t="shared" si="26"/>
        <v>4</v>
      </c>
      <c r="I596" s="672">
        <v>989</v>
      </c>
      <c r="J596" s="415" t="s">
        <v>168</v>
      </c>
      <c r="K596" s="414"/>
      <c r="L596" s="384"/>
      <c r="M596" s="713"/>
      <c r="N596" s="447"/>
      <c r="O596" s="218"/>
      <c r="P596" s="218"/>
      <c r="Q596" s="231"/>
    </row>
    <row r="597" spans="1:17" s="114" customFormat="1">
      <c r="A597" s="384"/>
      <c r="B597" s="384">
        <v>24</v>
      </c>
      <c r="C597" s="399"/>
      <c r="D597" s="384"/>
      <c r="E597" s="354">
        <v>925.3</v>
      </c>
      <c r="F597" s="384">
        <v>1</v>
      </c>
      <c r="G597" s="591">
        <f t="shared" si="26"/>
        <v>2714.2999999999884</v>
      </c>
      <c r="H597" s="384">
        <f t="shared" si="26"/>
        <v>3</v>
      </c>
      <c r="I597" s="672">
        <v>989</v>
      </c>
      <c r="J597" s="415" t="s">
        <v>168</v>
      </c>
      <c r="K597" s="414"/>
      <c r="L597" s="384"/>
      <c r="M597" s="713"/>
      <c r="N597" s="447"/>
      <c r="O597" s="218"/>
      <c r="P597" s="218"/>
      <c r="Q597" s="231"/>
    </row>
    <row r="598" spans="1:17" s="114" customFormat="1">
      <c r="A598" s="384"/>
      <c r="B598" s="384">
        <v>24</v>
      </c>
      <c r="C598" s="399"/>
      <c r="D598" s="384"/>
      <c r="E598" s="354">
        <v>921.7</v>
      </c>
      <c r="F598" s="384">
        <v>1</v>
      </c>
      <c r="G598" s="591">
        <f t="shared" si="26"/>
        <v>1792.5999999999883</v>
      </c>
      <c r="H598" s="384">
        <f t="shared" si="26"/>
        <v>2</v>
      </c>
      <c r="I598" s="672">
        <v>989</v>
      </c>
      <c r="J598" s="415" t="s">
        <v>168</v>
      </c>
      <c r="K598" s="414"/>
      <c r="L598" s="384"/>
      <c r="M598" s="713"/>
      <c r="N598" s="447"/>
      <c r="O598" s="218"/>
      <c r="P598" s="218"/>
      <c r="Q598" s="231"/>
    </row>
    <row r="599" spans="1:17" s="114" customFormat="1">
      <c r="A599" s="384"/>
      <c r="B599" s="384">
        <v>24</v>
      </c>
      <c r="C599" s="399"/>
      <c r="D599" s="384"/>
      <c r="E599" s="354">
        <v>875.4</v>
      </c>
      <c r="F599" s="384">
        <v>1</v>
      </c>
      <c r="G599" s="591">
        <f t="shared" si="26"/>
        <v>917.19999999998834</v>
      </c>
      <c r="H599" s="384">
        <f t="shared" si="26"/>
        <v>1</v>
      </c>
      <c r="I599" s="672">
        <v>989</v>
      </c>
      <c r="J599" s="415" t="s">
        <v>168</v>
      </c>
      <c r="K599" s="414"/>
      <c r="L599" s="384"/>
      <c r="M599" s="713"/>
      <c r="N599" s="447"/>
      <c r="O599" s="218"/>
      <c r="P599" s="218"/>
      <c r="Q599" s="231"/>
    </row>
    <row r="600" spans="1:17" s="114" customFormat="1">
      <c r="A600" s="384"/>
      <c r="B600" s="384">
        <v>24</v>
      </c>
      <c r="C600" s="399"/>
      <c r="D600" s="384"/>
      <c r="E600" s="1013">
        <v>917.2</v>
      </c>
      <c r="F600" s="384">
        <v>1</v>
      </c>
      <c r="G600" s="954">
        <f t="shared" si="26"/>
        <v>-1.1709744285326451E-11</v>
      </c>
      <c r="H600" s="955">
        <f t="shared" si="26"/>
        <v>0</v>
      </c>
      <c r="I600" s="672">
        <v>989</v>
      </c>
      <c r="J600" s="415" t="s">
        <v>168</v>
      </c>
      <c r="K600" s="414"/>
      <c r="L600" s="384"/>
      <c r="M600" s="713"/>
      <c r="N600" s="447"/>
      <c r="O600" s="218"/>
      <c r="P600" s="218"/>
      <c r="Q600" s="231"/>
    </row>
    <row r="601" spans="1:17" s="114" customFormat="1">
      <c r="A601" s="384"/>
      <c r="B601" s="384">
        <v>25</v>
      </c>
      <c r="C601" s="399">
        <v>19263.2</v>
      </c>
      <c r="D601" s="384">
        <v>21</v>
      </c>
      <c r="E601" s="383"/>
      <c r="F601" s="384"/>
      <c r="G601" s="591">
        <f t="shared" si="26"/>
        <v>19263.19999999999</v>
      </c>
      <c r="H601" s="384">
        <f t="shared" si="26"/>
        <v>21</v>
      </c>
      <c r="I601" s="672" t="s">
        <v>162</v>
      </c>
      <c r="J601" s="415" t="s">
        <v>221</v>
      </c>
      <c r="K601" s="414"/>
      <c r="L601" s="384"/>
      <c r="M601" s="713"/>
      <c r="N601" s="447"/>
      <c r="O601" s="218"/>
      <c r="P601" s="218"/>
      <c r="Q601" s="231"/>
    </row>
    <row r="602" spans="1:17" s="114" customFormat="1">
      <c r="A602" s="384"/>
      <c r="B602" s="384">
        <v>25</v>
      </c>
      <c r="C602" s="399"/>
      <c r="D602" s="384"/>
      <c r="E602" s="383">
        <v>935.8</v>
      </c>
      <c r="F602" s="384">
        <v>1</v>
      </c>
      <c r="G602" s="591">
        <f t="shared" si="26"/>
        <v>18327.399999999991</v>
      </c>
      <c r="H602" s="384">
        <f t="shared" si="26"/>
        <v>20</v>
      </c>
      <c r="I602" s="672">
        <v>996</v>
      </c>
      <c r="J602" s="415" t="s">
        <v>168</v>
      </c>
      <c r="K602" s="414"/>
      <c r="L602" s="384"/>
      <c r="M602" s="713"/>
      <c r="N602" s="447"/>
      <c r="O602" s="218"/>
      <c r="P602" s="218"/>
      <c r="Q602" s="231"/>
    </row>
    <row r="603" spans="1:17" s="114" customFormat="1">
      <c r="A603" s="384"/>
      <c r="B603" s="384">
        <v>25</v>
      </c>
      <c r="C603" s="399"/>
      <c r="D603" s="384"/>
      <c r="E603" s="383">
        <v>917.2</v>
      </c>
      <c r="F603" s="384">
        <v>1</v>
      </c>
      <c r="G603" s="591">
        <f t="shared" si="26"/>
        <v>17410.19999999999</v>
      </c>
      <c r="H603" s="384">
        <f t="shared" si="26"/>
        <v>19</v>
      </c>
      <c r="I603" s="672">
        <v>996</v>
      </c>
      <c r="J603" s="415" t="s">
        <v>168</v>
      </c>
      <c r="K603" s="414"/>
      <c r="L603" s="384"/>
      <c r="M603" s="713"/>
      <c r="N603" s="447"/>
      <c r="O603" s="218"/>
      <c r="P603" s="218"/>
      <c r="Q603" s="231"/>
    </row>
    <row r="604" spans="1:17" s="114" customFormat="1">
      <c r="A604" s="384"/>
      <c r="B604" s="384">
        <v>25</v>
      </c>
      <c r="C604" s="399"/>
      <c r="D604" s="384"/>
      <c r="E604" s="383">
        <v>908.5</v>
      </c>
      <c r="F604" s="384">
        <v>1</v>
      </c>
      <c r="G604" s="591">
        <f t="shared" si="26"/>
        <v>16501.69999999999</v>
      </c>
      <c r="H604" s="384">
        <f t="shared" si="26"/>
        <v>18</v>
      </c>
      <c r="I604" s="672">
        <v>996</v>
      </c>
      <c r="J604" s="415" t="s">
        <v>168</v>
      </c>
      <c r="K604" s="414"/>
      <c r="L604" s="384"/>
      <c r="M604" s="713"/>
      <c r="N604" s="447"/>
      <c r="O604" s="218"/>
      <c r="P604" s="218"/>
      <c r="Q604" s="231"/>
    </row>
    <row r="605" spans="1:17" s="114" customFormat="1">
      <c r="A605" s="384"/>
      <c r="B605" s="384">
        <v>25</v>
      </c>
      <c r="C605" s="399"/>
      <c r="D605" s="384"/>
      <c r="E605" s="383">
        <v>939.8</v>
      </c>
      <c r="F605" s="384">
        <v>1</v>
      </c>
      <c r="G605" s="591">
        <f t="shared" si="26"/>
        <v>15561.899999999991</v>
      </c>
      <c r="H605" s="384">
        <f t="shared" si="26"/>
        <v>17</v>
      </c>
      <c r="I605" s="672">
        <v>996</v>
      </c>
      <c r="J605" s="415" t="s">
        <v>168</v>
      </c>
      <c r="K605" s="414"/>
      <c r="L605" s="384"/>
      <c r="M605" s="713"/>
      <c r="N605" s="447"/>
      <c r="O605" s="218"/>
      <c r="P605" s="218"/>
      <c r="Q605" s="231"/>
    </row>
    <row r="606" spans="1:17" s="114" customFormat="1">
      <c r="A606" s="384"/>
      <c r="B606" s="384">
        <v>25</v>
      </c>
      <c r="C606" s="399"/>
      <c r="D606" s="384"/>
      <c r="E606" s="383">
        <v>895.4</v>
      </c>
      <c r="F606" s="384">
        <v>1</v>
      </c>
      <c r="G606" s="591">
        <f t="shared" si="26"/>
        <v>14666.499999999991</v>
      </c>
      <c r="H606" s="384">
        <f t="shared" si="26"/>
        <v>16</v>
      </c>
      <c r="I606" s="672">
        <v>996</v>
      </c>
      <c r="J606" s="415" t="s">
        <v>168</v>
      </c>
      <c r="K606" s="414"/>
      <c r="L606" s="384"/>
      <c r="M606" s="713"/>
      <c r="N606" s="447"/>
      <c r="O606" s="218"/>
      <c r="P606" s="218"/>
      <c r="Q606" s="231"/>
    </row>
    <row r="607" spans="1:17" s="114" customFormat="1">
      <c r="A607" s="384"/>
      <c r="B607" s="384">
        <v>25</v>
      </c>
      <c r="C607" s="399"/>
      <c r="D607" s="384"/>
      <c r="E607" s="383">
        <v>931.7</v>
      </c>
      <c r="F607" s="384">
        <v>1</v>
      </c>
      <c r="G607" s="591">
        <f t="shared" si="26"/>
        <v>13734.79999999999</v>
      </c>
      <c r="H607" s="384">
        <f t="shared" si="26"/>
        <v>15</v>
      </c>
      <c r="I607" s="672">
        <v>996</v>
      </c>
      <c r="J607" s="415" t="s">
        <v>168</v>
      </c>
      <c r="K607" s="414"/>
      <c r="L607" s="384"/>
      <c r="M607" s="713"/>
      <c r="N607" s="447"/>
      <c r="O607" s="218"/>
      <c r="P607" s="218"/>
      <c r="Q607" s="231"/>
    </row>
    <row r="608" spans="1:17" s="114" customFormat="1">
      <c r="A608" s="384"/>
      <c r="B608" s="384">
        <v>25</v>
      </c>
      <c r="C608" s="399"/>
      <c r="D608" s="384"/>
      <c r="E608" s="383">
        <v>926.7</v>
      </c>
      <c r="F608" s="384">
        <v>1</v>
      </c>
      <c r="G608" s="591">
        <f t="shared" si="26"/>
        <v>12808.099999999989</v>
      </c>
      <c r="H608" s="384">
        <f t="shared" si="26"/>
        <v>14</v>
      </c>
      <c r="I608" s="672">
        <v>996</v>
      </c>
      <c r="J608" s="415" t="s">
        <v>168</v>
      </c>
      <c r="K608" s="414"/>
      <c r="L608" s="384"/>
      <c r="M608" s="713"/>
      <c r="N608" s="447"/>
      <c r="O608" s="218"/>
      <c r="P608" s="218"/>
      <c r="Q608" s="231"/>
    </row>
    <row r="609" spans="1:17" s="114" customFormat="1">
      <c r="A609" s="384"/>
      <c r="B609" s="384">
        <v>25</v>
      </c>
      <c r="C609" s="399"/>
      <c r="D609" s="384"/>
      <c r="E609" s="383">
        <v>920.8</v>
      </c>
      <c r="F609" s="384">
        <v>1</v>
      </c>
      <c r="G609" s="591">
        <f t="shared" si="26"/>
        <v>11887.29999999999</v>
      </c>
      <c r="H609" s="384">
        <f t="shared" si="26"/>
        <v>13</v>
      </c>
      <c r="I609" s="672">
        <v>996</v>
      </c>
      <c r="J609" s="415" t="s">
        <v>168</v>
      </c>
      <c r="K609" s="414"/>
      <c r="L609" s="384"/>
      <c r="M609" s="713"/>
      <c r="N609" s="447"/>
      <c r="O609" s="218"/>
      <c r="P609" s="218"/>
      <c r="Q609" s="231"/>
    </row>
    <row r="610" spans="1:17" s="114" customFormat="1">
      <c r="A610" s="384"/>
      <c r="B610" s="384">
        <v>25</v>
      </c>
      <c r="C610" s="399"/>
      <c r="D610" s="384"/>
      <c r="E610" s="383">
        <v>933.5</v>
      </c>
      <c r="F610" s="384">
        <v>1</v>
      </c>
      <c r="G610" s="591">
        <f t="shared" si="26"/>
        <v>10953.79999999999</v>
      </c>
      <c r="H610" s="384">
        <f t="shared" si="26"/>
        <v>12</v>
      </c>
      <c r="I610" s="672">
        <v>996</v>
      </c>
      <c r="J610" s="415" t="s">
        <v>168</v>
      </c>
      <c r="K610" s="414"/>
      <c r="L610" s="384"/>
      <c r="M610" s="713"/>
      <c r="N610" s="447"/>
      <c r="O610" s="218"/>
      <c r="P610" s="218"/>
      <c r="Q610" s="231"/>
    </row>
    <row r="611" spans="1:17" s="114" customFormat="1">
      <c r="A611" s="384"/>
      <c r="B611" s="384">
        <v>25</v>
      </c>
      <c r="C611" s="399"/>
      <c r="D611" s="384"/>
      <c r="E611" s="383">
        <v>919.4</v>
      </c>
      <c r="F611" s="384">
        <v>1</v>
      </c>
      <c r="G611" s="591">
        <f t="shared" si="26"/>
        <v>10034.399999999991</v>
      </c>
      <c r="H611" s="384">
        <f t="shared" si="26"/>
        <v>11</v>
      </c>
      <c r="I611" s="672">
        <v>996</v>
      </c>
      <c r="J611" s="415" t="s">
        <v>168</v>
      </c>
      <c r="K611" s="414"/>
      <c r="L611" s="384"/>
      <c r="M611" s="713"/>
      <c r="N611" s="447"/>
      <c r="O611" s="218"/>
      <c r="P611" s="218"/>
      <c r="Q611" s="231"/>
    </row>
    <row r="612" spans="1:17" s="114" customFormat="1" ht="18">
      <c r="A612" s="384"/>
      <c r="B612" s="384">
        <v>25</v>
      </c>
      <c r="C612" s="780"/>
      <c r="D612" s="727"/>
      <c r="E612" s="383">
        <v>903.1</v>
      </c>
      <c r="F612" s="727">
        <v>1</v>
      </c>
      <c r="G612" s="591">
        <f t="shared" si="26"/>
        <v>9131.2999999999902</v>
      </c>
      <c r="H612" s="384">
        <f t="shared" si="26"/>
        <v>10</v>
      </c>
      <c r="I612" s="672">
        <v>996</v>
      </c>
      <c r="J612" s="415" t="s">
        <v>168</v>
      </c>
      <c r="K612" s="414"/>
      <c r="L612" s="384"/>
      <c r="M612" s="735"/>
      <c r="N612" s="447"/>
      <c r="O612" s="218"/>
      <c r="P612" s="218"/>
      <c r="Q612" s="231"/>
    </row>
    <row r="613" spans="1:17" s="114" customFormat="1">
      <c r="A613" s="384"/>
      <c r="B613" s="384">
        <v>25</v>
      </c>
      <c r="C613" s="399"/>
      <c r="D613" s="384"/>
      <c r="E613" s="383">
        <v>937.1</v>
      </c>
      <c r="F613" s="384">
        <v>1</v>
      </c>
      <c r="G613" s="591">
        <f t="shared" ref="G613:H666" si="27">G612-E613+C613</f>
        <v>8194.1999999999898</v>
      </c>
      <c r="H613" s="384">
        <f t="shared" si="27"/>
        <v>9</v>
      </c>
      <c r="I613" s="672">
        <v>997</v>
      </c>
      <c r="J613" s="415" t="s">
        <v>168</v>
      </c>
      <c r="K613" s="414"/>
      <c r="L613" s="384"/>
      <c r="M613" s="737"/>
      <c r="N613" s="447"/>
      <c r="O613" s="218"/>
      <c r="P613" s="218"/>
      <c r="Q613" s="231"/>
    </row>
    <row r="614" spans="1:17" s="114" customFormat="1">
      <c r="A614" s="384"/>
      <c r="B614" s="384">
        <v>25</v>
      </c>
      <c r="C614" s="399"/>
      <c r="D614" s="384"/>
      <c r="E614" s="383">
        <v>885</v>
      </c>
      <c r="F614" s="384">
        <v>1</v>
      </c>
      <c r="G614" s="591">
        <f t="shared" si="27"/>
        <v>7309.1999999999898</v>
      </c>
      <c r="H614" s="384">
        <f t="shared" si="27"/>
        <v>8</v>
      </c>
      <c r="I614" s="672">
        <v>997</v>
      </c>
      <c r="J614" s="415" t="s">
        <v>168</v>
      </c>
      <c r="K614" s="414"/>
      <c r="L614" s="384"/>
      <c r="M614" s="737"/>
      <c r="N614" s="447"/>
      <c r="O614" s="218"/>
      <c r="P614" s="218"/>
      <c r="Q614" s="231"/>
    </row>
    <row r="615" spans="1:17" s="114" customFormat="1">
      <c r="A615" s="384"/>
      <c r="B615" s="384">
        <v>25</v>
      </c>
      <c r="C615" s="399"/>
      <c r="D615" s="384"/>
      <c r="E615" s="383">
        <v>921.7</v>
      </c>
      <c r="F615" s="384">
        <v>1</v>
      </c>
      <c r="G615" s="591">
        <f t="shared" si="27"/>
        <v>6387.49999999999</v>
      </c>
      <c r="H615" s="384">
        <f t="shared" si="27"/>
        <v>7</v>
      </c>
      <c r="I615" s="672">
        <v>997</v>
      </c>
      <c r="J615" s="415" t="s">
        <v>168</v>
      </c>
      <c r="K615" s="414"/>
      <c r="L615" s="384"/>
      <c r="M615" s="737"/>
      <c r="N615" s="447"/>
      <c r="O615" s="218"/>
      <c r="P615" s="218"/>
      <c r="Q615" s="231"/>
    </row>
    <row r="616" spans="1:17" s="114" customFormat="1">
      <c r="A616" s="384"/>
      <c r="B616" s="384">
        <v>25</v>
      </c>
      <c r="C616" s="399"/>
      <c r="D616" s="384"/>
      <c r="E616" s="383">
        <v>930.8</v>
      </c>
      <c r="F616" s="384">
        <v>1</v>
      </c>
      <c r="G616" s="591">
        <f t="shared" si="27"/>
        <v>5456.6999999999898</v>
      </c>
      <c r="H616" s="384">
        <f t="shared" si="27"/>
        <v>6</v>
      </c>
      <c r="I616" s="672">
        <v>997</v>
      </c>
      <c r="J616" s="415" t="s">
        <v>168</v>
      </c>
      <c r="K616" s="414"/>
      <c r="L616" s="384"/>
      <c r="M616" s="737"/>
      <c r="N616" s="447"/>
      <c r="O616" s="218"/>
      <c r="P616" s="218"/>
      <c r="Q616" s="231"/>
    </row>
    <row r="617" spans="1:17" s="114" customFormat="1">
      <c r="A617" s="384"/>
      <c r="B617" s="384">
        <v>25</v>
      </c>
      <c r="C617" s="399"/>
      <c r="D617" s="384"/>
      <c r="E617" s="383">
        <v>905.4</v>
      </c>
      <c r="F617" s="384">
        <v>1</v>
      </c>
      <c r="G617" s="591">
        <f t="shared" si="27"/>
        <v>4551.2999999999902</v>
      </c>
      <c r="H617" s="384">
        <f t="shared" si="27"/>
        <v>5</v>
      </c>
      <c r="I617" s="672">
        <v>997</v>
      </c>
      <c r="J617" s="415" t="s">
        <v>168</v>
      </c>
      <c r="K617" s="414"/>
      <c r="L617" s="384"/>
      <c r="M617" s="737"/>
      <c r="N617" s="447"/>
      <c r="O617" s="218"/>
      <c r="P617" s="218"/>
      <c r="Q617" s="231"/>
    </row>
    <row r="618" spans="1:17" s="114" customFormat="1">
      <c r="A618" s="384"/>
      <c r="B618" s="384">
        <v>25</v>
      </c>
      <c r="C618" s="399"/>
      <c r="D618" s="384"/>
      <c r="E618" s="383">
        <v>887.7</v>
      </c>
      <c r="F618" s="384">
        <v>1</v>
      </c>
      <c r="G618" s="591">
        <f t="shared" si="27"/>
        <v>3663.5999999999904</v>
      </c>
      <c r="H618" s="384">
        <f t="shared" si="27"/>
        <v>4</v>
      </c>
      <c r="I618" s="672">
        <v>997</v>
      </c>
      <c r="J618" s="415" t="s">
        <v>168</v>
      </c>
      <c r="K618" s="414"/>
      <c r="L618" s="384"/>
      <c r="M618" s="737"/>
      <c r="N618" s="447"/>
      <c r="O618" s="218"/>
      <c r="P618" s="218"/>
      <c r="Q618" s="231"/>
    </row>
    <row r="619" spans="1:17" s="114" customFormat="1">
      <c r="A619" s="384"/>
      <c r="B619" s="384">
        <v>25</v>
      </c>
      <c r="C619" s="399"/>
      <c r="D619" s="384"/>
      <c r="E619" s="383">
        <v>895.4</v>
      </c>
      <c r="F619" s="384">
        <v>1</v>
      </c>
      <c r="G619" s="591">
        <f t="shared" si="27"/>
        <v>2768.1999999999903</v>
      </c>
      <c r="H619" s="384">
        <f t="shared" si="27"/>
        <v>3</v>
      </c>
      <c r="I619" s="672">
        <v>997</v>
      </c>
      <c r="J619" s="415" t="s">
        <v>168</v>
      </c>
      <c r="K619" s="414"/>
      <c r="L619" s="384"/>
      <c r="M619" s="737"/>
      <c r="N619" s="447"/>
      <c r="O619" s="218"/>
      <c r="P619" s="218"/>
      <c r="Q619" s="231"/>
    </row>
    <row r="620" spans="1:17" s="114" customFormat="1">
      <c r="A620" s="384"/>
      <c r="B620" s="384">
        <v>25</v>
      </c>
      <c r="C620" s="399"/>
      <c r="D620" s="384"/>
      <c r="E620" s="383">
        <v>919.4</v>
      </c>
      <c r="F620" s="384">
        <v>1</v>
      </c>
      <c r="G620" s="591">
        <f t="shared" si="27"/>
        <v>1848.7999999999902</v>
      </c>
      <c r="H620" s="384">
        <f t="shared" si="27"/>
        <v>2</v>
      </c>
      <c r="I620" s="672">
        <v>997</v>
      </c>
      <c r="J620" s="415" t="s">
        <v>168</v>
      </c>
      <c r="K620" s="414"/>
      <c r="L620" s="384"/>
      <c r="M620" s="737"/>
      <c r="N620" s="447"/>
      <c r="O620" s="218"/>
      <c r="P620" s="218"/>
      <c r="Q620" s="231"/>
    </row>
    <row r="621" spans="1:17" s="114" customFormat="1">
      <c r="A621" s="384"/>
      <c r="B621" s="384">
        <v>25</v>
      </c>
      <c r="C621" s="399"/>
      <c r="D621" s="384"/>
      <c r="E621" s="383">
        <v>916.7</v>
      </c>
      <c r="F621" s="384">
        <v>1</v>
      </c>
      <c r="G621" s="591">
        <f t="shared" si="27"/>
        <v>932.09999999999013</v>
      </c>
      <c r="H621" s="384">
        <f t="shared" si="27"/>
        <v>1</v>
      </c>
      <c r="I621" s="672">
        <v>997</v>
      </c>
      <c r="J621" s="415" t="s">
        <v>168</v>
      </c>
      <c r="K621" s="414"/>
      <c r="L621" s="384"/>
      <c r="M621" s="737"/>
      <c r="N621" s="447"/>
      <c r="O621" s="218"/>
      <c r="P621" s="218"/>
      <c r="Q621" s="231"/>
    </row>
    <row r="622" spans="1:17" s="114" customFormat="1">
      <c r="A622" s="384"/>
      <c r="B622" s="384">
        <v>25</v>
      </c>
      <c r="C622" s="399"/>
      <c r="D622" s="384"/>
      <c r="E622" s="383">
        <v>932.1</v>
      </c>
      <c r="F622" s="384">
        <v>1</v>
      </c>
      <c r="G622" s="954">
        <f t="shared" si="27"/>
        <v>-9.8907548817805946E-12</v>
      </c>
      <c r="H622" s="955">
        <f t="shared" si="27"/>
        <v>0</v>
      </c>
      <c r="I622" s="672">
        <v>997</v>
      </c>
      <c r="J622" s="415" t="s">
        <v>168</v>
      </c>
      <c r="K622" s="414"/>
      <c r="L622" s="384"/>
      <c r="M622" s="737"/>
      <c r="N622" s="447"/>
      <c r="O622" s="218"/>
      <c r="P622" s="218"/>
      <c r="Q622" s="231"/>
    </row>
    <row r="623" spans="1:17" s="114" customFormat="1">
      <c r="A623" s="384"/>
      <c r="B623" s="384">
        <v>25</v>
      </c>
      <c r="C623" s="399">
        <v>19159.400000000001</v>
      </c>
      <c r="D623" s="384">
        <v>21</v>
      </c>
      <c r="E623" s="383"/>
      <c r="F623" s="384"/>
      <c r="G623" s="591">
        <f t="shared" si="27"/>
        <v>19159.399999999991</v>
      </c>
      <c r="H623" s="384">
        <f t="shared" si="27"/>
        <v>21</v>
      </c>
      <c r="I623" s="672" t="s">
        <v>222</v>
      </c>
      <c r="J623" s="415"/>
      <c r="K623" s="414"/>
      <c r="L623" s="384"/>
      <c r="M623" s="737"/>
      <c r="N623" s="447"/>
      <c r="O623" s="218"/>
      <c r="P623" s="218"/>
      <c r="Q623" s="231"/>
    </row>
    <row r="624" spans="1:17" s="114" customFormat="1">
      <c r="A624" s="384"/>
      <c r="B624" s="384">
        <v>25</v>
      </c>
      <c r="C624" s="399"/>
      <c r="D624" s="384"/>
      <c r="E624" s="383">
        <v>885</v>
      </c>
      <c r="F624" s="384">
        <v>1</v>
      </c>
      <c r="G624" s="591">
        <f t="shared" si="27"/>
        <v>18274.399999999991</v>
      </c>
      <c r="H624" s="384">
        <f t="shared" si="27"/>
        <v>20</v>
      </c>
      <c r="I624" s="672">
        <v>994</v>
      </c>
      <c r="J624" s="415" t="s">
        <v>44</v>
      </c>
      <c r="K624" s="414"/>
      <c r="L624" s="384"/>
      <c r="M624" s="737"/>
      <c r="N624" s="447"/>
      <c r="O624" s="218"/>
      <c r="P624" s="218"/>
      <c r="Q624" s="231"/>
    </row>
    <row r="625" spans="1:17" s="114" customFormat="1">
      <c r="A625" s="384"/>
      <c r="B625" s="384">
        <v>25</v>
      </c>
      <c r="C625" s="399"/>
      <c r="D625" s="384"/>
      <c r="E625" s="383">
        <v>893.6</v>
      </c>
      <c r="F625" s="384">
        <v>1</v>
      </c>
      <c r="G625" s="591">
        <f t="shared" si="27"/>
        <v>17380.799999999992</v>
      </c>
      <c r="H625" s="384">
        <f t="shared" si="27"/>
        <v>19</v>
      </c>
      <c r="I625" s="672">
        <v>994</v>
      </c>
      <c r="J625" s="415" t="s">
        <v>44</v>
      </c>
      <c r="K625" s="414"/>
      <c r="L625" s="384"/>
      <c r="M625" s="737"/>
      <c r="N625" s="447"/>
      <c r="O625" s="218"/>
      <c r="P625" s="218"/>
      <c r="Q625" s="231"/>
    </row>
    <row r="626" spans="1:17" s="114" customFormat="1">
      <c r="A626" s="384"/>
      <c r="B626" s="384">
        <v>25</v>
      </c>
      <c r="C626" s="399"/>
      <c r="D626" s="384"/>
      <c r="E626" s="383">
        <v>907.2</v>
      </c>
      <c r="F626" s="384">
        <v>1</v>
      </c>
      <c r="G626" s="591">
        <f t="shared" si="27"/>
        <v>16473.599999999991</v>
      </c>
      <c r="H626" s="384">
        <f t="shared" si="27"/>
        <v>18</v>
      </c>
      <c r="I626" s="672">
        <v>994</v>
      </c>
      <c r="J626" s="415" t="s">
        <v>44</v>
      </c>
      <c r="K626" s="414"/>
      <c r="L626" s="384"/>
      <c r="M626" s="737"/>
      <c r="N626" s="447"/>
      <c r="O626" s="218"/>
      <c r="P626" s="218"/>
      <c r="Q626" s="231"/>
    </row>
    <row r="627" spans="1:17" s="114" customFormat="1">
      <c r="A627" s="384"/>
      <c r="B627" s="384">
        <v>25</v>
      </c>
      <c r="C627" s="399"/>
      <c r="D627" s="384"/>
      <c r="E627" s="383">
        <v>878.2</v>
      </c>
      <c r="F627" s="384">
        <v>1</v>
      </c>
      <c r="G627" s="591">
        <f t="shared" si="27"/>
        <v>15595.399999999991</v>
      </c>
      <c r="H627" s="384">
        <f t="shared" si="27"/>
        <v>17</v>
      </c>
      <c r="I627" s="672">
        <v>994</v>
      </c>
      <c r="J627" s="415" t="s">
        <v>44</v>
      </c>
      <c r="K627" s="414"/>
      <c r="L627" s="384"/>
      <c r="M627" s="737"/>
      <c r="N627" s="447"/>
      <c r="O627" s="218"/>
      <c r="P627" s="218"/>
      <c r="Q627" s="231"/>
    </row>
    <row r="628" spans="1:17" s="114" customFormat="1">
      <c r="A628" s="384"/>
      <c r="B628" s="384">
        <v>25</v>
      </c>
      <c r="C628" s="399"/>
      <c r="D628" s="384"/>
      <c r="E628" s="383">
        <v>911.3</v>
      </c>
      <c r="F628" s="384">
        <v>1</v>
      </c>
      <c r="G628" s="591">
        <f t="shared" si="27"/>
        <v>14684.099999999991</v>
      </c>
      <c r="H628" s="384">
        <f t="shared" si="27"/>
        <v>16</v>
      </c>
      <c r="I628" s="672">
        <v>994</v>
      </c>
      <c r="J628" s="415" t="s">
        <v>44</v>
      </c>
      <c r="K628" s="414"/>
      <c r="L628" s="384"/>
      <c r="M628" s="737"/>
      <c r="N628" s="447"/>
      <c r="O628" s="218"/>
      <c r="P628" s="218"/>
      <c r="Q628" s="231"/>
    </row>
    <row r="629" spans="1:17" s="114" customFormat="1">
      <c r="A629" s="384"/>
      <c r="B629" s="384">
        <v>25</v>
      </c>
      <c r="C629" s="399"/>
      <c r="D629" s="384"/>
      <c r="E629" s="383">
        <v>906.7</v>
      </c>
      <c r="F629" s="384">
        <v>1</v>
      </c>
      <c r="G629" s="591">
        <f t="shared" si="27"/>
        <v>13777.399999999991</v>
      </c>
      <c r="H629" s="384">
        <f t="shared" si="27"/>
        <v>15</v>
      </c>
      <c r="I629" s="672">
        <v>994</v>
      </c>
      <c r="J629" s="415" t="s">
        <v>44</v>
      </c>
      <c r="K629" s="414"/>
      <c r="L629" s="384"/>
      <c r="M629" s="737"/>
      <c r="N629" s="447"/>
      <c r="O629" s="218"/>
      <c r="P629" s="218"/>
      <c r="Q629" s="231"/>
    </row>
    <row r="630" spans="1:17" s="114" customFormat="1">
      <c r="A630" s="384"/>
      <c r="B630" s="384">
        <v>25</v>
      </c>
      <c r="C630" s="399"/>
      <c r="D630" s="384"/>
      <c r="E630" s="383">
        <v>902.2</v>
      </c>
      <c r="F630" s="384">
        <v>1</v>
      </c>
      <c r="G630" s="591">
        <f t="shared" si="27"/>
        <v>12875.19999999999</v>
      </c>
      <c r="H630" s="384">
        <f t="shared" si="27"/>
        <v>14</v>
      </c>
      <c r="I630" s="672">
        <v>994</v>
      </c>
      <c r="J630" s="415" t="s">
        <v>44</v>
      </c>
      <c r="K630" s="414"/>
      <c r="L630" s="384"/>
      <c r="M630" s="737"/>
      <c r="N630" s="447"/>
      <c r="O630" s="218"/>
      <c r="P630" s="218"/>
      <c r="Q630" s="231"/>
    </row>
    <row r="631" spans="1:17" s="114" customFormat="1">
      <c r="A631" s="384"/>
      <c r="B631" s="384">
        <v>25</v>
      </c>
      <c r="C631" s="399"/>
      <c r="D631" s="384"/>
      <c r="E631" s="383">
        <v>934.8</v>
      </c>
      <c r="F631" s="384">
        <v>1</v>
      </c>
      <c r="G631" s="591">
        <f t="shared" si="27"/>
        <v>11940.399999999991</v>
      </c>
      <c r="H631" s="384">
        <f t="shared" si="27"/>
        <v>13</v>
      </c>
      <c r="I631" s="672">
        <v>994</v>
      </c>
      <c r="J631" s="415" t="s">
        <v>44</v>
      </c>
      <c r="K631" s="414"/>
      <c r="L631" s="384"/>
      <c r="M631" s="737"/>
      <c r="N631" s="447"/>
      <c r="O631" s="218"/>
      <c r="P631" s="218"/>
      <c r="Q631" s="231"/>
    </row>
    <row r="632" spans="1:17" s="114" customFormat="1" ht="18">
      <c r="A632" s="384"/>
      <c r="B632" s="384">
        <v>25</v>
      </c>
      <c r="C632" s="778"/>
      <c r="D632" s="777"/>
      <c r="E632" s="779">
        <v>929.9</v>
      </c>
      <c r="F632" s="777">
        <v>1</v>
      </c>
      <c r="G632" s="591">
        <f t="shared" si="27"/>
        <v>11010.499999999991</v>
      </c>
      <c r="H632" s="384">
        <f t="shared" si="27"/>
        <v>12</v>
      </c>
      <c r="I632" s="672">
        <v>994</v>
      </c>
      <c r="J632" s="415" t="s">
        <v>44</v>
      </c>
      <c r="K632" s="414"/>
      <c r="L632" s="384"/>
      <c r="M632" s="384"/>
      <c r="N632" s="447"/>
      <c r="O632" s="218"/>
      <c r="P632" s="218"/>
      <c r="Q632" s="231"/>
    </row>
    <row r="633" spans="1:17" s="114" customFormat="1">
      <c r="A633" s="384"/>
      <c r="B633" s="384">
        <v>25</v>
      </c>
      <c r="C633" s="399"/>
      <c r="D633" s="384"/>
      <c r="E633" s="383">
        <v>901.7</v>
      </c>
      <c r="F633" s="735">
        <v>1</v>
      </c>
      <c r="G633" s="591">
        <f t="shared" si="27"/>
        <v>10108.79999999999</v>
      </c>
      <c r="H633" s="384">
        <f t="shared" si="27"/>
        <v>11</v>
      </c>
      <c r="I633" s="672">
        <v>994</v>
      </c>
      <c r="J633" s="415" t="s">
        <v>44</v>
      </c>
      <c r="K633" s="414"/>
      <c r="L633" s="384"/>
      <c r="M633" s="733"/>
      <c r="N633" s="447"/>
      <c r="O633" s="218"/>
      <c r="P633" s="218"/>
      <c r="Q633" s="231"/>
    </row>
    <row r="634" spans="1:17" s="114" customFormat="1">
      <c r="A634" s="384"/>
      <c r="B634" s="384">
        <v>25</v>
      </c>
      <c r="C634" s="399"/>
      <c r="D634" s="384"/>
      <c r="E634" s="383">
        <v>925.8</v>
      </c>
      <c r="F634" s="735">
        <v>1</v>
      </c>
      <c r="G634" s="591">
        <f t="shared" si="27"/>
        <v>9182.9999999999909</v>
      </c>
      <c r="H634" s="384">
        <f t="shared" si="27"/>
        <v>10</v>
      </c>
      <c r="I634" s="672">
        <v>994</v>
      </c>
      <c r="J634" s="415" t="s">
        <v>44</v>
      </c>
      <c r="K634" s="414"/>
      <c r="L634" s="384"/>
      <c r="M634" s="733"/>
      <c r="N634" s="447"/>
      <c r="O634" s="218"/>
      <c r="P634" s="218"/>
      <c r="Q634" s="231"/>
    </row>
    <row r="635" spans="1:17" s="114" customFormat="1">
      <c r="A635" s="384"/>
      <c r="B635" s="384">
        <v>25</v>
      </c>
      <c r="C635" s="399"/>
      <c r="D635" s="384"/>
      <c r="E635" s="383">
        <v>899.9</v>
      </c>
      <c r="F635" s="735">
        <v>1</v>
      </c>
      <c r="G635" s="591">
        <f t="shared" si="27"/>
        <v>8283.0999999999913</v>
      </c>
      <c r="H635" s="384">
        <f t="shared" si="27"/>
        <v>9</v>
      </c>
      <c r="I635" s="672">
        <v>995</v>
      </c>
      <c r="J635" s="415" t="s">
        <v>44</v>
      </c>
      <c r="K635" s="414"/>
      <c r="L635" s="384"/>
      <c r="M635" s="733"/>
      <c r="N635" s="447"/>
      <c r="O635" s="218"/>
      <c r="P635" s="218"/>
      <c r="Q635" s="231"/>
    </row>
    <row r="636" spans="1:17" s="114" customFormat="1">
      <c r="A636" s="384"/>
      <c r="B636" s="384">
        <v>25</v>
      </c>
      <c r="C636" s="399"/>
      <c r="D636" s="384"/>
      <c r="E636" s="383">
        <v>932.1</v>
      </c>
      <c r="F636" s="735">
        <v>1</v>
      </c>
      <c r="G636" s="591">
        <f t="shared" si="27"/>
        <v>7350.9999999999909</v>
      </c>
      <c r="H636" s="384">
        <f t="shared" si="27"/>
        <v>8</v>
      </c>
      <c r="I636" s="672">
        <v>995</v>
      </c>
      <c r="J636" s="415" t="s">
        <v>44</v>
      </c>
      <c r="K636" s="414"/>
      <c r="L636" s="384"/>
      <c r="M636" s="733"/>
      <c r="N636" s="447"/>
      <c r="O636" s="218"/>
      <c r="P636" s="218"/>
      <c r="Q636" s="231"/>
    </row>
    <row r="637" spans="1:17" s="114" customFormat="1">
      <c r="A637" s="384"/>
      <c r="B637" s="384">
        <v>25</v>
      </c>
      <c r="C637" s="399"/>
      <c r="D637" s="384"/>
      <c r="E637" s="383">
        <v>894</v>
      </c>
      <c r="F637" s="735">
        <v>1</v>
      </c>
      <c r="G637" s="591">
        <f t="shared" si="27"/>
        <v>6456.9999999999909</v>
      </c>
      <c r="H637" s="384">
        <f t="shared" si="27"/>
        <v>7</v>
      </c>
      <c r="I637" s="672">
        <v>995</v>
      </c>
      <c r="J637" s="415" t="s">
        <v>44</v>
      </c>
      <c r="K637" s="414"/>
      <c r="L637" s="384"/>
      <c r="M637" s="733"/>
      <c r="N637" s="447"/>
      <c r="O637" s="218"/>
      <c r="P637" s="218"/>
      <c r="Q637" s="231"/>
    </row>
    <row r="638" spans="1:17" s="114" customFormat="1">
      <c r="A638" s="384"/>
      <c r="B638" s="384">
        <v>25</v>
      </c>
      <c r="C638" s="399"/>
      <c r="D638" s="384"/>
      <c r="E638" s="383">
        <v>912.2</v>
      </c>
      <c r="F638" s="735">
        <v>1</v>
      </c>
      <c r="G638" s="591">
        <f t="shared" si="27"/>
        <v>5544.7999999999911</v>
      </c>
      <c r="H638" s="384">
        <f t="shared" si="27"/>
        <v>6</v>
      </c>
      <c r="I638" s="672">
        <v>995</v>
      </c>
      <c r="J638" s="415" t="s">
        <v>44</v>
      </c>
      <c r="K638" s="414"/>
      <c r="L638" s="384"/>
      <c r="M638" s="733"/>
      <c r="N638" s="447"/>
      <c r="O638" s="218"/>
      <c r="P638" s="218"/>
      <c r="Q638" s="231"/>
    </row>
    <row r="639" spans="1:17" s="114" customFormat="1">
      <c r="A639" s="384"/>
      <c r="B639" s="384">
        <v>25</v>
      </c>
      <c r="C639" s="399"/>
      <c r="D639" s="384"/>
      <c r="E639" s="383">
        <v>932.6</v>
      </c>
      <c r="F639" s="735">
        <v>1</v>
      </c>
      <c r="G639" s="591">
        <f t="shared" si="27"/>
        <v>4612.1999999999907</v>
      </c>
      <c r="H639" s="384">
        <f t="shared" si="27"/>
        <v>5</v>
      </c>
      <c r="I639" s="672">
        <v>995</v>
      </c>
      <c r="J639" s="415" t="s">
        <v>44</v>
      </c>
      <c r="K639" s="414"/>
      <c r="L639" s="384"/>
      <c r="M639" s="733"/>
      <c r="N639" s="447"/>
      <c r="O639" s="218"/>
      <c r="P639" s="218"/>
      <c r="Q639" s="231"/>
    </row>
    <row r="640" spans="1:17" s="114" customFormat="1">
      <c r="A640" s="384"/>
      <c r="B640" s="384">
        <v>25</v>
      </c>
      <c r="C640" s="399"/>
      <c r="D640" s="384"/>
      <c r="E640" s="383">
        <v>918.5</v>
      </c>
      <c r="F640" s="735">
        <v>1</v>
      </c>
      <c r="G640" s="591">
        <f t="shared" si="27"/>
        <v>3693.6999999999907</v>
      </c>
      <c r="H640" s="384">
        <f t="shared" si="27"/>
        <v>4</v>
      </c>
      <c r="I640" s="672">
        <v>995</v>
      </c>
      <c r="J640" s="415" t="s">
        <v>44</v>
      </c>
      <c r="K640" s="414"/>
      <c r="L640" s="384"/>
      <c r="M640" s="733"/>
      <c r="N640" s="447"/>
      <c r="O640" s="218"/>
      <c r="P640" s="218"/>
      <c r="Q640" s="231"/>
    </row>
    <row r="641" spans="1:17" s="114" customFormat="1">
      <c r="A641" s="384"/>
      <c r="B641" s="384">
        <v>25</v>
      </c>
      <c r="C641" s="399"/>
      <c r="D641" s="384"/>
      <c r="E641" s="781">
        <v>936.7</v>
      </c>
      <c r="F641" s="735">
        <v>1</v>
      </c>
      <c r="G641" s="591">
        <f t="shared" si="27"/>
        <v>2756.9999999999909</v>
      </c>
      <c r="H641" s="384">
        <f t="shared" si="27"/>
        <v>3</v>
      </c>
      <c r="I641" s="672">
        <v>995</v>
      </c>
      <c r="J641" s="415" t="s">
        <v>44</v>
      </c>
      <c r="K641" s="414"/>
      <c r="L641" s="384"/>
      <c r="M641" s="733"/>
      <c r="N641" s="447"/>
      <c r="O641" s="218"/>
      <c r="P641" s="218"/>
      <c r="Q641" s="231"/>
    </row>
    <row r="642" spans="1:17" s="114" customFormat="1">
      <c r="A642" s="384"/>
      <c r="B642" s="384">
        <v>25</v>
      </c>
      <c r="C642" s="399"/>
      <c r="D642" s="384"/>
      <c r="E642" s="781">
        <v>942.6</v>
      </c>
      <c r="F642" s="735">
        <v>1</v>
      </c>
      <c r="G642" s="591">
        <f t="shared" si="27"/>
        <v>1814.399999999991</v>
      </c>
      <c r="H642" s="384">
        <f t="shared" si="27"/>
        <v>2</v>
      </c>
      <c r="I642" s="672">
        <v>995</v>
      </c>
      <c r="J642" s="415" t="s">
        <v>44</v>
      </c>
      <c r="K642" s="414"/>
      <c r="L642" s="384"/>
      <c r="M642" s="733"/>
      <c r="N642" s="447"/>
      <c r="O642" s="218"/>
      <c r="P642" s="218"/>
      <c r="Q642" s="231"/>
    </row>
    <row r="643" spans="1:17" s="114" customFormat="1">
      <c r="A643" s="384"/>
      <c r="B643" s="384">
        <v>25</v>
      </c>
      <c r="C643" s="399"/>
      <c r="D643" s="384"/>
      <c r="E643" s="781">
        <v>910.8</v>
      </c>
      <c r="F643" s="735">
        <v>1</v>
      </c>
      <c r="G643" s="591">
        <f t="shared" si="27"/>
        <v>903.59999999999104</v>
      </c>
      <c r="H643" s="384">
        <f t="shared" si="27"/>
        <v>1</v>
      </c>
      <c r="I643" s="672">
        <v>995</v>
      </c>
      <c r="J643" s="415" t="s">
        <v>44</v>
      </c>
      <c r="K643" s="414"/>
      <c r="L643" s="384"/>
      <c r="M643" s="733"/>
      <c r="N643" s="447"/>
      <c r="O643" s="218"/>
      <c r="P643" s="218"/>
      <c r="Q643" s="231"/>
    </row>
    <row r="644" spans="1:17" s="114" customFormat="1">
      <c r="B644" s="384">
        <v>25</v>
      </c>
      <c r="E644" s="782">
        <v>903.6</v>
      </c>
      <c r="F644" s="735">
        <v>1</v>
      </c>
      <c r="G644" s="954">
        <f t="shared" si="27"/>
        <v>-8.9812601800076663E-12</v>
      </c>
      <c r="H644" s="955">
        <f t="shared" si="27"/>
        <v>0</v>
      </c>
      <c r="I644" s="672">
        <v>995</v>
      </c>
      <c r="J644" s="415" t="s">
        <v>44</v>
      </c>
      <c r="K644" s="414"/>
      <c r="M644" s="733"/>
      <c r="O644" s="218"/>
      <c r="P644" s="218"/>
      <c r="Q644" s="231"/>
    </row>
    <row r="645" spans="1:17" s="114" customFormat="1">
      <c r="B645" s="223">
        <v>27</v>
      </c>
      <c r="C645" s="223">
        <v>18900.66</v>
      </c>
      <c r="D645" s="223">
        <v>20</v>
      </c>
      <c r="E645" s="782"/>
      <c r="F645" s="735"/>
      <c r="G645" s="591">
        <f t="shared" si="27"/>
        <v>18900.659999999993</v>
      </c>
      <c r="H645" s="384">
        <f t="shared" si="27"/>
        <v>20</v>
      </c>
      <c r="I645" s="672" t="s">
        <v>244</v>
      </c>
      <c r="J645" s="415"/>
      <c r="K645" s="414"/>
      <c r="M645" s="733"/>
      <c r="O645" s="218"/>
      <c r="P645" s="218"/>
      <c r="Q645" s="231"/>
    </row>
    <row r="646" spans="1:17" s="114" customFormat="1">
      <c r="B646" s="223">
        <v>27</v>
      </c>
      <c r="E646" s="1102">
        <v>971.43</v>
      </c>
      <c r="F646" s="1097">
        <v>1</v>
      </c>
      <c r="G646" s="591">
        <f t="shared" si="27"/>
        <v>17929.229999999992</v>
      </c>
      <c r="H646" s="384">
        <f t="shared" si="27"/>
        <v>19</v>
      </c>
      <c r="I646" s="672">
        <v>1</v>
      </c>
      <c r="J646" s="415" t="s">
        <v>168</v>
      </c>
      <c r="K646" s="414"/>
      <c r="M646" s="733"/>
      <c r="O646" s="218"/>
      <c r="P646" s="218"/>
      <c r="Q646" s="231"/>
    </row>
    <row r="647" spans="1:17" s="114" customFormat="1">
      <c r="B647" s="223">
        <v>27</v>
      </c>
      <c r="E647" s="1102">
        <v>966.44</v>
      </c>
      <c r="F647" s="1097">
        <v>1</v>
      </c>
      <c r="G647" s="591">
        <f t="shared" si="27"/>
        <v>16962.789999999994</v>
      </c>
      <c r="H647" s="384">
        <f t="shared" si="27"/>
        <v>18</v>
      </c>
      <c r="I647" s="672">
        <v>1</v>
      </c>
      <c r="J647" s="415" t="s">
        <v>168</v>
      </c>
      <c r="K647" s="414"/>
      <c r="M647" s="733"/>
      <c r="O647" s="218"/>
      <c r="P647" s="218"/>
      <c r="Q647" s="231"/>
    </row>
    <row r="648" spans="1:17" s="114" customFormat="1">
      <c r="B648" s="223">
        <v>27</v>
      </c>
      <c r="E648" s="1102">
        <v>988.66</v>
      </c>
      <c r="F648" s="1097">
        <v>1</v>
      </c>
      <c r="G648" s="591">
        <f t="shared" si="27"/>
        <v>15974.129999999994</v>
      </c>
      <c r="H648" s="384">
        <f t="shared" si="27"/>
        <v>17</v>
      </c>
      <c r="I648" s="672">
        <v>1</v>
      </c>
      <c r="J648" s="415" t="s">
        <v>168</v>
      </c>
      <c r="K648" s="414"/>
      <c r="M648" s="733"/>
      <c r="O648" s="218"/>
      <c r="P648" s="218"/>
      <c r="Q648" s="231"/>
    </row>
    <row r="649" spans="1:17" s="114" customFormat="1">
      <c r="B649" s="223">
        <v>27</v>
      </c>
      <c r="E649" s="1102">
        <v>994.1</v>
      </c>
      <c r="F649" s="1097">
        <v>1</v>
      </c>
      <c r="G649" s="591">
        <f t="shared" si="27"/>
        <v>14980.029999999993</v>
      </c>
      <c r="H649" s="384">
        <f t="shared" si="27"/>
        <v>16</v>
      </c>
      <c r="I649" s="672">
        <v>1</v>
      </c>
      <c r="J649" s="415" t="s">
        <v>168</v>
      </c>
      <c r="K649" s="414"/>
      <c r="M649" s="733"/>
      <c r="O649" s="218"/>
      <c r="P649" s="218"/>
      <c r="Q649" s="231"/>
    </row>
    <row r="650" spans="1:17" s="114" customFormat="1">
      <c r="B650" s="223">
        <v>27</v>
      </c>
      <c r="E650" s="1102">
        <v>944.67</v>
      </c>
      <c r="F650" s="1097">
        <v>1</v>
      </c>
      <c r="G650" s="591">
        <f t="shared" si="27"/>
        <v>14035.359999999993</v>
      </c>
      <c r="H650" s="384">
        <f t="shared" si="27"/>
        <v>15</v>
      </c>
      <c r="I650" s="672">
        <v>1</v>
      </c>
      <c r="J650" s="415" t="s">
        <v>168</v>
      </c>
      <c r="K650" s="414"/>
      <c r="M650" s="733"/>
      <c r="O650" s="218"/>
      <c r="P650" s="218"/>
      <c r="Q650" s="231"/>
    </row>
    <row r="651" spans="1:17" s="114" customFormat="1">
      <c r="B651" s="223">
        <v>27</v>
      </c>
      <c r="E651" s="1102">
        <v>962.36</v>
      </c>
      <c r="F651" s="1097">
        <v>1</v>
      </c>
      <c r="G651" s="591">
        <f t="shared" si="27"/>
        <v>13072.999999999993</v>
      </c>
      <c r="H651" s="384">
        <f t="shared" si="27"/>
        <v>14</v>
      </c>
      <c r="I651" s="672">
        <v>1</v>
      </c>
      <c r="J651" s="415" t="s">
        <v>168</v>
      </c>
      <c r="K651" s="414"/>
      <c r="M651" s="733"/>
      <c r="O651" s="218"/>
      <c r="P651" s="218"/>
      <c r="Q651" s="231"/>
    </row>
    <row r="652" spans="1:17" s="114" customFormat="1">
      <c r="B652" s="223">
        <v>27</v>
      </c>
      <c r="E652" s="1102">
        <v>934.69</v>
      </c>
      <c r="F652" s="1097">
        <v>1</v>
      </c>
      <c r="G652" s="591">
        <f t="shared" si="27"/>
        <v>12138.309999999992</v>
      </c>
      <c r="H652" s="384">
        <f t="shared" si="27"/>
        <v>13</v>
      </c>
      <c r="I652" s="672">
        <v>1</v>
      </c>
      <c r="J652" s="415" t="s">
        <v>168</v>
      </c>
      <c r="K652" s="414"/>
      <c r="M652" s="733"/>
      <c r="O652" s="218"/>
      <c r="P652" s="218"/>
      <c r="Q652" s="231"/>
    </row>
    <row r="653" spans="1:17" s="114" customFormat="1">
      <c r="B653" s="223">
        <v>27</v>
      </c>
      <c r="E653" s="1102">
        <v>925.17</v>
      </c>
      <c r="F653" s="1097">
        <v>1</v>
      </c>
      <c r="G653" s="591">
        <f t="shared" si="27"/>
        <v>11213.139999999992</v>
      </c>
      <c r="H653" s="384">
        <f t="shared" si="27"/>
        <v>12</v>
      </c>
      <c r="I653" s="672">
        <v>1</v>
      </c>
      <c r="J653" s="415" t="s">
        <v>168</v>
      </c>
      <c r="K653" s="414"/>
      <c r="M653" s="733"/>
      <c r="O653" s="218"/>
      <c r="P653" s="218"/>
      <c r="Q653" s="231"/>
    </row>
    <row r="654" spans="1:17" s="114" customFormat="1" ht="20.25">
      <c r="B654" s="223">
        <v>27</v>
      </c>
      <c r="C654" s="783"/>
      <c r="D654" s="783"/>
      <c r="E654" s="1102">
        <v>961.45</v>
      </c>
      <c r="F654" s="1097">
        <v>1</v>
      </c>
      <c r="G654" s="591">
        <f t="shared" si="27"/>
        <v>10251.689999999991</v>
      </c>
      <c r="H654" s="384">
        <f t="shared" si="27"/>
        <v>11</v>
      </c>
      <c r="I654" s="223">
        <v>1</v>
      </c>
      <c r="J654" s="415" t="s">
        <v>168</v>
      </c>
      <c r="K654" s="414"/>
      <c r="M654" s="735"/>
      <c r="O654" s="218"/>
      <c r="P654" s="218"/>
      <c r="Q654" s="231"/>
    </row>
    <row r="655" spans="1:17" s="114" customFormat="1">
      <c r="B655" s="223">
        <v>27</v>
      </c>
      <c r="E655" s="1102">
        <v>970.52</v>
      </c>
      <c r="F655" s="1097">
        <v>1</v>
      </c>
      <c r="G655" s="591">
        <f t="shared" si="27"/>
        <v>9281.169999999991</v>
      </c>
      <c r="H655" s="384">
        <f t="shared" si="27"/>
        <v>10</v>
      </c>
      <c r="I655" s="223">
        <v>1</v>
      </c>
      <c r="J655" s="415" t="s">
        <v>168</v>
      </c>
      <c r="K655" s="414"/>
      <c r="M655" s="713"/>
      <c r="O655" s="218"/>
      <c r="P655" s="218"/>
      <c r="Q655" s="231"/>
    </row>
    <row r="656" spans="1:17" s="114" customFormat="1">
      <c r="B656" s="223">
        <v>27</v>
      </c>
      <c r="E656" s="1102">
        <v>922.9</v>
      </c>
      <c r="F656" s="1097">
        <v>1</v>
      </c>
      <c r="G656" s="591">
        <f t="shared" si="27"/>
        <v>8358.2699999999913</v>
      </c>
      <c r="H656" s="384">
        <f t="shared" si="27"/>
        <v>9</v>
      </c>
      <c r="I656" s="223">
        <v>2</v>
      </c>
      <c r="J656" s="415" t="s">
        <v>168</v>
      </c>
      <c r="K656" s="414"/>
      <c r="M656" s="713"/>
      <c r="O656" s="218"/>
      <c r="P656" s="218"/>
      <c r="Q656" s="231"/>
    </row>
    <row r="657" spans="1:17" s="114" customFormat="1">
      <c r="B657" s="223">
        <v>27</v>
      </c>
      <c r="E657" s="1102">
        <v>912.93</v>
      </c>
      <c r="F657" s="1097">
        <v>1</v>
      </c>
      <c r="G657" s="591">
        <f t="shared" si="27"/>
        <v>7445.3399999999911</v>
      </c>
      <c r="H657" s="384">
        <f t="shared" si="27"/>
        <v>8</v>
      </c>
      <c r="I657" s="223">
        <v>2</v>
      </c>
      <c r="J657" s="415" t="s">
        <v>168</v>
      </c>
      <c r="K657" s="414"/>
      <c r="M657" s="713"/>
      <c r="O657" s="218"/>
      <c r="P657" s="218"/>
      <c r="Q657" s="231"/>
    </row>
    <row r="658" spans="1:17" s="114" customFormat="1">
      <c r="B658" s="223">
        <v>27</v>
      </c>
      <c r="E658" s="1102">
        <v>952.83</v>
      </c>
      <c r="F658" s="1097">
        <v>1</v>
      </c>
      <c r="G658" s="591">
        <f t="shared" si="27"/>
        <v>6492.5099999999911</v>
      </c>
      <c r="H658" s="384">
        <f t="shared" si="27"/>
        <v>7</v>
      </c>
      <c r="I658" s="223">
        <v>2</v>
      </c>
      <c r="J658" s="415" t="s">
        <v>168</v>
      </c>
      <c r="K658" s="414"/>
      <c r="M658" s="713"/>
      <c r="O658" s="218"/>
      <c r="P658" s="218"/>
      <c r="Q658" s="231"/>
    </row>
    <row r="659" spans="1:17" s="114" customFormat="1">
      <c r="B659" s="223">
        <v>27</v>
      </c>
      <c r="E659" s="1102">
        <v>954.65</v>
      </c>
      <c r="F659" s="1097">
        <v>1</v>
      </c>
      <c r="G659" s="591">
        <f t="shared" si="27"/>
        <v>5537.8599999999915</v>
      </c>
      <c r="H659" s="384">
        <f t="shared" si="27"/>
        <v>6</v>
      </c>
      <c r="I659" s="223">
        <v>2</v>
      </c>
      <c r="J659" s="415" t="s">
        <v>168</v>
      </c>
      <c r="K659" s="414"/>
      <c r="M659" s="713"/>
      <c r="O659" s="218"/>
      <c r="P659" s="218"/>
      <c r="Q659" s="231"/>
    </row>
    <row r="660" spans="1:17" s="114" customFormat="1">
      <c r="B660" s="223">
        <v>27</v>
      </c>
      <c r="E660" s="1102">
        <v>943.76</v>
      </c>
      <c r="F660" s="1097">
        <v>1</v>
      </c>
      <c r="G660" s="591">
        <f t="shared" si="27"/>
        <v>4594.0999999999913</v>
      </c>
      <c r="H660" s="384">
        <f t="shared" si="27"/>
        <v>5</v>
      </c>
      <c r="I660" s="223">
        <v>2</v>
      </c>
      <c r="J660" s="415" t="s">
        <v>168</v>
      </c>
      <c r="K660" s="414"/>
      <c r="M660" s="713"/>
      <c r="O660" s="218"/>
      <c r="P660" s="218"/>
      <c r="Q660" s="231"/>
    </row>
    <row r="661" spans="1:17" s="114" customFormat="1">
      <c r="B661" s="223">
        <v>27</v>
      </c>
      <c r="E661" s="1102">
        <v>937.41</v>
      </c>
      <c r="F661" s="1097">
        <v>1</v>
      </c>
      <c r="G661" s="591">
        <f t="shared" si="27"/>
        <v>3656.6899999999914</v>
      </c>
      <c r="H661" s="384">
        <f t="shared" si="27"/>
        <v>4</v>
      </c>
      <c r="I661" s="223">
        <v>2</v>
      </c>
      <c r="J661" s="415" t="s">
        <v>168</v>
      </c>
      <c r="K661" s="414"/>
      <c r="M661" s="713"/>
      <c r="O661" s="218"/>
      <c r="P661" s="218"/>
      <c r="Q661" s="231"/>
    </row>
    <row r="662" spans="1:17" s="114" customFormat="1">
      <c r="B662" s="223">
        <v>27</v>
      </c>
      <c r="E662" s="1102">
        <v>934.69</v>
      </c>
      <c r="F662" s="1097">
        <v>1</v>
      </c>
      <c r="G662" s="591">
        <f t="shared" si="27"/>
        <v>2721.9999999999914</v>
      </c>
      <c r="H662" s="384">
        <f t="shared" si="27"/>
        <v>3</v>
      </c>
      <c r="I662" s="223">
        <v>2</v>
      </c>
      <c r="J662" s="415" t="s">
        <v>168</v>
      </c>
      <c r="M662" s="713"/>
      <c r="O662" s="218"/>
      <c r="P662" s="218"/>
      <c r="Q662" s="231"/>
    </row>
    <row r="663" spans="1:17" s="114" customFormat="1">
      <c r="B663" s="223">
        <v>27</v>
      </c>
      <c r="E663" s="1102">
        <v>905.22</v>
      </c>
      <c r="F663" s="1097">
        <v>1</v>
      </c>
      <c r="G663" s="591">
        <f t="shared" si="27"/>
        <v>1816.7799999999913</v>
      </c>
      <c r="H663" s="384">
        <f t="shared" si="27"/>
        <v>2</v>
      </c>
      <c r="I663" s="223">
        <v>2</v>
      </c>
      <c r="J663" s="415" t="s">
        <v>168</v>
      </c>
      <c r="M663" s="713"/>
      <c r="O663" s="218"/>
      <c r="P663" s="218"/>
      <c r="Q663" s="231"/>
    </row>
    <row r="664" spans="1:17" s="114" customFormat="1">
      <c r="B664" s="223">
        <v>27</v>
      </c>
      <c r="E664" s="1102">
        <v>922</v>
      </c>
      <c r="F664" s="1097">
        <v>1</v>
      </c>
      <c r="G664" s="591">
        <f t="shared" si="27"/>
        <v>894.77999999999133</v>
      </c>
      <c r="H664" s="384">
        <f t="shared" si="27"/>
        <v>1</v>
      </c>
      <c r="I664" s="223">
        <v>2</v>
      </c>
      <c r="J664" s="415" t="s">
        <v>168</v>
      </c>
      <c r="K664" s="228"/>
      <c r="M664" s="713"/>
      <c r="O664" s="218"/>
      <c r="P664" s="218"/>
      <c r="Q664" s="231"/>
    </row>
    <row r="665" spans="1:17" s="114" customFormat="1" ht="20.25">
      <c r="B665" s="223">
        <v>27</v>
      </c>
      <c r="C665" s="314"/>
      <c r="D665" s="314"/>
      <c r="E665" s="1102">
        <v>894.78</v>
      </c>
      <c r="F665" s="1097">
        <v>1</v>
      </c>
      <c r="G665" s="1103">
        <f t="shared" si="27"/>
        <v>-8.6401996668428183E-12</v>
      </c>
      <c r="H665" s="1104">
        <f t="shared" si="27"/>
        <v>0</v>
      </c>
      <c r="I665" s="788">
        <v>2</v>
      </c>
      <c r="J665" s="415" t="s">
        <v>168</v>
      </c>
      <c r="K665" s="228"/>
      <c r="M665" s="735"/>
      <c r="O665" s="218"/>
      <c r="P665" s="218"/>
      <c r="Q665" s="231"/>
    </row>
    <row r="666" spans="1:17" s="114" customFormat="1" ht="18">
      <c r="A666" s="384"/>
      <c r="B666" s="384">
        <v>27</v>
      </c>
      <c r="C666" s="399">
        <v>19132</v>
      </c>
      <c r="D666" s="777">
        <v>19</v>
      </c>
      <c r="E666" s="781"/>
      <c r="F666" s="384"/>
      <c r="G666" s="591">
        <f t="shared" si="27"/>
        <v>19131.999999999993</v>
      </c>
      <c r="H666" s="384">
        <f t="shared" si="27"/>
        <v>19</v>
      </c>
      <c r="I666" s="223" t="s">
        <v>231</v>
      </c>
      <c r="J666" s="283"/>
      <c r="K666" s="228"/>
      <c r="L666" s="384"/>
      <c r="M666" s="453"/>
      <c r="N666" s="447"/>
      <c r="O666" s="218"/>
      <c r="P666" s="218"/>
      <c r="Q666" s="231"/>
    </row>
    <row r="667" spans="1:17" s="114" customFormat="1">
      <c r="A667" s="384"/>
      <c r="B667" s="384">
        <v>27</v>
      </c>
      <c r="C667" s="399"/>
      <c r="D667" s="384"/>
      <c r="E667" s="781">
        <v>1006</v>
      </c>
      <c r="F667" s="384">
        <v>1</v>
      </c>
      <c r="G667" s="591">
        <f t="shared" ref="G667:H714" si="28">G666-E667+C667</f>
        <v>18125.999999999993</v>
      </c>
      <c r="H667" s="384">
        <f t="shared" si="28"/>
        <v>18</v>
      </c>
      <c r="I667" s="223">
        <v>7</v>
      </c>
      <c r="J667" s="283" t="s">
        <v>168</v>
      </c>
      <c r="K667" s="228"/>
      <c r="L667" s="384"/>
      <c r="M667" s="453"/>
      <c r="N667" s="447"/>
      <c r="O667" s="218"/>
      <c r="P667" s="218"/>
      <c r="Q667" s="231"/>
    </row>
    <row r="668" spans="1:17" s="114" customFormat="1">
      <c r="A668" s="384"/>
      <c r="B668" s="384">
        <v>27</v>
      </c>
      <c r="C668" s="399"/>
      <c r="D668" s="384"/>
      <c r="E668" s="781">
        <v>1026</v>
      </c>
      <c r="F668" s="384">
        <v>1</v>
      </c>
      <c r="G668" s="591">
        <f t="shared" si="28"/>
        <v>17099.999999999993</v>
      </c>
      <c r="H668" s="384">
        <f t="shared" si="28"/>
        <v>17</v>
      </c>
      <c r="I668" s="223">
        <v>7</v>
      </c>
      <c r="J668" s="283" t="s">
        <v>168</v>
      </c>
      <c r="K668" s="228"/>
      <c r="L668" s="384"/>
      <c r="M668" s="453"/>
      <c r="N668" s="447"/>
      <c r="O668" s="218"/>
      <c r="P668" s="218"/>
      <c r="Q668" s="231"/>
    </row>
    <row r="669" spans="1:17" s="114" customFormat="1">
      <c r="A669" s="384"/>
      <c r="B669" s="384">
        <v>27</v>
      </c>
      <c r="C669" s="399"/>
      <c r="D669" s="384"/>
      <c r="E669" s="781">
        <v>1045</v>
      </c>
      <c r="F669" s="384">
        <v>1</v>
      </c>
      <c r="G669" s="591">
        <f t="shared" si="28"/>
        <v>16054.999999999993</v>
      </c>
      <c r="H669" s="384">
        <f t="shared" si="28"/>
        <v>16</v>
      </c>
      <c r="I669" s="223">
        <v>7</v>
      </c>
      <c r="J669" s="283" t="s">
        <v>168</v>
      </c>
      <c r="K669" s="228"/>
      <c r="L669" s="384"/>
      <c r="M669" s="453"/>
      <c r="N669" s="447"/>
      <c r="O669" s="218"/>
      <c r="P669" s="218"/>
      <c r="Q669" s="231"/>
    </row>
    <row r="670" spans="1:17" s="114" customFormat="1">
      <c r="A670" s="384"/>
      <c r="B670" s="384">
        <v>27</v>
      </c>
      <c r="C670" s="399"/>
      <c r="D670" s="384"/>
      <c r="E670" s="781">
        <v>1052</v>
      </c>
      <c r="F670" s="384">
        <v>1</v>
      </c>
      <c r="G670" s="591">
        <f t="shared" si="28"/>
        <v>15002.999999999993</v>
      </c>
      <c r="H670" s="384">
        <f t="shared" si="28"/>
        <v>15</v>
      </c>
      <c r="I670" s="223">
        <v>7</v>
      </c>
      <c r="J670" s="283" t="s">
        <v>168</v>
      </c>
      <c r="K670" s="228"/>
      <c r="L670" s="384"/>
      <c r="M670" s="453"/>
      <c r="N670" s="447"/>
      <c r="O670" s="218"/>
      <c r="P670" s="218"/>
      <c r="Q670" s="231"/>
    </row>
    <row r="671" spans="1:17" s="114" customFormat="1">
      <c r="A671" s="384"/>
      <c r="B671" s="384">
        <v>27</v>
      </c>
      <c r="C671" s="399"/>
      <c r="D671" s="384"/>
      <c r="E671" s="781">
        <v>1046</v>
      </c>
      <c r="F671" s="384">
        <v>1</v>
      </c>
      <c r="G671" s="591">
        <f t="shared" si="28"/>
        <v>13956.999999999993</v>
      </c>
      <c r="H671" s="384">
        <f t="shared" si="28"/>
        <v>14</v>
      </c>
      <c r="I671" s="223">
        <v>7</v>
      </c>
      <c r="J671" s="283" t="s">
        <v>168</v>
      </c>
      <c r="K671" s="228"/>
      <c r="L671" s="384"/>
      <c r="M671" s="453"/>
      <c r="N671" s="447"/>
      <c r="O671" s="218"/>
      <c r="P671" s="218"/>
      <c r="Q671" s="231"/>
    </row>
    <row r="672" spans="1:17" s="114" customFormat="1">
      <c r="A672" s="384"/>
      <c r="B672" s="384">
        <v>27</v>
      </c>
      <c r="C672" s="399"/>
      <c r="D672" s="384"/>
      <c r="E672" s="781">
        <v>989</v>
      </c>
      <c r="F672" s="384">
        <v>1</v>
      </c>
      <c r="G672" s="591">
        <f t="shared" si="28"/>
        <v>12967.999999999993</v>
      </c>
      <c r="H672" s="384">
        <f t="shared" si="28"/>
        <v>13</v>
      </c>
      <c r="I672" s="223">
        <v>7</v>
      </c>
      <c r="J672" s="283" t="s">
        <v>168</v>
      </c>
      <c r="K672" s="228"/>
      <c r="L672" s="384"/>
      <c r="M672" s="453"/>
      <c r="N672" s="447"/>
      <c r="O672" s="218"/>
      <c r="P672" s="218"/>
      <c r="Q672" s="231"/>
    </row>
    <row r="673" spans="1:17" s="114" customFormat="1">
      <c r="A673" s="384"/>
      <c r="B673" s="384">
        <v>27</v>
      </c>
      <c r="C673" s="399"/>
      <c r="D673" s="384"/>
      <c r="E673" s="781">
        <v>1052</v>
      </c>
      <c r="F673" s="384">
        <v>1</v>
      </c>
      <c r="G673" s="591">
        <f t="shared" si="28"/>
        <v>11915.999999999993</v>
      </c>
      <c r="H673" s="384">
        <f t="shared" si="28"/>
        <v>12</v>
      </c>
      <c r="I673" s="223">
        <v>7</v>
      </c>
      <c r="J673" s="283" t="s">
        <v>168</v>
      </c>
      <c r="K673" s="228"/>
      <c r="L673" s="384"/>
      <c r="M673" s="453"/>
      <c r="N673" s="447"/>
      <c r="O673" s="218"/>
      <c r="P673" s="218"/>
      <c r="Q673" s="231"/>
    </row>
    <row r="674" spans="1:17" s="114" customFormat="1">
      <c r="A674" s="384"/>
      <c r="B674" s="384">
        <v>27</v>
      </c>
      <c r="C674" s="399"/>
      <c r="D674" s="384"/>
      <c r="E674" s="781">
        <v>966</v>
      </c>
      <c r="F674" s="384">
        <v>1</v>
      </c>
      <c r="G674" s="591">
        <f t="shared" si="28"/>
        <v>10949.999999999993</v>
      </c>
      <c r="H674" s="384">
        <f t="shared" si="28"/>
        <v>11</v>
      </c>
      <c r="I674" s="223">
        <v>7</v>
      </c>
      <c r="J674" s="283" t="s">
        <v>168</v>
      </c>
      <c r="K674" s="228"/>
      <c r="L674" s="384"/>
      <c r="M674" s="453"/>
      <c r="N674" s="447"/>
      <c r="O674" s="218"/>
      <c r="P674" s="218"/>
      <c r="Q674" s="231"/>
    </row>
    <row r="675" spans="1:17" s="114" customFormat="1">
      <c r="A675" s="384"/>
      <c r="B675" s="384">
        <v>27</v>
      </c>
      <c r="C675" s="399"/>
      <c r="D675" s="384"/>
      <c r="E675" s="781">
        <v>1059</v>
      </c>
      <c r="F675" s="384">
        <v>1</v>
      </c>
      <c r="G675" s="591">
        <f t="shared" si="28"/>
        <v>9890.9999999999927</v>
      </c>
      <c r="H675" s="384">
        <f t="shared" si="28"/>
        <v>10</v>
      </c>
      <c r="I675" s="223">
        <v>7</v>
      </c>
      <c r="J675" s="283" t="s">
        <v>168</v>
      </c>
      <c r="K675" s="228"/>
      <c r="L675" s="384"/>
      <c r="M675" s="453"/>
      <c r="N675" s="447"/>
      <c r="O675" s="218"/>
      <c r="P675" s="218"/>
      <c r="Q675" s="231"/>
    </row>
    <row r="676" spans="1:17" s="114" customFormat="1">
      <c r="A676" s="384"/>
      <c r="B676" s="384">
        <v>27</v>
      </c>
      <c r="C676" s="399"/>
      <c r="D676" s="384"/>
      <c r="E676" s="781">
        <v>964</v>
      </c>
      <c r="F676" s="384">
        <v>1</v>
      </c>
      <c r="G676" s="591">
        <f t="shared" si="28"/>
        <v>8926.9999999999927</v>
      </c>
      <c r="H676" s="384">
        <f t="shared" si="28"/>
        <v>9</v>
      </c>
      <c r="I676" s="223">
        <v>7</v>
      </c>
      <c r="J676" s="283" t="s">
        <v>168</v>
      </c>
      <c r="K676" s="228"/>
      <c r="L676" s="384"/>
      <c r="M676" s="453"/>
      <c r="N676" s="447"/>
      <c r="O676" s="218"/>
      <c r="P676" s="218"/>
      <c r="Q676" s="231"/>
    </row>
    <row r="677" spans="1:17" s="114" customFormat="1">
      <c r="A677" s="384"/>
      <c r="B677" s="384">
        <v>27</v>
      </c>
      <c r="C677" s="399"/>
      <c r="D677" s="384"/>
      <c r="E677" s="781">
        <v>1036</v>
      </c>
      <c r="F677" s="384">
        <v>1</v>
      </c>
      <c r="G677" s="591">
        <f t="shared" si="28"/>
        <v>7890.9999999999927</v>
      </c>
      <c r="H677" s="384">
        <f t="shared" si="28"/>
        <v>8</v>
      </c>
      <c r="I677" s="672">
        <v>8</v>
      </c>
      <c r="J677" s="283" t="s">
        <v>168</v>
      </c>
      <c r="K677" s="228"/>
      <c r="L677" s="384"/>
      <c r="M677" s="453"/>
      <c r="N677" s="447"/>
      <c r="O677" s="218"/>
      <c r="P677" s="218"/>
      <c r="Q677" s="231"/>
    </row>
    <row r="678" spans="1:17" s="114" customFormat="1">
      <c r="A678" s="384"/>
      <c r="B678" s="384">
        <v>27</v>
      </c>
      <c r="C678" s="399"/>
      <c r="D678" s="384"/>
      <c r="E678" s="781">
        <v>984</v>
      </c>
      <c r="F678" s="384">
        <v>1</v>
      </c>
      <c r="G678" s="591">
        <f t="shared" si="28"/>
        <v>6906.9999999999927</v>
      </c>
      <c r="H678" s="384">
        <f t="shared" si="28"/>
        <v>7</v>
      </c>
      <c r="I678" s="672">
        <v>8</v>
      </c>
      <c r="J678" s="283" t="s">
        <v>168</v>
      </c>
      <c r="K678" s="228"/>
      <c r="L678" s="384"/>
      <c r="M678" s="453"/>
      <c r="N678" s="447"/>
      <c r="O678" s="218"/>
      <c r="P678" s="218"/>
      <c r="Q678" s="231"/>
    </row>
    <row r="679" spans="1:17" s="114" customFormat="1">
      <c r="A679" s="384"/>
      <c r="B679" s="384">
        <v>27</v>
      </c>
      <c r="C679" s="399"/>
      <c r="D679" s="384"/>
      <c r="E679" s="781">
        <v>999</v>
      </c>
      <c r="F679" s="384">
        <v>1</v>
      </c>
      <c r="G679" s="591">
        <f t="shared" si="28"/>
        <v>5907.9999999999927</v>
      </c>
      <c r="H679" s="384">
        <f t="shared" si="28"/>
        <v>6</v>
      </c>
      <c r="I679" s="672">
        <v>8</v>
      </c>
      <c r="J679" s="283" t="s">
        <v>168</v>
      </c>
      <c r="K679" s="228"/>
      <c r="L679" s="384"/>
      <c r="M679" s="453"/>
      <c r="N679" s="447"/>
      <c r="O679" s="218"/>
      <c r="P679" s="218"/>
      <c r="Q679" s="231"/>
    </row>
    <row r="680" spans="1:17" s="114" customFormat="1">
      <c r="A680" s="384"/>
      <c r="B680" s="384">
        <v>27</v>
      </c>
      <c r="C680" s="399"/>
      <c r="D680" s="384"/>
      <c r="E680" s="781">
        <v>958</v>
      </c>
      <c r="F680" s="384">
        <v>1</v>
      </c>
      <c r="G680" s="591">
        <f t="shared" si="28"/>
        <v>4949.9999999999927</v>
      </c>
      <c r="H680" s="384">
        <f t="shared" si="28"/>
        <v>5</v>
      </c>
      <c r="I680" s="672">
        <v>8</v>
      </c>
      <c r="J680" s="283" t="s">
        <v>168</v>
      </c>
      <c r="K680" s="228"/>
      <c r="L680" s="384"/>
      <c r="M680" s="453"/>
      <c r="N680" s="447"/>
      <c r="O680" s="218"/>
      <c r="P680" s="218"/>
      <c r="Q680" s="231"/>
    </row>
    <row r="681" spans="1:17" s="114" customFormat="1">
      <c r="A681" s="384"/>
      <c r="B681" s="384">
        <v>27</v>
      </c>
      <c r="C681" s="399"/>
      <c r="D681" s="384"/>
      <c r="E681" s="781">
        <v>992</v>
      </c>
      <c r="F681" s="384">
        <v>1</v>
      </c>
      <c r="G681" s="591">
        <f t="shared" si="28"/>
        <v>3957.9999999999927</v>
      </c>
      <c r="H681" s="384">
        <f t="shared" si="28"/>
        <v>4</v>
      </c>
      <c r="I681" s="672">
        <v>8</v>
      </c>
      <c r="J681" s="283" t="s">
        <v>168</v>
      </c>
      <c r="K681" s="228"/>
      <c r="L681" s="384"/>
      <c r="M681" s="453"/>
      <c r="N681" s="447"/>
      <c r="O681" s="218"/>
      <c r="P681" s="218"/>
      <c r="Q681" s="231"/>
    </row>
    <row r="682" spans="1:17" s="114" customFormat="1">
      <c r="A682" s="384"/>
      <c r="B682" s="384">
        <v>27</v>
      </c>
      <c r="C682" s="399"/>
      <c r="D682" s="384"/>
      <c r="E682" s="781">
        <v>962</v>
      </c>
      <c r="F682" s="384">
        <v>1</v>
      </c>
      <c r="G682" s="591">
        <f t="shared" si="28"/>
        <v>2995.9999999999927</v>
      </c>
      <c r="H682" s="384">
        <f t="shared" si="28"/>
        <v>3</v>
      </c>
      <c r="I682" s="672">
        <v>8</v>
      </c>
      <c r="J682" s="283" t="s">
        <v>168</v>
      </c>
      <c r="K682" s="228"/>
      <c r="L682" s="384"/>
      <c r="M682" s="453"/>
      <c r="N682" s="447"/>
      <c r="O682" s="218"/>
      <c r="P682" s="218"/>
      <c r="Q682" s="231"/>
    </row>
    <row r="683" spans="1:17" s="114" customFormat="1">
      <c r="A683" s="384"/>
      <c r="B683" s="384">
        <v>27</v>
      </c>
      <c r="C683" s="399"/>
      <c r="D683" s="384"/>
      <c r="E683" s="354">
        <v>997</v>
      </c>
      <c r="F683" s="384">
        <v>1</v>
      </c>
      <c r="G683" s="591">
        <f t="shared" si="28"/>
        <v>1998.9999999999927</v>
      </c>
      <c r="H683" s="384">
        <f t="shared" si="28"/>
        <v>2</v>
      </c>
      <c r="I683" s="672">
        <v>8</v>
      </c>
      <c r="J683" s="283" t="s">
        <v>168</v>
      </c>
      <c r="K683" s="228"/>
      <c r="L683" s="384"/>
      <c r="M683" s="453"/>
      <c r="N683" s="447"/>
      <c r="O683" s="218"/>
      <c r="P683" s="218"/>
      <c r="Q683" s="231"/>
    </row>
    <row r="684" spans="1:17" s="114" customFormat="1">
      <c r="A684" s="384"/>
      <c r="B684" s="384">
        <v>27</v>
      </c>
      <c r="C684" s="399"/>
      <c r="D684" s="384"/>
      <c r="E684" s="781">
        <v>998</v>
      </c>
      <c r="F684" s="384">
        <v>1</v>
      </c>
      <c r="G684" s="591">
        <f t="shared" si="28"/>
        <v>1000.9999999999927</v>
      </c>
      <c r="H684" s="384">
        <f t="shared" si="28"/>
        <v>1</v>
      </c>
      <c r="I684" s="672">
        <v>8</v>
      </c>
      <c r="J684" s="283" t="s">
        <v>168</v>
      </c>
      <c r="K684" s="414"/>
      <c r="L684" s="384"/>
      <c r="M684" s="453"/>
      <c r="N684" s="447"/>
      <c r="O684" s="218"/>
      <c r="P684" s="218"/>
      <c r="Q684" s="231"/>
    </row>
    <row r="685" spans="1:17" s="114" customFormat="1">
      <c r="A685" s="384"/>
      <c r="B685" s="384">
        <v>27</v>
      </c>
      <c r="C685" s="399"/>
      <c r="D685" s="384"/>
      <c r="E685" s="781">
        <v>1001</v>
      </c>
      <c r="F685" s="384">
        <v>1</v>
      </c>
      <c r="G685" s="1103">
        <f t="shared" si="28"/>
        <v>-7.2759576141834259E-12</v>
      </c>
      <c r="H685" s="1104">
        <f t="shared" si="28"/>
        <v>0</v>
      </c>
      <c r="I685" s="672">
        <v>8</v>
      </c>
      <c r="J685" s="283" t="s">
        <v>168</v>
      </c>
      <c r="K685" s="414"/>
      <c r="L685" s="384"/>
      <c r="M685" s="453"/>
      <c r="N685" s="447"/>
      <c r="O685" s="218"/>
      <c r="P685" s="218"/>
      <c r="Q685" s="231"/>
    </row>
    <row r="686" spans="1:17" s="114" customFormat="1">
      <c r="A686" s="384"/>
      <c r="B686" s="839">
        <v>27</v>
      </c>
      <c r="C686" s="841">
        <v>19107.3</v>
      </c>
      <c r="D686" s="839">
        <v>21</v>
      </c>
      <c r="E686" s="1119"/>
      <c r="F686" s="839"/>
      <c r="G686" s="844">
        <f t="shared" si="28"/>
        <v>19107.299999999992</v>
      </c>
      <c r="H686" s="839">
        <f t="shared" si="28"/>
        <v>21</v>
      </c>
      <c r="I686" s="845" t="s">
        <v>232</v>
      </c>
      <c r="J686" s="846"/>
      <c r="K686" s="414"/>
      <c r="L686" s="384"/>
      <c r="M686" s="736"/>
      <c r="N686" s="447"/>
      <c r="O686" s="218"/>
      <c r="P686" s="218"/>
      <c r="Q686" s="231"/>
    </row>
    <row r="687" spans="1:17" s="114" customFormat="1" ht="18">
      <c r="A687" s="384"/>
      <c r="B687" s="384">
        <v>27</v>
      </c>
      <c r="C687" s="778"/>
      <c r="D687" s="777"/>
      <c r="E687" s="1106">
        <v>901.3</v>
      </c>
      <c r="F687" s="1107">
        <v>1</v>
      </c>
      <c r="G687" s="591">
        <f t="shared" si="28"/>
        <v>18205.999999999993</v>
      </c>
      <c r="H687" s="384">
        <f t="shared" si="28"/>
        <v>20</v>
      </c>
      <c r="I687" s="672">
        <v>9</v>
      </c>
      <c r="J687" s="415" t="s">
        <v>44</v>
      </c>
      <c r="K687" s="414"/>
      <c r="L687" s="384"/>
      <c r="M687" s="735"/>
      <c r="N687" s="447"/>
      <c r="O687" s="218"/>
      <c r="P687" s="218"/>
      <c r="Q687" s="231"/>
    </row>
    <row r="688" spans="1:17" s="114" customFormat="1" ht="20.25">
      <c r="A688" s="384"/>
      <c r="B688" s="384">
        <v>27</v>
      </c>
      <c r="C688" s="778"/>
      <c r="D688" s="777"/>
      <c r="E688" s="1106">
        <v>876.8</v>
      </c>
      <c r="F688" s="1107">
        <v>1</v>
      </c>
      <c r="G688" s="591">
        <f t="shared" si="28"/>
        <v>17329.199999999993</v>
      </c>
      <c r="H688" s="384">
        <f t="shared" si="28"/>
        <v>19</v>
      </c>
      <c r="I688" s="672">
        <v>9</v>
      </c>
      <c r="J688" s="415" t="s">
        <v>44</v>
      </c>
      <c r="K688" s="769"/>
      <c r="L688" s="384"/>
      <c r="M688" s="384"/>
      <c r="N688" s="447"/>
      <c r="O688" s="218"/>
      <c r="P688" s="218"/>
      <c r="Q688" s="231"/>
    </row>
    <row r="689" spans="1:17" s="742" customFormat="1" ht="19.5">
      <c r="A689" s="738"/>
      <c r="B689" s="384">
        <v>27</v>
      </c>
      <c r="C689" s="766"/>
      <c r="D689" s="738"/>
      <c r="E689" s="1106">
        <v>904</v>
      </c>
      <c r="F689" s="1107">
        <v>1</v>
      </c>
      <c r="G689" s="591">
        <f t="shared" si="28"/>
        <v>16425.199999999993</v>
      </c>
      <c r="H689" s="1105">
        <f t="shared" si="28"/>
        <v>18</v>
      </c>
      <c r="I689" s="672">
        <v>9</v>
      </c>
      <c r="J689" s="415" t="s">
        <v>44</v>
      </c>
      <c r="K689" s="769"/>
      <c r="L689" s="738"/>
      <c r="M689" s="738"/>
      <c r="N689" s="739"/>
      <c r="O689" s="740"/>
      <c r="P689" s="740"/>
      <c r="Q689" s="741"/>
    </row>
    <row r="690" spans="1:17" s="114" customFormat="1">
      <c r="A690" s="384"/>
      <c r="B690" s="384">
        <v>27</v>
      </c>
      <c r="C690" s="399"/>
      <c r="D690" s="384"/>
      <c r="E690" s="1106">
        <v>918.5</v>
      </c>
      <c r="F690" s="1107">
        <v>1</v>
      </c>
      <c r="G690" s="591">
        <f t="shared" si="28"/>
        <v>15506.699999999993</v>
      </c>
      <c r="H690" s="384">
        <f t="shared" si="28"/>
        <v>17</v>
      </c>
      <c r="I690" s="672">
        <v>9</v>
      </c>
      <c r="J690" s="415" t="s">
        <v>44</v>
      </c>
      <c r="K690" s="414"/>
      <c r="L690" s="384"/>
      <c r="M690" s="713"/>
      <c r="N690" s="447"/>
      <c r="O690" s="218"/>
      <c r="P690" s="218"/>
      <c r="Q690" s="231"/>
    </row>
    <row r="691" spans="1:17" s="114" customFormat="1">
      <c r="A691" s="384"/>
      <c r="B691" s="384">
        <v>27</v>
      </c>
      <c r="C691" s="399"/>
      <c r="D691" s="384"/>
      <c r="E691" s="1106">
        <v>935.8</v>
      </c>
      <c r="F691" s="1107">
        <v>1</v>
      </c>
      <c r="G691" s="591">
        <f t="shared" si="28"/>
        <v>14570.899999999994</v>
      </c>
      <c r="H691" s="384">
        <f t="shared" si="28"/>
        <v>16</v>
      </c>
      <c r="I691" s="672">
        <v>9</v>
      </c>
      <c r="J691" s="415" t="s">
        <v>44</v>
      </c>
      <c r="K691" s="414"/>
      <c r="L691" s="384"/>
      <c r="M691" s="713"/>
      <c r="N691" s="447"/>
      <c r="O691" s="218"/>
      <c r="P691" s="218"/>
      <c r="Q691" s="231"/>
    </row>
    <row r="692" spans="1:17" s="114" customFormat="1">
      <c r="A692" s="384"/>
      <c r="B692" s="384">
        <v>27</v>
      </c>
      <c r="C692" s="399"/>
      <c r="D692" s="384"/>
      <c r="E692" s="1106">
        <v>905.8</v>
      </c>
      <c r="F692" s="1107">
        <v>1</v>
      </c>
      <c r="G692" s="591">
        <f t="shared" si="28"/>
        <v>13665.099999999995</v>
      </c>
      <c r="H692" s="384">
        <f t="shared" si="28"/>
        <v>15</v>
      </c>
      <c r="I692" s="672">
        <v>9</v>
      </c>
      <c r="J692" s="415" t="s">
        <v>44</v>
      </c>
      <c r="K692" s="414"/>
      <c r="L692" s="384"/>
      <c r="M692" s="713"/>
      <c r="N692" s="447"/>
      <c r="O692" s="218"/>
      <c r="P692" s="218"/>
      <c r="Q692" s="231"/>
    </row>
    <row r="693" spans="1:17" s="114" customFormat="1">
      <c r="A693" s="384"/>
      <c r="B693" s="384">
        <v>27</v>
      </c>
      <c r="C693" s="399"/>
      <c r="D693" s="384"/>
      <c r="E693" s="1106">
        <v>896.3</v>
      </c>
      <c r="F693" s="1107">
        <v>1</v>
      </c>
      <c r="G693" s="591">
        <f t="shared" si="28"/>
        <v>12768.799999999996</v>
      </c>
      <c r="H693" s="384">
        <f t="shared" si="28"/>
        <v>14</v>
      </c>
      <c r="I693" s="672">
        <v>9</v>
      </c>
      <c r="J693" s="415" t="s">
        <v>44</v>
      </c>
      <c r="K693" s="414"/>
      <c r="L693" s="384"/>
      <c r="M693" s="713"/>
      <c r="N693" s="447"/>
      <c r="O693" s="218"/>
      <c r="P693" s="218"/>
      <c r="Q693" s="231"/>
    </row>
    <row r="694" spans="1:17" s="114" customFormat="1">
      <c r="A694" s="384"/>
      <c r="B694" s="384">
        <v>27</v>
      </c>
      <c r="C694" s="399"/>
      <c r="D694" s="384"/>
      <c r="E694" s="1106">
        <v>929.9</v>
      </c>
      <c r="F694" s="1107">
        <v>1</v>
      </c>
      <c r="G694" s="591">
        <f t="shared" si="28"/>
        <v>11838.899999999996</v>
      </c>
      <c r="H694" s="384">
        <f t="shared" si="28"/>
        <v>13</v>
      </c>
      <c r="I694" s="672">
        <v>9</v>
      </c>
      <c r="J694" s="415" t="s">
        <v>44</v>
      </c>
      <c r="K694" s="414"/>
      <c r="L694" s="384"/>
      <c r="M694" s="713"/>
      <c r="N694" s="447"/>
      <c r="O694" s="218"/>
      <c r="P694" s="218"/>
      <c r="Q694" s="231"/>
    </row>
    <row r="695" spans="1:17" s="114" customFormat="1">
      <c r="A695" s="384"/>
      <c r="B695" s="384">
        <v>27</v>
      </c>
      <c r="C695" s="399"/>
      <c r="D695" s="384"/>
      <c r="E695" s="1106">
        <v>971.6</v>
      </c>
      <c r="F695" s="1107">
        <v>1</v>
      </c>
      <c r="G695" s="591">
        <f t="shared" si="28"/>
        <v>10867.299999999996</v>
      </c>
      <c r="H695" s="384">
        <f t="shared" si="28"/>
        <v>12</v>
      </c>
      <c r="I695" s="672">
        <v>9</v>
      </c>
      <c r="J695" s="415" t="s">
        <v>44</v>
      </c>
      <c r="K695" s="414"/>
      <c r="L695" s="384"/>
      <c r="M695" s="713"/>
      <c r="N695" s="447"/>
      <c r="O695" s="218"/>
      <c r="P695" s="218"/>
      <c r="Q695" s="231"/>
    </row>
    <row r="696" spans="1:17" s="114" customFormat="1">
      <c r="A696" s="384"/>
      <c r="B696" s="384">
        <v>27</v>
      </c>
      <c r="C696" s="399"/>
      <c r="D696" s="384"/>
      <c r="E696" s="1106">
        <v>924</v>
      </c>
      <c r="F696" s="1107">
        <v>1</v>
      </c>
      <c r="G696" s="591">
        <f t="shared" si="28"/>
        <v>9943.2999999999956</v>
      </c>
      <c r="H696" s="384">
        <f t="shared" si="28"/>
        <v>11</v>
      </c>
      <c r="I696" s="672">
        <v>9</v>
      </c>
      <c r="J696" s="415" t="s">
        <v>44</v>
      </c>
      <c r="K696" s="414"/>
      <c r="L696" s="384"/>
      <c r="M696" s="713"/>
      <c r="N696" s="447"/>
      <c r="O696" s="218"/>
      <c r="P696" s="218"/>
      <c r="Q696" s="231"/>
    </row>
    <row r="697" spans="1:17" s="114" customFormat="1">
      <c r="A697" s="384"/>
      <c r="B697" s="384">
        <v>27</v>
      </c>
      <c r="C697" s="399"/>
      <c r="D697" s="384"/>
      <c r="E697" s="1106">
        <v>948.5</v>
      </c>
      <c r="F697" s="1107">
        <v>1</v>
      </c>
      <c r="G697" s="591">
        <f t="shared" si="28"/>
        <v>8994.7999999999956</v>
      </c>
      <c r="H697" s="384">
        <f t="shared" si="28"/>
        <v>10</v>
      </c>
      <c r="I697" s="672">
        <v>9</v>
      </c>
      <c r="J697" s="415" t="s">
        <v>44</v>
      </c>
      <c r="K697" s="414"/>
      <c r="L697" s="384"/>
      <c r="M697" s="713"/>
      <c r="N697" s="447"/>
      <c r="O697" s="218"/>
      <c r="P697" s="218"/>
      <c r="Q697" s="231"/>
    </row>
    <row r="698" spans="1:17" s="114" customFormat="1">
      <c r="A698" s="384"/>
      <c r="B698" s="384">
        <v>27</v>
      </c>
      <c r="C698" s="399"/>
      <c r="D698" s="384"/>
      <c r="E698" s="1106">
        <v>880</v>
      </c>
      <c r="F698" s="1107">
        <v>1</v>
      </c>
      <c r="G698" s="591">
        <f t="shared" si="28"/>
        <v>8114.7999999999956</v>
      </c>
      <c r="H698" s="384">
        <f t="shared" si="28"/>
        <v>9</v>
      </c>
      <c r="I698" s="672">
        <v>10</v>
      </c>
      <c r="J698" s="415" t="s">
        <v>44</v>
      </c>
      <c r="K698" s="414"/>
      <c r="L698" s="384"/>
      <c r="M698" s="713"/>
      <c r="N698" s="447"/>
      <c r="O698" s="218"/>
      <c r="P698" s="218"/>
      <c r="Q698" s="231"/>
    </row>
    <row r="699" spans="1:17" s="114" customFormat="1">
      <c r="A699" s="384"/>
      <c r="B699" s="384">
        <v>27</v>
      </c>
      <c r="C699" s="399"/>
      <c r="D699" s="384"/>
      <c r="E699" s="1106">
        <v>910.8</v>
      </c>
      <c r="F699" s="1107">
        <v>1</v>
      </c>
      <c r="G699" s="591">
        <f t="shared" si="28"/>
        <v>7203.9999999999955</v>
      </c>
      <c r="H699" s="384">
        <f t="shared" si="28"/>
        <v>8</v>
      </c>
      <c r="I699" s="672">
        <v>10</v>
      </c>
      <c r="J699" s="415" t="s">
        <v>44</v>
      </c>
      <c r="K699" s="414"/>
      <c r="L699" s="384"/>
      <c r="M699" s="713"/>
      <c r="N699" s="447"/>
      <c r="O699" s="218"/>
      <c r="P699" s="218"/>
      <c r="Q699" s="231"/>
    </row>
    <row r="700" spans="1:17" s="114" customFormat="1">
      <c r="A700" s="384"/>
      <c r="B700" s="384">
        <v>27</v>
      </c>
      <c r="C700" s="399"/>
      <c r="D700" s="384"/>
      <c r="E700" s="1106">
        <v>923.1</v>
      </c>
      <c r="F700" s="1107">
        <v>1</v>
      </c>
      <c r="G700" s="591">
        <f t="shared" si="28"/>
        <v>6280.8999999999951</v>
      </c>
      <c r="H700" s="384">
        <f t="shared" si="28"/>
        <v>7</v>
      </c>
      <c r="I700" s="672">
        <v>10</v>
      </c>
      <c r="J700" s="415" t="s">
        <v>44</v>
      </c>
      <c r="K700" s="414"/>
      <c r="L700" s="384"/>
      <c r="M700" s="713"/>
      <c r="N700" s="447"/>
      <c r="O700" s="218"/>
      <c r="P700" s="218"/>
      <c r="Q700" s="231"/>
    </row>
    <row r="701" spans="1:17" s="114" customFormat="1">
      <c r="A701" s="384"/>
      <c r="B701" s="384">
        <v>27</v>
      </c>
      <c r="C701" s="399"/>
      <c r="D701" s="384"/>
      <c r="E701" s="1106">
        <v>920.8</v>
      </c>
      <c r="F701" s="1107">
        <v>1</v>
      </c>
      <c r="G701" s="591">
        <f t="shared" si="28"/>
        <v>5360.0999999999949</v>
      </c>
      <c r="H701" s="384">
        <f t="shared" si="28"/>
        <v>6</v>
      </c>
      <c r="I701" s="672">
        <v>10</v>
      </c>
      <c r="J701" s="415" t="s">
        <v>44</v>
      </c>
      <c r="K701" s="414"/>
      <c r="L701" s="384"/>
      <c r="M701" s="713"/>
      <c r="N701" s="447"/>
      <c r="O701" s="218"/>
      <c r="P701" s="218"/>
      <c r="Q701" s="231"/>
    </row>
    <row r="702" spans="1:17" s="114" customFormat="1">
      <c r="A702" s="384"/>
      <c r="B702" s="384">
        <v>27</v>
      </c>
      <c r="C702" s="399"/>
      <c r="D702" s="384"/>
      <c r="E702" s="1106">
        <v>875.9</v>
      </c>
      <c r="F702" s="1107">
        <v>1</v>
      </c>
      <c r="G702" s="591">
        <f t="shared" si="28"/>
        <v>4484.1999999999953</v>
      </c>
      <c r="H702" s="384">
        <f t="shared" si="28"/>
        <v>5</v>
      </c>
      <c r="I702" s="672">
        <v>10</v>
      </c>
      <c r="J702" s="415" t="s">
        <v>44</v>
      </c>
      <c r="K702" s="414"/>
      <c r="L702" s="384"/>
      <c r="M702" s="713"/>
      <c r="N702" s="447"/>
      <c r="O702" s="218"/>
      <c r="P702" s="218"/>
      <c r="Q702" s="231"/>
    </row>
    <row r="703" spans="1:17" s="114" customFormat="1">
      <c r="A703" s="384"/>
      <c r="B703" s="384">
        <v>27</v>
      </c>
      <c r="C703" s="399"/>
      <c r="D703" s="384"/>
      <c r="E703" s="1106">
        <v>880</v>
      </c>
      <c r="F703" s="1107">
        <v>1</v>
      </c>
      <c r="G703" s="591">
        <f t="shared" si="28"/>
        <v>3604.1999999999953</v>
      </c>
      <c r="H703" s="384">
        <f t="shared" si="28"/>
        <v>4</v>
      </c>
      <c r="I703" s="672">
        <v>10</v>
      </c>
      <c r="J703" s="415" t="s">
        <v>44</v>
      </c>
      <c r="K703" s="414"/>
      <c r="L703" s="384"/>
      <c r="M703" s="713"/>
      <c r="N703" s="447"/>
      <c r="O703" s="218"/>
      <c r="P703" s="218"/>
      <c r="Q703" s="231"/>
    </row>
    <row r="704" spans="1:17" s="114" customFormat="1">
      <c r="A704" s="384"/>
      <c r="B704" s="384">
        <v>27</v>
      </c>
      <c r="C704" s="399"/>
      <c r="D704" s="384"/>
      <c r="E704" s="1106">
        <v>895.8</v>
      </c>
      <c r="F704" s="1107">
        <v>1</v>
      </c>
      <c r="G704" s="591">
        <f t="shared" si="28"/>
        <v>2708.3999999999951</v>
      </c>
      <c r="H704" s="384">
        <f t="shared" si="28"/>
        <v>3</v>
      </c>
      <c r="I704" s="672">
        <v>10</v>
      </c>
      <c r="J704" s="415" t="s">
        <v>44</v>
      </c>
      <c r="K704" s="414"/>
      <c r="L704" s="384"/>
      <c r="M704" s="713"/>
      <c r="N704" s="447"/>
      <c r="O704" s="218"/>
      <c r="P704" s="218"/>
      <c r="Q704" s="231"/>
    </row>
    <row r="705" spans="1:17" s="114" customFormat="1">
      <c r="A705" s="384"/>
      <c r="B705" s="384">
        <v>27</v>
      </c>
      <c r="C705" s="399"/>
      <c r="D705" s="384"/>
      <c r="E705" s="1106">
        <v>885.9</v>
      </c>
      <c r="F705" s="1107">
        <v>1</v>
      </c>
      <c r="G705" s="591">
        <f t="shared" si="28"/>
        <v>1822.499999999995</v>
      </c>
      <c r="H705" s="384">
        <f t="shared" si="28"/>
        <v>2</v>
      </c>
      <c r="I705" s="672">
        <v>10</v>
      </c>
      <c r="J705" s="415" t="s">
        <v>44</v>
      </c>
      <c r="K705" s="414"/>
      <c r="L705" s="384"/>
      <c r="M705" s="453"/>
      <c r="N705" s="447"/>
      <c r="O705" s="218"/>
      <c r="P705" s="218"/>
      <c r="Q705" s="231"/>
    </row>
    <row r="706" spans="1:17" s="114" customFormat="1" ht="16.5" customHeight="1">
      <c r="A706" s="384"/>
      <c r="B706" s="384">
        <v>27</v>
      </c>
      <c r="C706" s="399"/>
      <c r="D706" s="384"/>
      <c r="E706" s="1108">
        <v>884.5</v>
      </c>
      <c r="F706" s="1107">
        <v>1</v>
      </c>
      <c r="G706" s="591">
        <f t="shared" si="28"/>
        <v>937.999999999995</v>
      </c>
      <c r="H706" s="384">
        <f t="shared" si="28"/>
        <v>1</v>
      </c>
      <c r="I706" s="672">
        <v>10</v>
      </c>
      <c r="J706" s="415" t="s">
        <v>44</v>
      </c>
      <c r="K706" s="414"/>
      <c r="L706" s="384"/>
      <c r="M706" s="713"/>
      <c r="N706" s="447"/>
      <c r="O706" s="218"/>
      <c r="P706" s="218"/>
      <c r="Q706" s="231"/>
    </row>
    <row r="707" spans="1:17" s="114" customFormat="1">
      <c r="A707" s="384"/>
      <c r="B707" s="384">
        <v>27</v>
      </c>
      <c r="C707" s="399"/>
      <c r="D707" s="384"/>
      <c r="E707" s="1108">
        <v>938</v>
      </c>
      <c r="F707" s="1107">
        <v>1</v>
      </c>
      <c r="G707" s="1103">
        <f t="shared" si="28"/>
        <v>-5.0022208597511053E-12</v>
      </c>
      <c r="H707" s="1104">
        <f t="shared" si="28"/>
        <v>0</v>
      </c>
      <c r="I707" s="672">
        <v>10</v>
      </c>
      <c r="J707" s="415" t="s">
        <v>44</v>
      </c>
      <c r="K707" s="414"/>
      <c r="L707" s="384"/>
      <c r="M707" s="713"/>
      <c r="N707" s="447"/>
      <c r="O707" s="218"/>
      <c r="P707" s="218"/>
      <c r="Q707" s="231"/>
    </row>
    <row r="708" spans="1:17" s="114" customFormat="1">
      <c r="A708" s="384"/>
      <c r="B708" s="839">
        <v>30</v>
      </c>
      <c r="C708" s="841">
        <v>19236.400000000001</v>
      </c>
      <c r="D708" s="839">
        <v>21</v>
      </c>
      <c r="E708" s="842"/>
      <c r="F708" s="839"/>
      <c r="G708" s="844">
        <f t="shared" si="28"/>
        <v>19236.399999999998</v>
      </c>
      <c r="H708" s="839">
        <f t="shared" si="28"/>
        <v>21</v>
      </c>
      <c r="I708" s="845" t="s">
        <v>204</v>
      </c>
      <c r="J708" s="846"/>
      <c r="K708" s="414"/>
      <c r="L708" s="384"/>
      <c r="M708" s="713"/>
      <c r="N708" s="447"/>
      <c r="O708" s="218"/>
      <c r="P708" s="218"/>
      <c r="Q708" s="231"/>
    </row>
    <row r="709" spans="1:17" s="114" customFormat="1">
      <c r="A709" s="384"/>
      <c r="B709" s="384">
        <v>30</v>
      </c>
      <c r="C709" s="399"/>
      <c r="D709" s="384"/>
      <c r="E709" s="675">
        <v>877.2</v>
      </c>
      <c r="F709" s="384">
        <v>1</v>
      </c>
      <c r="G709" s="591">
        <f t="shared" si="28"/>
        <v>18359.199999999997</v>
      </c>
      <c r="H709" s="384">
        <f t="shared" si="28"/>
        <v>20</v>
      </c>
      <c r="I709" s="672">
        <v>16</v>
      </c>
      <c r="J709" s="415" t="s">
        <v>168</v>
      </c>
      <c r="K709" s="414"/>
      <c r="L709" s="384"/>
      <c r="M709" s="713"/>
      <c r="N709" s="447"/>
      <c r="O709" s="218"/>
      <c r="P709" s="218"/>
      <c r="Q709" s="231"/>
    </row>
    <row r="710" spans="1:17" s="114" customFormat="1">
      <c r="A710" s="384"/>
      <c r="B710" s="384">
        <v>30</v>
      </c>
      <c r="C710" s="399"/>
      <c r="D710" s="384"/>
      <c r="E710" s="675">
        <v>924.4</v>
      </c>
      <c r="F710" s="384">
        <v>1</v>
      </c>
      <c r="G710" s="591">
        <f t="shared" si="28"/>
        <v>17434.799999999996</v>
      </c>
      <c r="H710" s="384">
        <f t="shared" si="28"/>
        <v>19</v>
      </c>
      <c r="I710" s="672">
        <v>16</v>
      </c>
      <c r="J710" s="415" t="s">
        <v>168</v>
      </c>
      <c r="K710" s="414"/>
      <c r="L710" s="384"/>
      <c r="M710" s="713"/>
      <c r="N710" s="447"/>
      <c r="O710" s="218"/>
      <c r="P710" s="218"/>
      <c r="Q710" s="231"/>
    </row>
    <row r="711" spans="1:17" s="114" customFormat="1" ht="18">
      <c r="A711" s="384"/>
      <c r="B711" s="384">
        <v>30</v>
      </c>
      <c r="C711" s="778"/>
      <c r="D711" s="777"/>
      <c r="E711" s="675">
        <v>902.2</v>
      </c>
      <c r="F711" s="384">
        <v>1</v>
      </c>
      <c r="G711" s="591">
        <f t="shared" si="28"/>
        <v>16532.599999999995</v>
      </c>
      <c r="H711" s="384">
        <f t="shared" si="28"/>
        <v>18</v>
      </c>
      <c r="I711" s="672">
        <v>16</v>
      </c>
      <c r="J711" s="415" t="s">
        <v>168</v>
      </c>
      <c r="K711" s="414"/>
      <c r="L711" s="384"/>
      <c r="M711" s="384"/>
      <c r="N711" s="447"/>
      <c r="O711" s="218"/>
      <c r="P711" s="218"/>
      <c r="Q711" s="231"/>
    </row>
    <row r="712" spans="1:17" s="114" customFormat="1">
      <c r="A712" s="384"/>
      <c r="B712" s="384">
        <v>30</v>
      </c>
      <c r="C712" s="399"/>
      <c r="D712" s="384"/>
      <c r="E712" s="675">
        <v>924.9</v>
      </c>
      <c r="F712" s="384">
        <v>1</v>
      </c>
      <c r="G712" s="591">
        <f t="shared" si="28"/>
        <v>15607.699999999995</v>
      </c>
      <c r="H712" s="384">
        <f t="shared" si="28"/>
        <v>17</v>
      </c>
      <c r="I712" s="672">
        <v>16</v>
      </c>
      <c r="J712" s="415" t="s">
        <v>168</v>
      </c>
      <c r="K712" s="414"/>
      <c r="L712" s="384"/>
      <c r="M712" s="713"/>
      <c r="N712" s="447"/>
      <c r="O712" s="218"/>
      <c r="P712" s="218"/>
      <c r="Q712" s="231"/>
    </row>
    <row r="713" spans="1:17" s="114" customFormat="1">
      <c r="A713" s="384"/>
      <c r="B713" s="384">
        <v>30</v>
      </c>
      <c r="C713" s="399"/>
      <c r="D713" s="384"/>
      <c r="E713" s="675">
        <v>889.9</v>
      </c>
      <c r="F713" s="384">
        <v>1</v>
      </c>
      <c r="G713" s="591">
        <f t="shared" si="28"/>
        <v>14717.799999999996</v>
      </c>
      <c r="H713" s="384">
        <f t="shared" si="28"/>
        <v>16</v>
      </c>
      <c r="I713" s="672">
        <v>16</v>
      </c>
      <c r="J713" s="415" t="s">
        <v>168</v>
      </c>
      <c r="K713" s="414"/>
      <c r="L713" s="384"/>
      <c r="M713" s="713"/>
      <c r="N713" s="447"/>
      <c r="O713" s="218"/>
      <c r="P713" s="218"/>
      <c r="Q713" s="231"/>
    </row>
    <row r="714" spans="1:17" s="114" customFormat="1">
      <c r="A714" s="384"/>
      <c r="B714" s="384">
        <v>30</v>
      </c>
      <c r="C714" s="399"/>
      <c r="D714" s="384"/>
      <c r="E714" s="675">
        <v>919.9</v>
      </c>
      <c r="F714" s="384">
        <v>1</v>
      </c>
      <c r="G714" s="591">
        <f t="shared" si="28"/>
        <v>13797.899999999996</v>
      </c>
      <c r="H714" s="384">
        <f t="shared" si="28"/>
        <v>15</v>
      </c>
      <c r="I714" s="672">
        <v>16</v>
      </c>
      <c r="J714" s="415" t="s">
        <v>168</v>
      </c>
      <c r="K714" s="414"/>
      <c r="L714" s="384"/>
      <c r="M714" s="713"/>
      <c r="N714" s="447"/>
      <c r="O714" s="218"/>
      <c r="P714" s="218"/>
      <c r="Q714" s="231"/>
    </row>
    <row r="715" spans="1:17" s="114" customFormat="1">
      <c r="A715" s="384"/>
      <c r="B715" s="384">
        <v>30</v>
      </c>
      <c r="C715" s="399"/>
      <c r="D715" s="384"/>
      <c r="E715" s="675">
        <v>892.7</v>
      </c>
      <c r="F715" s="384">
        <v>1</v>
      </c>
      <c r="G715" s="591">
        <f t="shared" ref="G715:H778" si="29">G714-E715+C715</f>
        <v>12905.199999999995</v>
      </c>
      <c r="H715" s="384">
        <f t="shared" si="29"/>
        <v>14</v>
      </c>
      <c r="I715" s="672">
        <v>16</v>
      </c>
      <c r="J715" s="415" t="s">
        <v>168</v>
      </c>
      <c r="K715" s="414"/>
      <c r="L715" s="384"/>
      <c r="M715" s="713"/>
      <c r="N715" s="447"/>
      <c r="O715" s="218"/>
      <c r="P715" s="218"/>
      <c r="Q715" s="231"/>
    </row>
    <row r="716" spans="1:17" s="114" customFormat="1">
      <c r="A716" s="384"/>
      <c r="B716" s="384">
        <v>30</v>
      </c>
      <c r="C716" s="399"/>
      <c r="D716" s="384"/>
      <c r="E716" s="675">
        <v>904.5</v>
      </c>
      <c r="F716" s="384">
        <v>1</v>
      </c>
      <c r="G716" s="591">
        <f t="shared" si="29"/>
        <v>12000.699999999995</v>
      </c>
      <c r="H716" s="384">
        <f t="shared" si="29"/>
        <v>13</v>
      </c>
      <c r="I716" s="672">
        <v>16</v>
      </c>
      <c r="J716" s="415" t="s">
        <v>168</v>
      </c>
      <c r="K716" s="414"/>
      <c r="L716" s="384"/>
      <c r="M716" s="713"/>
      <c r="N716" s="447"/>
      <c r="O716" s="218"/>
      <c r="P716" s="218"/>
      <c r="Q716" s="231"/>
    </row>
    <row r="717" spans="1:17" s="114" customFormat="1">
      <c r="A717" s="384"/>
      <c r="B717" s="384">
        <v>30</v>
      </c>
      <c r="C717" s="399"/>
      <c r="D717" s="384"/>
      <c r="E717" s="675">
        <v>883.1</v>
      </c>
      <c r="F717" s="384">
        <v>1</v>
      </c>
      <c r="G717" s="591">
        <f t="shared" si="29"/>
        <v>11117.599999999995</v>
      </c>
      <c r="H717" s="384">
        <f t="shared" si="29"/>
        <v>12</v>
      </c>
      <c r="I717" s="672">
        <v>16</v>
      </c>
      <c r="J717" s="415" t="s">
        <v>168</v>
      </c>
      <c r="K717" s="414"/>
      <c r="L717" s="384"/>
      <c r="M717" s="713"/>
      <c r="N717" s="447"/>
      <c r="O717" s="218"/>
      <c r="P717" s="218"/>
      <c r="Q717" s="231"/>
    </row>
    <row r="718" spans="1:17" s="114" customFormat="1">
      <c r="A718" s="384"/>
      <c r="B718" s="384">
        <v>30</v>
      </c>
      <c r="C718" s="399"/>
      <c r="D718" s="384"/>
      <c r="E718" s="675">
        <v>941.7</v>
      </c>
      <c r="F718" s="384">
        <v>1</v>
      </c>
      <c r="G718" s="591">
        <f t="shared" si="29"/>
        <v>10175.899999999994</v>
      </c>
      <c r="H718" s="384">
        <f t="shared" si="29"/>
        <v>11</v>
      </c>
      <c r="I718" s="672">
        <v>16</v>
      </c>
      <c r="J718" s="415" t="s">
        <v>168</v>
      </c>
      <c r="K718" s="414"/>
      <c r="L718" s="384"/>
      <c r="M718" s="713"/>
      <c r="N718" s="447"/>
      <c r="O718" s="218"/>
      <c r="P718" s="218"/>
      <c r="Q718" s="231"/>
    </row>
    <row r="719" spans="1:17" s="114" customFormat="1">
      <c r="A719" s="384"/>
      <c r="B719" s="384">
        <v>30</v>
      </c>
      <c r="C719" s="399"/>
      <c r="D719" s="384"/>
      <c r="E719" s="675">
        <v>928.5</v>
      </c>
      <c r="F719" s="384">
        <v>1</v>
      </c>
      <c r="G719" s="591">
        <f t="shared" si="29"/>
        <v>9247.3999999999942</v>
      </c>
      <c r="H719" s="384">
        <f t="shared" si="29"/>
        <v>10</v>
      </c>
      <c r="I719" s="672">
        <v>15</v>
      </c>
      <c r="J719" s="415" t="s">
        <v>168</v>
      </c>
      <c r="K719" s="414"/>
      <c r="L719" s="384"/>
      <c r="M719" s="713"/>
      <c r="N719" s="447"/>
      <c r="O719" s="218"/>
      <c r="P719" s="218"/>
      <c r="Q719" s="231"/>
    </row>
    <row r="720" spans="1:17" s="114" customFormat="1">
      <c r="A720" s="384"/>
      <c r="B720" s="384">
        <v>30</v>
      </c>
      <c r="C720" s="399"/>
      <c r="D720" s="384"/>
      <c r="E720" s="675">
        <v>922.6</v>
      </c>
      <c r="F720" s="384">
        <v>1</v>
      </c>
      <c r="G720" s="591">
        <f t="shared" si="29"/>
        <v>8324.7999999999938</v>
      </c>
      <c r="H720" s="384">
        <f t="shared" si="29"/>
        <v>9</v>
      </c>
      <c r="I720" s="672">
        <v>15</v>
      </c>
      <c r="J720" s="415" t="s">
        <v>168</v>
      </c>
      <c r="K720" s="414"/>
      <c r="L720" s="384"/>
      <c r="M720" s="713"/>
      <c r="N720" s="447"/>
      <c r="O720" s="218"/>
      <c r="P720" s="218"/>
      <c r="Q720" s="231"/>
    </row>
    <row r="721" spans="1:17" s="114" customFormat="1">
      <c r="A721" s="384"/>
      <c r="B721" s="384">
        <v>30</v>
      </c>
      <c r="C721" s="399"/>
      <c r="D721" s="384"/>
      <c r="E721" s="675">
        <v>893.1</v>
      </c>
      <c r="F721" s="384">
        <v>1</v>
      </c>
      <c r="G721" s="591">
        <f t="shared" si="29"/>
        <v>7431.6999999999935</v>
      </c>
      <c r="H721" s="384">
        <f t="shared" si="29"/>
        <v>8</v>
      </c>
      <c r="I721" s="672">
        <v>15</v>
      </c>
      <c r="J721" s="415" t="s">
        <v>168</v>
      </c>
      <c r="K721" s="414"/>
      <c r="L721" s="384"/>
      <c r="M721" s="713"/>
      <c r="N721" s="447"/>
      <c r="O721" s="218"/>
      <c r="P721" s="218"/>
      <c r="Q721" s="231"/>
    </row>
    <row r="722" spans="1:17" s="114" customFormat="1">
      <c r="A722" s="384"/>
      <c r="B722" s="384">
        <v>30</v>
      </c>
      <c r="C722" s="399"/>
      <c r="D722" s="384"/>
      <c r="E722" s="1006">
        <v>919.9</v>
      </c>
      <c r="F722" s="384">
        <v>1</v>
      </c>
      <c r="G722" s="591">
        <f t="shared" si="29"/>
        <v>6511.7999999999938</v>
      </c>
      <c r="H722" s="384">
        <f t="shared" si="29"/>
        <v>7</v>
      </c>
      <c r="I722" s="672">
        <v>15</v>
      </c>
      <c r="J722" s="415" t="s">
        <v>168</v>
      </c>
      <c r="K722" s="414"/>
      <c r="L722" s="384"/>
      <c r="M722" s="713"/>
      <c r="N722" s="447"/>
      <c r="O722" s="218"/>
      <c r="P722" s="218"/>
      <c r="Q722" s="231"/>
    </row>
    <row r="723" spans="1:17" s="114" customFormat="1">
      <c r="A723" s="384"/>
      <c r="B723" s="384">
        <v>30</v>
      </c>
      <c r="C723" s="399"/>
      <c r="D723" s="384"/>
      <c r="E723" s="1006">
        <v>960.7</v>
      </c>
      <c r="F723" s="384">
        <v>1</v>
      </c>
      <c r="G723" s="591">
        <f t="shared" si="29"/>
        <v>5551.099999999994</v>
      </c>
      <c r="H723" s="384">
        <f t="shared" si="29"/>
        <v>6</v>
      </c>
      <c r="I723" s="672">
        <v>15</v>
      </c>
      <c r="J723" s="415" t="s">
        <v>168</v>
      </c>
      <c r="K723" s="414"/>
      <c r="L723" s="384"/>
      <c r="M723" s="713"/>
      <c r="N723" s="447"/>
      <c r="O723" s="218"/>
      <c r="P723" s="218"/>
      <c r="Q723" s="231"/>
    </row>
    <row r="724" spans="1:17" s="114" customFormat="1">
      <c r="A724" s="384"/>
      <c r="B724" s="384">
        <v>30</v>
      </c>
      <c r="C724" s="399"/>
      <c r="D724" s="384"/>
      <c r="E724" s="1006">
        <v>921.2</v>
      </c>
      <c r="F724" s="384">
        <v>1</v>
      </c>
      <c r="G724" s="591">
        <f t="shared" si="29"/>
        <v>4629.8999999999942</v>
      </c>
      <c r="H724" s="384">
        <f t="shared" si="29"/>
        <v>5</v>
      </c>
      <c r="I724" s="672">
        <v>15</v>
      </c>
      <c r="J724" s="415" t="s">
        <v>168</v>
      </c>
      <c r="K724" s="414"/>
      <c r="L724" s="384"/>
      <c r="M724" s="713"/>
      <c r="N724" s="447"/>
      <c r="O724" s="218"/>
      <c r="P724" s="218"/>
      <c r="Q724" s="231"/>
    </row>
    <row r="725" spans="1:17" s="114" customFormat="1">
      <c r="A725" s="384"/>
      <c r="B725" s="384">
        <v>30</v>
      </c>
      <c r="C725" s="399"/>
      <c r="D725" s="384"/>
      <c r="E725" s="1006">
        <v>941.7</v>
      </c>
      <c r="F725" s="384">
        <v>1</v>
      </c>
      <c r="G725" s="591">
        <f t="shared" si="29"/>
        <v>3688.1999999999944</v>
      </c>
      <c r="H725" s="384">
        <f t="shared" si="29"/>
        <v>4</v>
      </c>
      <c r="I725" s="672">
        <v>15</v>
      </c>
      <c r="J725" s="415" t="s">
        <v>168</v>
      </c>
      <c r="K725" s="414"/>
      <c r="L725" s="384"/>
      <c r="M725" s="713"/>
      <c r="N725" s="447"/>
      <c r="O725" s="218"/>
      <c r="P725" s="218"/>
      <c r="Q725" s="231"/>
    </row>
    <row r="726" spans="1:17" s="114" customFormat="1">
      <c r="A726" s="384"/>
      <c r="B726" s="384">
        <v>30</v>
      </c>
      <c r="C726" s="399"/>
      <c r="D726" s="384"/>
      <c r="E726" s="1006">
        <v>912.2</v>
      </c>
      <c r="F726" s="384">
        <v>1</v>
      </c>
      <c r="G726" s="591">
        <f t="shared" si="29"/>
        <v>2775.9999999999945</v>
      </c>
      <c r="H726" s="384">
        <f t="shared" si="29"/>
        <v>3</v>
      </c>
      <c r="I726" s="672">
        <v>15</v>
      </c>
      <c r="J726" s="415" t="s">
        <v>168</v>
      </c>
      <c r="K726" s="414"/>
      <c r="L726" s="384"/>
      <c r="M726" s="713"/>
      <c r="N726" s="447"/>
      <c r="O726" s="218"/>
      <c r="P726" s="218"/>
      <c r="Q726" s="231"/>
    </row>
    <row r="727" spans="1:17" s="114" customFormat="1">
      <c r="A727" s="384"/>
      <c r="B727" s="384">
        <v>30</v>
      </c>
      <c r="C727" s="399"/>
      <c r="D727" s="384"/>
      <c r="E727" s="1006">
        <v>961.6</v>
      </c>
      <c r="F727" s="384">
        <v>1</v>
      </c>
      <c r="G727" s="591">
        <f t="shared" si="29"/>
        <v>1814.3999999999946</v>
      </c>
      <c r="H727" s="384">
        <f t="shared" si="29"/>
        <v>2</v>
      </c>
      <c r="I727" s="672">
        <v>15</v>
      </c>
      <c r="J727" s="415" t="s">
        <v>168</v>
      </c>
      <c r="K727" s="414"/>
      <c r="L727" s="384"/>
      <c r="M727" s="713"/>
      <c r="N727" s="447"/>
      <c r="O727" s="218"/>
      <c r="P727" s="218"/>
      <c r="Q727" s="231"/>
    </row>
    <row r="728" spans="1:17" s="114" customFormat="1">
      <c r="A728" s="384"/>
      <c r="B728" s="384">
        <v>30</v>
      </c>
      <c r="C728" s="399"/>
      <c r="D728" s="384"/>
      <c r="E728" s="1006">
        <v>895.4</v>
      </c>
      <c r="F728" s="384">
        <v>1</v>
      </c>
      <c r="G728" s="591">
        <f t="shared" si="29"/>
        <v>918.99999999999466</v>
      </c>
      <c r="H728" s="384">
        <f t="shared" si="29"/>
        <v>1</v>
      </c>
      <c r="I728" s="672">
        <v>15</v>
      </c>
      <c r="J728" s="415" t="s">
        <v>168</v>
      </c>
      <c r="K728" s="414"/>
      <c r="L728" s="384"/>
      <c r="M728" s="713"/>
      <c r="N728" s="447"/>
      <c r="O728" s="218"/>
      <c r="P728" s="218"/>
      <c r="Q728" s="231"/>
    </row>
    <row r="729" spans="1:17" s="114" customFormat="1">
      <c r="A729" s="384"/>
      <c r="B729" s="384">
        <v>30</v>
      </c>
      <c r="C729" s="399"/>
      <c r="D729" s="384"/>
      <c r="E729" s="675">
        <v>919</v>
      </c>
      <c r="F729" s="384">
        <v>1</v>
      </c>
      <c r="G729" s="954">
        <f t="shared" si="29"/>
        <v>-5.3432813729159534E-12</v>
      </c>
      <c r="H729" s="955">
        <f t="shared" si="29"/>
        <v>0</v>
      </c>
      <c r="I729" s="672">
        <v>15</v>
      </c>
      <c r="J729" s="415" t="s">
        <v>168</v>
      </c>
      <c r="K729" s="414"/>
      <c r="L729" s="384"/>
      <c r="M729" s="713"/>
      <c r="N729" s="447"/>
      <c r="O729" s="218"/>
      <c r="P729" s="218"/>
      <c r="Q729" s="231"/>
    </row>
    <row r="730" spans="1:17" s="114" customFormat="1">
      <c r="A730" s="384"/>
      <c r="B730" s="839">
        <v>30</v>
      </c>
      <c r="C730" s="841">
        <v>18992.23</v>
      </c>
      <c r="D730" s="839">
        <v>20</v>
      </c>
      <c r="E730" s="842"/>
      <c r="F730" s="839"/>
      <c r="G730" s="844">
        <f t="shared" si="29"/>
        <v>18992.229999999996</v>
      </c>
      <c r="H730" s="839">
        <f t="shared" si="29"/>
        <v>20</v>
      </c>
      <c r="I730" s="845" t="s">
        <v>245</v>
      </c>
      <c r="J730" s="846"/>
      <c r="K730" s="414"/>
      <c r="L730" s="384"/>
      <c r="M730" s="713"/>
      <c r="N730" s="447"/>
      <c r="O730" s="218"/>
      <c r="P730" s="218"/>
      <c r="Q730" s="231"/>
    </row>
    <row r="731" spans="1:17" s="114" customFormat="1">
      <c r="A731" s="384"/>
      <c r="B731" s="384">
        <v>30</v>
      </c>
      <c r="C731" s="399"/>
      <c r="D731" s="384"/>
      <c r="E731" s="383">
        <v>18992.23</v>
      </c>
      <c r="F731" s="384">
        <v>20</v>
      </c>
      <c r="G731" s="591">
        <f t="shared" si="29"/>
        <v>-3.637978807091713E-12</v>
      </c>
      <c r="H731" s="384">
        <f t="shared" si="29"/>
        <v>0</v>
      </c>
      <c r="I731" s="672">
        <v>17</v>
      </c>
      <c r="J731" s="415" t="s">
        <v>174</v>
      </c>
      <c r="K731" s="414"/>
      <c r="L731" s="384"/>
      <c r="M731" s="713"/>
      <c r="N731" s="447"/>
      <c r="O731" s="218"/>
      <c r="P731" s="218"/>
      <c r="Q731" s="231"/>
    </row>
    <row r="732" spans="1:17" s="749" customFormat="1" ht="19.5">
      <c r="A732" s="748"/>
      <c r="B732" s="839">
        <v>30</v>
      </c>
      <c r="C732" s="1120">
        <v>18320</v>
      </c>
      <c r="D732" s="1120">
        <v>20</v>
      </c>
      <c r="E732" s="1121"/>
      <c r="F732" s="1122"/>
      <c r="G732" s="844">
        <f t="shared" si="29"/>
        <v>18319.999999999996</v>
      </c>
      <c r="H732" s="839">
        <f t="shared" si="29"/>
        <v>20</v>
      </c>
      <c r="I732" s="1123" t="s">
        <v>245</v>
      </c>
      <c r="J732" s="1120"/>
      <c r="K732" s="1151" t="s">
        <v>247</v>
      </c>
      <c r="L732" s="1151"/>
      <c r="M732" s="750"/>
      <c r="N732" s="751"/>
      <c r="O732" s="752"/>
      <c r="P732" s="752"/>
      <c r="Q732" s="753"/>
    </row>
    <row r="733" spans="1:17" s="114" customFormat="1">
      <c r="A733" s="384"/>
      <c r="B733" s="839">
        <v>30</v>
      </c>
      <c r="C733" s="1124">
        <v>19236.400000000001</v>
      </c>
      <c r="D733" s="1124">
        <v>21</v>
      </c>
      <c r="E733" s="848"/>
      <c r="F733" s="839"/>
      <c r="G733" s="844">
        <f t="shared" si="29"/>
        <v>37556.399999999994</v>
      </c>
      <c r="H733" s="839">
        <f t="shared" si="29"/>
        <v>41</v>
      </c>
      <c r="I733" s="1124" t="s">
        <v>204</v>
      </c>
      <c r="J733" s="1125"/>
      <c r="M733" s="736"/>
      <c r="N733" s="447"/>
      <c r="O733" s="218"/>
      <c r="P733" s="218"/>
      <c r="Q733" s="231"/>
    </row>
    <row r="734" spans="1:17" s="114" customFormat="1">
      <c r="A734" s="384"/>
      <c r="B734" s="384">
        <v>30</v>
      </c>
      <c r="E734" s="675">
        <v>877.2</v>
      </c>
      <c r="F734" s="384">
        <v>1</v>
      </c>
      <c r="G734" s="591">
        <f t="shared" si="29"/>
        <v>36679.199999999997</v>
      </c>
      <c r="H734" s="384">
        <f t="shared" si="29"/>
        <v>40</v>
      </c>
      <c r="I734" s="223">
        <v>16</v>
      </c>
      <c r="J734" s="283"/>
      <c r="M734" s="736"/>
      <c r="N734" s="447"/>
      <c r="O734" s="218"/>
      <c r="P734" s="218"/>
      <c r="Q734" s="231"/>
    </row>
    <row r="735" spans="1:17" s="114" customFormat="1">
      <c r="A735" s="384"/>
      <c r="B735" s="384">
        <v>30</v>
      </c>
      <c r="E735" s="675">
        <v>924.4</v>
      </c>
      <c r="F735" s="384">
        <v>1</v>
      </c>
      <c r="G735" s="591">
        <f t="shared" si="29"/>
        <v>35754.799999999996</v>
      </c>
      <c r="H735" s="384">
        <f t="shared" si="29"/>
        <v>39</v>
      </c>
      <c r="I735" s="223">
        <v>16</v>
      </c>
      <c r="J735" s="283"/>
      <c r="M735" s="736"/>
      <c r="N735" s="447"/>
      <c r="O735" s="218"/>
      <c r="P735" s="218"/>
      <c r="Q735" s="231"/>
    </row>
    <row r="736" spans="1:17" s="114" customFormat="1">
      <c r="A736" s="384"/>
      <c r="B736" s="384">
        <v>30</v>
      </c>
      <c r="E736" s="675">
        <v>902.2</v>
      </c>
      <c r="F736" s="384">
        <v>1</v>
      </c>
      <c r="G736" s="591">
        <f t="shared" si="29"/>
        <v>34852.6</v>
      </c>
      <c r="H736" s="384">
        <f t="shared" si="29"/>
        <v>38</v>
      </c>
      <c r="I736" s="223">
        <v>16</v>
      </c>
      <c r="J736" s="283"/>
      <c r="M736" s="736"/>
      <c r="N736" s="447"/>
      <c r="O736" s="218"/>
      <c r="P736" s="218"/>
      <c r="Q736" s="231"/>
    </row>
    <row r="737" spans="1:17" s="114" customFormat="1">
      <c r="A737" s="384"/>
      <c r="B737" s="384">
        <v>30</v>
      </c>
      <c r="C737" s="399"/>
      <c r="D737" s="384"/>
      <c r="E737" s="675">
        <v>924.9</v>
      </c>
      <c r="F737" s="384">
        <v>1</v>
      </c>
      <c r="G737" s="591">
        <f t="shared" si="29"/>
        <v>33927.699999999997</v>
      </c>
      <c r="H737" s="384">
        <f t="shared" si="29"/>
        <v>37</v>
      </c>
      <c r="I737" s="223">
        <v>16</v>
      </c>
      <c r="J737" s="415"/>
      <c r="K737" s="414"/>
      <c r="L737" s="384"/>
      <c r="M737" s="736"/>
      <c r="N737" s="447"/>
      <c r="O737" s="218"/>
      <c r="P737" s="218"/>
      <c r="Q737" s="231"/>
    </row>
    <row r="738" spans="1:17" s="114" customFormat="1">
      <c r="A738" s="384"/>
      <c r="B738" s="384">
        <v>30</v>
      </c>
      <c r="C738" s="399"/>
      <c r="D738" s="384"/>
      <c r="E738" s="675">
        <v>889.9</v>
      </c>
      <c r="F738" s="384">
        <v>1</v>
      </c>
      <c r="G738" s="591">
        <f t="shared" si="29"/>
        <v>33037.799999999996</v>
      </c>
      <c r="H738" s="384">
        <f t="shared" si="29"/>
        <v>36</v>
      </c>
      <c r="I738" s="223">
        <v>16</v>
      </c>
      <c r="J738" s="415"/>
      <c r="K738" s="414"/>
      <c r="L738" s="384"/>
      <c r="M738" s="453"/>
      <c r="N738" s="447"/>
      <c r="O738" s="218"/>
      <c r="P738" s="218"/>
      <c r="Q738" s="231"/>
    </row>
    <row r="739" spans="1:17" s="114" customFormat="1">
      <c r="A739" s="384"/>
      <c r="B739" s="384">
        <v>30</v>
      </c>
      <c r="C739" s="399"/>
      <c r="D739" s="384"/>
      <c r="E739" s="675">
        <v>919.9</v>
      </c>
      <c r="F739" s="384">
        <v>1</v>
      </c>
      <c r="G739" s="591">
        <f t="shared" si="29"/>
        <v>32117.899999999994</v>
      </c>
      <c r="H739" s="384">
        <f t="shared" si="29"/>
        <v>35</v>
      </c>
      <c r="I739" s="223">
        <v>16</v>
      </c>
      <c r="J739" s="415"/>
      <c r="K739" s="414"/>
      <c r="L739" s="384"/>
      <c r="M739" s="453"/>
      <c r="N739" s="447"/>
      <c r="O739" s="218"/>
      <c r="P739" s="218"/>
      <c r="Q739" s="231"/>
    </row>
    <row r="740" spans="1:17" s="114" customFormat="1">
      <c r="A740" s="384"/>
      <c r="B740" s="384">
        <v>30</v>
      </c>
      <c r="C740" s="399"/>
      <c r="D740" s="384"/>
      <c r="E740" s="675">
        <v>892.7</v>
      </c>
      <c r="F740" s="384">
        <v>1</v>
      </c>
      <c r="G740" s="591">
        <f t="shared" si="29"/>
        <v>31225.199999999993</v>
      </c>
      <c r="H740" s="384">
        <f t="shared" si="29"/>
        <v>34</v>
      </c>
      <c r="I740" s="223">
        <v>16</v>
      </c>
      <c r="J740" s="415"/>
      <c r="K740" s="414"/>
      <c r="L740" s="384"/>
      <c r="M740" s="453"/>
      <c r="N740" s="447"/>
      <c r="O740" s="218"/>
      <c r="P740" s="218"/>
      <c r="Q740" s="231"/>
    </row>
    <row r="741" spans="1:17" s="114" customFormat="1">
      <c r="A741" s="384"/>
      <c r="B741" s="384">
        <v>30</v>
      </c>
      <c r="C741" s="399"/>
      <c r="D741" s="384"/>
      <c r="E741" s="675">
        <v>904.5</v>
      </c>
      <c r="F741" s="384">
        <v>1</v>
      </c>
      <c r="G741" s="591">
        <f t="shared" si="29"/>
        <v>30320.699999999993</v>
      </c>
      <c r="H741" s="384">
        <f t="shared" si="29"/>
        <v>33</v>
      </c>
      <c r="I741" s="223">
        <v>16</v>
      </c>
      <c r="J741" s="415"/>
      <c r="K741" s="414"/>
      <c r="L741" s="384"/>
      <c r="M741" s="453"/>
      <c r="N741" s="447"/>
      <c r="O741" s="218"/>
      <c r="P741" s="218"/>
      <c r="Q741" s="231"/>
    </row>
    <row r="742" spans="1:17" s="114" customFormat="1">
      <c r="A742" s="384"/>
      <c r="B742" s="384">
        <v>30</v>
      </c>
      <c r="C742" s="399"/>
      <c r="D742" s="384"/>
      <c r="E742" s="675">
        <v>941.7</v>
      </c>
      <c r="F742" s="384">
        <v>1</v>
      </c>
      <c r="G742" s="591">
        <f t="shared" si="29"/>
        <v>29378.999999999993</v>
      </c>
      <c r="H742" s="384">
        <f t="shared" si="29"/>
        <v>32</v>
      </c>
      <c r="I742" s="223">
        <v>16</v>
      </c>
      <c r="J742" s="415"/>
      <c r="K742" s="414"/>
      <c r="L742" s="384"/>
      <c r="M742" s="453"/>
      <c r="N742" s="447"/>
      <c r="O742" s="218"/>
      <c r="P742" s="218"/>
      <c r="Q742" s="231"/>
    </row>
    <row r="743" spans="1:17" s="114" customFormat="1">
      <c r="A743" s="384"/>
      <c r="B743" s="384">
        <v>30</v>
      </c>
      <c r="C743" s="399"/>
      <c r="D743" s="384"/>
      <c r="E743" s="675">
        <v>883.1</v>
      </c>
      <c r="F743" s="384">
        <v>1</v>
      </c>
      <c r="G743" s="591">
        <f t="shared" si="29"/>
        <v>28495.899999999994</v>
      </c>
      <c r="H743" s="384">
        <f t="shared" si="29"/>
        <v>31</v>
      </c>
      <c r="I743" s="223">
        <v>16</v>
      </c>
      <c r="J743" s="415"/>
      <c r="K743" s="414"/>
      <c r="L743" s="384"/>
      <c r="M743" s="453"/>
      <c r="N743" s="447"/>
      <c r="O743" s="218"/>
      <c r="P743" s="218"/>
      <c r="Q743" s="231"/>
    </row>
    <row r="744" spans="1:17" s="114" customFormat="1">
      <c r="A744" s="384"/>
      <c r="B744" s="384">
        <v>30</v>
      </c>
      <c r="C744" s="399"/>
      <c r="D744" s="384"/>
      <c r="E744" s="675">
        <v>928.5</v>
      </c>
      <c r="F744" s="384">
        <v>1</v>
      </c>
      <c r="G744" s="591">
        <f t="shared" si="29"/>
        <v>27567.399999999994</v>
      </c>
      <c r="H744" s="384">
        <f t="shared" si="29"/>
        <v>30</v>
      </c>
      <c r="I744" s="672">
        <v>15</v>
      </c>
      <c r="J744" s="415"/>
      <c r="K744" s="414"/>
      <c r="L744" s="384"/>
      <c r="M744" s="453"/>
      <c r="N744" s="447"/>
      <c r="O744" s="218"/>
      <c r="P744" s="218"/>
      <c r="Q744" s="231"/>
    </row>
    <row r="745" spans="1:17" s="114" customFormat="1">
      <c r="A745" s="384"/>
      <c r="B745" s="384">
        <v>30</v>
      </c>
      <c r="C745" s="399"/>
      <c r="D745" s="384"/>
      <c r="E745" s="675">
        <v>922.6</v>
      </c>
      <c r="F745" s="384">
        <v>1</v>
      </c>
      <c r="G745" s="591">
        <f t="shared" si="29"/>
        <v>26644.799999999996</v>
      </c>
      <c r="H745" s="384">
        <f t="shared" si="29"/>
        <v>29</v>
      </c>
      <c r="I745" s="672">
        <v>15</v>
      </c>
      <c r="J745" s="415"/>
      <c r="K745" s="414"/>
      <c r="L745" s="384"/>
      <c r="M745" s="453"/>
      <c r="N745" s="447"/>
      <c r="O745" s="218"/>
      <c r="P745" s="218"/>
      <c r="Q745" s="231"/>
    </row>
    <row r="746" spans="1:17" s="114" customFormat="1">
      <c r="A746" s="384"/>
      <c r="B746" s="384">
        <v>30</v>
      </c>
      <c r="C746" s="399"/>
      <c r="D746" s="384"/>
      <c r="E746" s="675">
        <v>893.1</v>
      </c>
      <c r="F746" s="384">
        <v>1</v>
      </c>
      <c r="G746" s="591">
        <f t="shared" si="29"/>
        <v>25751.699999999997</v>
      </c>
      <c r="H746" s="384">
        <f t="shared" si="29"/>
        <v>28</v>
      </c>
      <c r="I746" s="672">
        <v>15</v>
      </c>
      <c r="J746" s="415"/>
      <c r="K746" s="414"/>
      <c r="L746" s="384"/>
      <c r="M746" s="736"/>
      <c r="N746" s="447"/>
      <c r="O746" s="218"/>
      <c r="P746" s="218"/>
      <c r="Q746" s="231"/>
    </row>
    <row r="747" spans="1:17" s="114" customFormat="1">
      <c r="A747" s="384"/>
      <c r="B747" s="384">
        <v>30</v>
      </c>
      <c r="C747" s="399"/>
      <c r="D747" s="384"/>
      <c r="E747" s="675">
        <v>919.9</v>
      </c>
      <c r="F747" s="384">
        <v>1</v>
      </c>
      <c r="G747" s="591">
        <f t="shared" si="29"/>
        <v>24831.799999999996</v>
      </c>
      <c r="H747" s="384">
        <f t="shared" si="29"/>
        <v>27</v>
      </c>
      <c r="I747" s="672">
        <v>15</v>
      </c>
      <c r="J747" s="415"/>
      <c r="K747" s="414"/>
      <c r="L747" s="384"/>
      <c r="M747" s="736"/>
      <c r="N747" s="447"/>
      <c r="O747" s="218"/>
      <c r="P747" s="218"/>
      <c r="Q747" s="231"/>
    </row>
    <row r="748" spans="1:17" s="114" customFormat="1">
      <c r="A748" s="384"/>
      <c r="B748" s="384">
        <v>30</v>
      </c>
      <c r="C748" s="399"/>
      <c r="D748" s="384"/>
      <c r="E748" s="675">
        <v>960.7</v>
      </c>
      <c r="F748" s="384">
        <v>1</v>
      </c>
      <c r="G748" s="591">
        <f t="shared" si="29"/>
        <v>23871.099999999995</v>
      </c>
      <c r="H748" s="384">
        <f t="shared" si="29"/>
        <v>26</v>
      </c>
      <c r="I748" s="672">
        <v>15</v>
      </c>
      <c r="J748" s="415"/>
      <c r="K748" s="414"/>
      <c r="L748" s="384"/>
      <c r="M748" s="736"/>
      <c r="N748" s="447"/>
      <c r="O748" s="218"/>
      <c r="P748" s="218"/>
      <c r="Q748" s="231"/>
    </row>
    <row r="749" spans="1:17" s="114" customFormat="1">
      <c r="A749" s="384"/>
      <c r="B749" s="384">
        <v>30</v>
      </c>
      <c r="C749" s="399"/>
      <c r="D749" s="384"/>
      <c r="E749" s="675">
        <v>921.2</v>
      </c>
      <c r="F749" s="384">
        <v>1</v>
      </c>
      <c r="G749" s="591">
        <f t="shared" si="29"/>
        <v>22949.899999999994</v>
      </c>
      <c r="H749" s="384">
        <f t="shared" si="29"/>
        <v>25</v>
      </c>
      <c r="I749" s="672">
        <v>15</v>
      </c>
      <c r="J749" s="415"/>
      <c r="K749" s="414"/>
      <c r="L749" s="384"/>
      <c r="M749" s="736"/>
      <c r="N749" s="447"/>
      <c r="O749" s="218"/>
      <c r="P749" s="218"/>
      <c r="Q749" s="231"/>
    </row>
    <row r="750" spans="1:17" s="114" customFormat="1">
      <c r="A750" s="384"/>
      <c r="B750" s="384">
        <v>30</v>
      </c>
      <c r="C750" s="399"/>
      <c r="D750" s="384"/>
      <c r="E750" s="675">
        <v>941.7</v>
      </c>
      <c r="F750" s="384">
        <v>1</v>
      </c>
      <c r="G750" s="591">
        <f t="shared" si="29"/>
        <v>22008.199999999993</v>
      </c>
      <c r="H750" s="384">
        <f t="shared" si="29"/>
        <v>24</v>
      </c>
      <c r="I750" s="672">
        <v>15</v>
      </c>
      <c r="J750" s="415"/>
      <c r="K750" s="414"/>
      <c r="L750" s="384"/>
      <c r="M750" s="736"/>
      <c r="N750" s="447"/>
      <c r="O750" s="218"/>
      <c r="P750" s="218"/>
      <c r="Q750" s="231"/>
    </row>
    <row r="751" spans="1:17" s="114" customFormat="1">
      <c r="A751" s="384"/>
      <c r="B751" s="384">
        <v>30</v>
      </c>
      <c r="C751" s="399"/>
      <c r="D751" s="384"/>
      <c r="E751" s="675">
        <v>912.2</v>
      </c>
      <c r="F751" s="384">
        <v>1</v>
      </c>
      <c r="G751" s="591">
        <f t="shared" si="29"/>
        <v>21095.999999999993</v>
      </c>
      <c r="H751" s="384">
        <f t="shared" si="29"/>
        <v>23</v>
      </c>
      <c r="I751" s="672">
        <v>15</v>
      </c>
      <c r="J751" s="415"/>
      <c r="K751" s="414"/>
      <c r="L751" s="384"/>
      <c r="M751" s="736"/>
      <c r="N751" s="447"/>
      <c r="O751" s="218"/>
      <c r="P751" s="218"/>
      <c r="Q751" s="231"/>
    </row>
    <row r="752" spans="1:17" s="114" customFormat="1">
      <c r="A752" s="384"/>
      <c r="B752" s="384">
        <v>30</v>
      </c>
      <c r="C752" s="399"/>
      <c r="D752" s="384"/>
      <c r="E752" s="675">
        <v>961.6</v>
      </c>
      <c r="F752" s="384">
        <v>1</v>
      </c>
      <c r="G752" s="591">
        <f t="shared" si="29"/>
        <v>20134.399999999994</v>
      </c>
      <c r="H752" s="384">
        <f t="shared" si="29"/>
        <v>22</v>
      </c>
      <c r="I752" s="672">
        <v>15</v>
      </c>
      <c r="J752" s="415"/>
      <c r="K752" s="414"/>
      <c r="L752" s="384"/>
      <c r="M752" s="736"/>
      <c r="N752" s="447"/>
      <c r="O752" s="218"/>
      <c r="P752" s="218"/>
      <c r="Q752" s="231"/>
    </row>
    <row r="753" spans="1:17" s="114" customFormat="1">
      <c r="A753" s="384"/>
      <c r="B753" s="384">
        <v>30</v>
      </c>
      <c r="C753" s="399"/>
      <c r="D753" s="384"/>
      <c r="E753" s="675">
        <v>895.4</v>
      </c>
      <c r="F753" s="384">
        <v>1</v>
      </c>
      <c r="G753" s="591">
        <f t="shared" si="29"/>
        <v>19238.999999999993</v>
      </c>
      <c r="H753" s="384">
        <f t="shared" si="29"/>
        <v>21</v>
      </c>
      <c r="I753" s="672">
        <v>15</v>
      </c>
      <c r="J753" s="415"/>
      <c r="K753" s="414"/>
      <c r="L753" s="384"/>
      <c r="M753" s="736"/>
      <c r="N753" s="447"/>
      <c r="O753" s="218"/>
      <c r="P753" s="218"/>
      <c r="Q753" s="231"/>
    </row>
    <row r="754" spans="1:17" s="773" customFormat="1" ht="19.5">
      <c r="A754" s="738"/>
      <c r="B754" s="384">
        <v>30</v>
      </c>
      <c r="C754" s="766"/>
      <c r="D754" s="738"/>
      <c r="E754" s="675">
        <v>919</v>
      </c>
      <c r="F754" s="384">
        <v>1</v>
      </c>
      <c r="G754" s="591">
        <f t="shared" si="29"/>
        <v>18319.999999999993</v>
      </c>
      <c r="H754" s="384">
        <f t="shared" si="29"/>
        <v>20</v>
      </c>
      <c r="I754" s="672">
        <v>15</v>
      </c>
      <c r="J754" s="768"/>
      <c r="K754" s="769"/>
      <c r="L754" s="738"/>
      <c r="M754" s="738"/>
      <c r="N754" s="770"/>
      <c r="O754" s="771"/>
      <c r="P754" s="771"/>
      <c r="Q754" s="772"/>
    </row>
    <row r="755" spans="1:17" s="114" customFormat="1">
      <c r="A755" s="384"/>
      <c r="B755" s="839">
        <v>31</v>
      </c>
      <c r="C755" s="841">
        <v>19302.099999999999</v>
      </c>
      <c r="D755" s="839">
        <v>21</v>
      </c>
      <c r="E755" s="842"/>
      <c r="F755" s="839"/>
      <c r="G755" s="844">
        <f t="shared" si="29"/>
        <v>37622.099999999991</v>
      </c>
      <c r="H755" s="839">
        <f t="shared" si="29"/>
        <v>41</v>
      </c>
      <c r="I755" s="845" t="s">
        <v>246</v>
      </c>
      <c r="J755" s="846"/>
      <c r="K755" s="414"/>
      <c r="L755" s="384"/>
      <c r="M755" s="713"/>
      <c r="N755" s="447"/>
      <c r="O755" s="218"/>
      <c r="P755" s="218"/>
      <c r="Q755" s="231"/>
    </row>
    <row r="756" spans="1:17" s="114" customFormat="1">
      <c r="A756" s="384"/>
      <c r="B756" s="384">
        <v>31</v>
      </c>
      <c r="C756" s="399"/>
      <c r="D756" s="384"/>
      <c r="E756" s="675">
        <v>916.3</v>
      </c>
      <c r="F756" s="384">
        <v>1</v>
      </c>
      <c r="G756" s="591">
        <f t="shared" si="29"/>
        <v>36705.799999999988</v>
      </c>
      <c r="H756" s="384">
        <f t="shared" si="29"/>
        <v>40</v>
      </c>
      <c r="I756" s="672">
        <v>18</v>
      </c>
      <c r="J756" s="415"/>
      <c r="K756" s="414"/>
      <c r="L756" s="384"/>
      <c r="M756" s="713"/>
      <c r="N756" s="447"/>
      <c r="O756" s="218"/>
      <c r="P756" s="218"/>
      <c r="Q756" s="231"/>
    </row>
    <row r="757" spans="1:17" s="114" customFormat="1">
      <c r="A757" s="384"/>
      <c r="B757" s="384">
        <v>31</v>
      </c>
      <c r="C757" s="399"/>
      <c r="D757" s="384"/>
      <c r="E757" s="675">
        <v>935.8</v>
      </c>
      <c r="F757" s="384">
        <v>1</v>
      </c>
      <c r="G757" s="591">
        <f t="shared" si="29"/>
        <v>35769.999999999985</v>
      </c>
      <c r="H757" s="384">
        <f t="shared" si="29"/>
        <v>39</v>
      </c>
      <c r="I757" s="672">
        <v>18</v>
      </c>
      <c r="J757" s="415"/>
      <c r="K757" s="414"/>
      <c r="L757" s="384"/>
      <c r="M757" s="713"/>
      <c r="N757" s="447"/>
      <c r="O757" s="218"/>
      <c r="P757" s="218"/>
      <c r="Q757" s="231"/>
    </row>
    <row r="758" spans="1:17" s="114" customFormat="1">
      <c r="A758" s="384"/>
      <c r="B758" s="384">
        <v>31</v>
      </c>
      <c r="C758" s="399"/>
      <c r="D758" s="384"/>
      <c r="E758" s="675">
        <v>877.2</v>
      </c>
      <c r="F758" s="384">
        <v>1</v>
      </c>
      <c r="G758" s="591">
        <f t="shared" si="29"/>
        <v>34892.799999999988</v>
      </c>
      <c r="H758" s="384">
        <f t="shared" si="29"/>
        <v>38</v>
      </c>
      <c r="I758" s="672">
        <v>18</v>
      </c>
      <c r="J758" s="415"/>
      <c r="K758" s="414"/>
      <c r="L758" s="384"/>
      <c r="M758" s="713"/>
      <c r="N758" s="447"/>
      <c r="O758" s="218"/>
      <c r="P758" s="218"/>
      <c r="Q758" s="231"/>
    </row>
    <row r="759" spans="1:17" s="114" customFormat="1">
      <c r="A759" s="384"/>
      <c r="B759" s="384">
        <v>31</v>
      </c>
      <c r="C759" s="399"/>
      <c r="D759" s="384"/>
      <c r="E759" s="675">
        <v>899</v>
      </c>
      <c r="F759" s="384">
        <v>1</v>
      </c>
      <c r="G759" s="591">
        <f t="shared" si="29"/>
        <v>33993.799999999988</v>
      </c>
      <c r="H759" s="384">
        <f t="shared" si="29"/>
        <v>37</v>
      </c>
      <c r="I759" s="672">
        <v>18</v>
      </c>
      <c r="J759" s="415"/>
      <c r="K759" s="414"/>
      <c r="L759" s="384"/>
      <c r="M759" s="713"/>
      <c r="N759" s="447"/>
      <c r="O759" s="218"/>
      <c r="P759" s="218"/>
      <c r="Q759" s="231"/>
    </row>
    <row r="760" spans="1:17" s="114" customFormat="1">
      <c r="A760" s="384"/>
      <c r="B760" s="384">
        <v>31</v>
      </c>
      <c r="C760" s="399"/>
      <c r="D760" s="384"/>
      <c r="E760" s="675">
        <v>912.2</v>
      </c>
      <c r="F760" s="384">
        <v>1</v>
      </c>
      <c r="G760" s="591">
        <f t="shared" si="29"/>
        <v>33081.599999999991</v>
      </c>
      <c r="H760" s="384">
        <f t="shared" si="29"/>
        <v>36</v>
      </c>
      <c r="I760" s="672">
        <v>18</v>
      </c>
      <c r="J760" s="415"/>
      <c r="K760" s="414"/>
      <c r="L760" s="384"/>
      <c r="M760" s="713"/>
      <c r="N760" s="447"/>
      <c r="O760" s="218"/>
      <c r="P760" s="218"/>
      <c r="Q760" s="231"/>
    </row>
    <row r="761" spans="1:17" s="114" customFormat="1">
      <c r="A761" s="384"/>
      <c r="B761" s="384">
        <v>31</v>
      </c>
      <c r="C761" s="399"/>
      <c r="D761" s="384"/>
      <c r="E761" s="675">
        <v>954.8</v>
      </c>
      <c r="F761" s="384">
        <v>1</v>
      </c>
      <c r="G761" s="591">
        <f t="shared" si="29"/>
        <v>32126.799999999992</v>
      </c>
      <c r="H761" s="384">
        <f t="shared" si="29"/>
        <v>35</v>
      </c>
      <c r="I761" s="672">
        <v>18</v>
      </c>
      <c r="J761" s="415"/>
      <c r="K761" s="414"/>
      <c r="L761" s="384"/>
      <c r="M761" s="713"/>
      <c r="N761" s="447"/>
      <c r="O761" s="218"/>
      <c r="P761" s="218"/>
      <c r="Q761" s="231"/>
    </row>
    <row r="762" spans="1:17" s="114" customFormat="1">
      <c r="A762" s="384"/>
      <c r="B762" s="384">
        <v>31</v>
      </c>
      <c r="C762" s="399"/>
      <c r="D762" s="384"/>
      <c r="E762" s="675">
        <v>892.2</v>
      </c>
      <c r="F762" s="384">
        <v>1</v>
      </c>
      <c r="G762" s="591">
        <f t="shared" si="29"/>
        <v>31234.599999999991</v>
      </c>
      <c r="H762" s="384">
        <f t="shared" si="29"/>
        <v>34</v>
      </c>
      <c r="I762" s="672">
        <v>18</v>
      </c>
      <c r="J762" s="415"/>
      <c r="K762" s="414"/>
      <c r="L762" s="384"/>
      <c r="M762" s="713"/>
      <c r="N762" s="447"/>
      <c r="O762" s="218"/>
      <c r="P762" s="218"/>
      <c r="Q762" s="231"/>
    </row>
    <row r="763" spans="1:17" s="114" customFormat="1">
      <c r="A763" s="384"/>
      <c r="B763" s="384">
        <v>31</v>
      </c>
      <c r="C763" s="399"/>
      <c r="D763" s="384"/>
      <c r="E763" s="675">
        <v>923.5</v>
      </c>
      <c r="F763" s="384">
        <v>1</v>
      </c>
      <c r="G763" s="591">
        <f t="shared" si="29"/>
        <v>30311.099999999991</v>
      </c>
      <c r="H763" s="384">
        <f t="shared" si="29"/>
        <v>33</v>
      </c>
      <c r="I763" s="672">
        <v>18</v>
      </c>
      <c r="J763" s="415"/>
      <c r="K763" s="414"/>
      <c r="L763" s="384"/>
      <c r="M763" s="713"/>
      <c r="N763" s="447"/>
      <c r="O763" s="218"/>
      <c r="P763" s="218"/>
      <c r="Q763" s="231"/>
    </row>
    <row r="764" spans="1:17" s="114" customFormat="1">
      <c r="A764" s="384"/>
      <c r="B764" s="384">
        <v>31</v>
      </c>
      <c r="C764" s="399"/>
      <c r="D764" s="384"/>
      <c r="E764" s="675">
        <v>934.8</v>
      </c>
      <c r="F764" s="384">
        <v>1</v>
      </c>
      <c r="G764" s="591">
        <f t="shared" si="29"/>
        <v>29376.299999999992</v>
      </c>
      <c r="H764" s="384">
        <f t="shared" si="29"/>
        <v>32</v>
      </c>
      <c r="I764" s="672">
        <v>18</v>
      </c>
      <c r="J764" s="415"/>
      <c r="K764" s="414"/>
      <c r="L764" s="384"/>
      <c r="M764" s="713"/>
      <c r="N764" s="447"/>
      <c r="O764" s="218"/>
      <c r="P764" s="218"/>
      <c r="Q764" s="231"/>
    </row>
    <row r="765" spans="1:17" s="114" customFormat="1">
      <c r="A765" s="384"/>
      <c r="B765" s="384">
        <v>31</v>
      </c>
      <c r="C765" s="399"/>
      <c r="D765" s="384"/>
      <c r="E765" s="675">
        <v>943.5</v>
      </c>
      <c r="F765" s="384">
        <v>1</v>
      </c>
      <c r="G765" s="591">
        <f t="shared" si="29"/>
        <v>28432.799999999992</v>
      </c>
      <c r="H765" s="384">
        <f t="shared" si="29"/>
        <v>31</v>
      </c>
      <c r="I765" s="672">
        <v>18</v>
      </c>
      <c r="J765" s="415"/>
      <c r="K765" s="414"/>
      <c r="L765" s="384"/>
      <c r="M765" s="713"/>
      <c r="N765" s="447"/>
      <c r="O765" s="218"/>
      <c r="P765" s="218"/>
      <c r="Q765" s="231"/>
    </row>
    <row r="766" spans="1:17" s="114" customFormat="1">
      <c r="A766" s="384"/>
      <c r="B766" s="384">
        <v>31</v>
      </c>
      <c r="C766" s="399"/>
      <c r="D766" s="384"/>
      <c r="E766" s="675">
        <v>891.3</v>
      </c>
      <c r="F766" s="384">
        <v>1</v>
      </c>
      <c r="G766" s="591">
        <f t="shared" si="29"/>
        <v>27541.499999999993</v>
      </c>
      <c r="H766" s="384">
        <f t="shared" si="29"/>
        <v>30</v>
      </c>
      <c r="I766" s="672">
        <v>19</v>
      </c>
      <c r="J766" s="415"/>
      <c r="K766" s="414"/>
      <c r="L766" s="384"/>
      <c r="M766" s="713"/>
      <c r="N766" s="447"/>
      <c r="O766" s="218"/>
      <c r="P766" s="218"/>
      <c r="Q766" s="231"/>
    </row>
    <row r="767" spans="1:17" s="114" customFormat="1">
      <c r="A767" s="384"/>
      <c r="B767" s="384">
        <v>31</v>
      </c>
      <c r="C767" s="399"/>
      <c r="D767" s="384"/>
      <c r="E767" s="675">
        <v>898.1</v>
      </c>
      <c r="F767" s="384">
        <v>1</v>
      </c>
      <c r="G767" s="591">
        <f t="shared" si="29"/>
        <v>26643.399999999994</v>
      </c>
      <c r="H767" s="384">
        <f t="shared" si="29"/>
        <v>29</v>
      </c>
      <c r="I767" s="672">
        <v>19</v>
      </c>
      <c r="J767" s="415"/>
      <c r="K767" s="414"/>
      <c r="L767" s="384"/>
      <c r="M767" s="713"/>
      <c r="N767" s="447"/>
      <c r="O767" s="218"/>
      <c r="P767" s="218"/>
      <c r="Q767" s="231"/>
    </row>
    <row r="768" spans="1:17" s="114" customFormat="1">
      <c r="A768" s="384"/>
      <c r="B768" s="384">
        <v>31</v>
      </c>
      <c r="C768" s="399"/>
      <c r="D768" s="384"/>
      <c r="E768" s="675">
        <v>902.6</v>
      </c>
      <c r="F768" s="384">
        <v>1</v>
      </c>
      <c r="G768" s="591">
        <f t="shared" si="29"/>
        <v>25740.799999999996</v>
      </c>
      <c r="H768" s="384">
        <f t="shared" si="29"/>
        <v>28</v>
      </c>
      <c r="I768" s="672">
        <v>19</v>
      </c>
      <c r="J768" s="415"/>
      <c r="K768" s="414"/>
      <c r="L768" s="384"/>
      <c r="M768" s="713"/>
      <c r="N768" s="447"/>
      <c r="O768" s="218"/>
      <c r="P768" s="218"/>
      <c r="Q768" s="231"/>
    </row>
    <row r="769" spans="1:17" s="114" customFormat="1">
      <c r="A769" s="384"/>
      <c r="B769" s="384">
        <v>31</v>
      </c>
      <c r="C769" s="399"/>
      <c r="D769" s="384"/>
      <c r="E769" s="675">
        <v>950.7</v>
      </c>
      <c r="F769" s="384">
        <v>1</v>
      </c>
      <c r="G769" s="591">
        <f t="shared" si="29"/>
        <v>24790.099999999995</v>
      </c>
      <c r="H769" s="384">
        <f t="shared" si="29"/>
        <v>27</v>
      </c>
      <c r="I769" s="672">
        <v>19</v>
      </c>
      <c r="J769" s="415"/>
      <c r="K769" s="414"/>
      <c r="L769" s="384"/>
      <c r="M769" s="713"/>
      <c r="N769" s="447"/>
      <c r="O769" s="218"/>
      <c r="P769" s="218"/>
      <c r="Q769" s="231"/>
    </row>
    <row r="770" spans="1:17" s="114" customFormat="1">
      <c r="A770" s="384"/>
      <c r="B770" s="384">
        <v>31</v>
      </c>
      <c r="C770" s="399"/>
      <c r="D770" s="384"/>
      <c r="E770" s="675">
        <v>956.2</v>
      </c>
      <c r="F770" s="384">
        <v>1</v>
      </c>
      <c r="G770" s="591">
        <f t="shared" si="29"/>
        <v>23833.899999999994</v>
      </c>
      <c r="H770" s="384">
        <f t="shared" si="29"/>
        <v>26</v>
      </c>
      <c r="I770" s="672">
        <v>19</v>
      </c>
      <c r="J770" s="415"/>
      <c r="K770" s="414"/>
      <c r="L770" s="384"/>
      <c r="M770" s="713"/>
      <c r="N770" s="447"/>
      <c r="O770" s="218"/>
      <c r="P770" s="218"/>
      <c r="Q770" s="231"/>
    </row>
    <row r="771" spans="1:17" s="114" customFormat="1">
      <c r="A771" s="384"/>
      <c r="B771" s="384">
        <v>31</v>
      </c>
      <c r="C771" s="399"/>
      <c r="D771" s="384"/>
      <c r="E771" s="675">
        <v>929</v>
      </c>
      <c r="F771" s="384">
        <v>1</v>
      </c>
      <c r="G771" s="591">
        <f t="shared" si="29"/>
        <v>22904.899999999994</v>
      </c>
      <c r="H771" s="384">
        <f t="shared" si="29"/>
        <v>25</v>
      </c>
      <c r="I771" s="672">
        <v>19</v>
      </c>
      <c r="J771" s="415"/>
      <c r="K771" s="414"/>
      <c r="L771" s="384"/>
      <c r="M771" s="713"/>
      <c r="N771" s="447"/>
      <c r="O771" s="218"/>
      <c r="P771" s="218"/>
      <c r="Q771" s="231"/>
    </row>
    <row r="772" spans="1:17" s="114" customFormat="1">
      <c r="A772" s="384"/>
      <c r="B772" s="384">
        <v>31</v>
      </c>
      <c r="C772" s="399"/>
      <c r="D772" s="384"/>
      <c r="E772" s="675">
        <v>907.6</v>
      </c>
      <c r="F772" s="384">
        <v>1</v>
      </c>
      <c r="G772" s="591">
        <f t="shared" si="29"/>
        <v>21997.299999999996</v>
      </c>
      <c r="H772" s="384">
        <f t="shared" si="29"/>
        <v>24</v>
      </c>
      <c r="I772" s="672">
        <v>19</v>
      </c>
      <c r="J772" s="415"/>
      <c r="K772" s="414"/>
      <c r="L772" s="384"/>
      <c r="M772" s="713"/>
      <c r="N772" s="447"/>
      <c r="O772" s="218"/>
      <c r="P772" s="218"/>
      <c r="Q772" s="231"/>
    </row>
    <row r="773" spans="1:17" s="114" customFormat="1">
      <c r="A773" s="384"/>
      <c r="B773" s="384">
        <v>31</v>
      </c>
      <c r="C773" s="399"/>
      <c r="D773" s="384"/>
      <c r="E773" s="675">
        <v>950.3</v>
      </c>
      <c r="F773" s="384">
        <v>1</v>
      </c>
      <c r="G773" s="591">
        <f t="shared" si="29"/>
        <v>21046.999999999996</v>
      </c>
      <c r="H773" s="384">
        <f t="shared" si="29"/>
        <v>23</v>
      </c>
      <c r="I773" s="672">
        <v>19</v>
      </c>
      <c r="J773" s="415"/>
      <c r="K773" s="414"/>
      <c r="L773" s="384"/>
      <c r="M773" s="713"/>
      <c r="N773" s="447"/>
      <c r="O773" s="218"/>
      <c r="P773" s="218"/>
      <c r="Q773" s="231"/>
    </row>
    <row r="774" spans="1:17" s="114" customFormat="1">
      <c r="A774" s="384"/>
      <c r="B774" s="384">
        <v>31</v>
      </c>
      <c r="C774" s="399"/>
      <c r="D774" s="384"/>
      <c r="E774" s="675">
        <v>915.8</v>
      </c>
      <c r="F774" s="384">
        <v>1</v>
      </c>
      <c r="G774" s="591">
        <f t="shared" si="29"/>
        <v>20131.199999999997</v>
      </c>
      <c r="H774" s="384">
        <f t="shared" si="29"/>
        <v>22</v>
      </c>
      <c r="I774" s="672">
        <v>19</v>
      </c>
      <c r="J774" s="415"/>
      <c r="K774" s="414"/>
      <c r="L774" s="384"/>
      <c r="M774" s="713"/>
      <c r="N774" s="447"/>
      <c r="O774" s="218"/>
      <c r="P774" s="218"/>
      <c r="Q774" s="231"/>
    </row>
    <row r="775" spans="1:17" s="114" customFormat="1">
      <c r="A775" s="384"/>
      <c r="B775" s="384">
        <v>31</v>
      </c>
      <c r="C775" s="399"/>
      <c r="D775" s="384"/>
      <c r="E775" s="675">
        <v>879.5</v>
      </c>
      <c r="F775" s="384">
        <v>1</v>
      </c>
      <c r="G775" s="591">
        <f t="shared" si="29"/>
        <v>19251.699999999997</v>
      </c>
      <c r="H775" s="384">
        <f t="shared" si="29"/>
        <v>21</v>
      </c>
      <c r="I775" s="672">
        <v>19</v>
      </c>
      <c r="J775" s="415"/>
      <c r="K775" s="414"/>
      <c r="L775" s="384"/>
      <c r="M775" s="713"/>
      <c r="N775" s="447"/>
      <c r="O775" s="218"/>
      <c r="P775" s="218"/>
      <c r="Q775" s="231"/>
    </row>
    <row r="776" spans="1:17" s="114" customFormat="1" ht="19.5">
      <c r="A776" s="384"/>
      <c r="B776" s="384">
        <v>31</v>
      </c>
      <c r="C776" s="784"/>
      <c r="D776" s="738"/>
      <c r="E776" s="675">
        <v>931.7</v>
      </c>
      <c r="F776" s="384">
        <v>1</v>
      </c>
      <c r="G776" s="591">
        <f t="shared" si="29"/>
        <v>18319.999999999996</v>
      </c>
      <c r="H776" s="384">
        <f t="shared" si="29"/>
        <v>20</v>
      </c>
      <c r="I776" s="672">
        <v>19</v>
      </c>
      <c r="J776" s="768"/>
      <c r="K776" s="414"/>
      <c r="L776" s="384"/>
      <c r="M776" s="384"/>
      <c r="N776" s="447"/>
      <c r="O776" s="218"/>
      <c r="P776" s="218"/>
      <c r="Q776" s="231"/>
    </row>
    <row r="777" spans="1:17" s="114" customFormat="1">
      <c r="A777" s="384"/>
      <c r="B777" s="384"/>
      <c r="C777" s="399"/>
      <c r="D777" s="384"/>
      <c r="E777" s="383"/>
      <c r="F777" s="384"/>
      <c r="G777" s="591">
        <f t="shared" si="29"/>
        <v>18319.999999999996</v>
      </c>
      <c r="H777" s="384">
        <f t="shared" si="29"/>
        <v>20</v>
      </c>
      <c r="I777" s="672"/>
      <c r="J777" s="415"/>
      <c r="K777" s="414"/>
      <c r="L777" s="384"/>
      <c r="M777" s="713"/>
      <c r="N777" s="447"/>
      <c r="O777" s="218"/>
      <c r="P777" s="218"/>
      <c r="Q777" s="231"/>
    </row>
    <row r="778" spans="1:17" s="114" customFormat="1">
      <c r="A778" s="384"/>
      <c r="B778" s="384"/>
      <c r="C778" s="399"/>
      <c r="D778" s="384"/>
      <c r="E778" s="383"/>
      <c r="F778" s="384"/>
      <c r="G778" s="591">
        <f t="shared" si="29"/>
        <v>18319.999999999996</v>
      </c>
      <c r="H778" s="384">
        <f t="shared" si="29"/>
        <v>20</v>
      </c>
      <c r="I778" s="672"/>
      <c r="J778" s="415"/>
      <c r="K778" s="414"/>
      <c r="L778" s="384"/>
      <c r="M778" s="713"/>
      <c r="N778" s="447"/>
      <c r="O778" s="218"/>
      <c r="P778" s="218"/>
      <c r="Q778" s="231"/>
    </row>
    <row r="779" spans="1:17" s="114" customFormat="1">
      <c r="A779" s="384"/>
      <c r="B779" s="384"/>
      <c r="C779" s="399"/>
      <c r="D779" s="384"/>
      <c r="E779" s="383"/>
      <c r="F779" s="384"/>
      <c r="G779" s="591">
        <f t="shared" ref="G779:H842" si="30">G778-E779+C779</f>
        <v>18319.999999999996</v>
      </c>
      <c r="H779" s="384">
        <f t="shared" si="30"/>
        <v>20</v>
      </c>
      <c r="I779" s="672"/>
      <c r="J779" s="415"/>
      <c r="K779" s="414"/>
      <c r="L779" s="384"/>
      <c r="M779" s="713"/>
      <c r="N779" s="447"/>
      <c r="O779" s="218"/>
      <c r="P779" s="218"/>
      <c r="Q779" s="231"/>
    </row>
    <row r="780" spans="1:17" s="114" customFormat="1">
      <c r="A780" s="384"/>
      <c r="B780" s="384"/>
      <c r="C780" s="399"/>
      <c r="D780" s="384"/>
      <c r="E780" s="383"/>
      <c r="F780" s="384"/>
      <c r="G780" s="591">
        <f t="shared" si="30"/>
        <v>18319.999999999996</v>
      </c>
      <c r="H780" s="384">
        <f t="shared" si="30"/>
        <v>20</v>
      </c>
      <c r="I780" s="672"/>
      <c r="J780" s="415"/>
      <c r="K780" s="414"/>
      <c r="L780" s="384"/>
      <c r="M780" s="713"/>
      <c r="N780" s="447"/>
      <c r="O780" s="218"/>
      <c r="P780" s="218"/>
      <c r="Q780" s="231"/>
    </row>
    <row r="781" spans="1:17" s="114" customFormat="1">
      <c r="A781" s="384"/>
      <c r="B781" s="384"/>
      <c r="C781" s="399"/>
      <c r="D781" s="384"/>
      <c r="E781" s="383"/>
      <c r="F781" s="384"/>
      <c r="G781" s="591">
        <f t="shared" si="30"/>
        <v>18319.999999999996</v>
      </c>
      <c r="H781" s="384">
        <f t="shared" si="30"/>
        <v>20</v>
      </c>
      <c r="I781" s="672"/>
      <c r="J781" s="415"/>
      <c r="K781" s="414"/>
      <c r="L781" s="384"/>
      <c r="M781" s="713"/>
      <c r="N781" s="447"/>
      <c r="O781" s="218"/>
      <c r="P781" s="218"/>
      <c r="Q781" s="231"/>
    </row>
    <row r="782" spans="1:17" s="114" customFormat="1">
      <c r="A782" s="384"/>
      <c r="B782" s="384"/>
      <c r="C782" s="399"/>
      <c r="D782" s="384"/>
      <c r="E782" s="383"/>
      <c r="F782" s="384"/>
      <c r="G782" s="591">
        <f t="shared" si="30"/>
        <v>18319.999999999996</v>
      </c>
      <c r="H782" s="384">
        <f t="shared" si="30"/>
        <v>20</v>
      </c>
      <c r="I782" s="672"/>
      <c r="J782" s="415"/>
      <c r="K782" s="414"/>
      <c r="L782" s="384"/>
      <c r="M782" s="713"/>
      <c r="N782" s="447"/>
      <c r="O782" s="218"/>
      <c r="P782" s="218"/>
      <c r="Q782" s="231"/>
    </row>
    <row r="783" spans="1:17" s="114" customFormat="1">
      <c r="A783" s="384"/>
      <c r="B783" s="384"/>
      <c r="C783" s="399"/>
      <c r="D783" s="384"/>
      <c r="E783" s="383"/>
      <c r="F783" s="384"/>
      <c r="G783" s="591">
        <f t="shared" si="30"/>
        <v>18319.999999999996</v>
      </c>
      <c r="H783" s="384">
        <f t="shared" si="30"/>
        <v>20</v>
      </c>
      <c r="I783" s="672"/>
      <c r="J783" s="415"/>
      <c r="K783" s="414"/>
      <c r="L783" s="384"/>
      <c r="M783" s="713"/>
      <c r="N783" s="447"/>
      <c r="O783" s="218"/>
      <c r="P783" s="218"/>
      <c r="Q783" s="231"/>
    </row>
    <row r="784" spans="1:17" s="114" customFormat="1">
      <c r="A784" s="384"/>
      <c r="B784" s="384"/>
      <c r="C784" s="399"/>
      <c r="D784" s="384"/>
      <c r="E784" s="383"/>
      <c r="F784" s="384"/>
      <c r="G784" s="591">
        <f t="shared" si="30"/>
        <v>18319.999999999996</v>
      </c>
      <c r="H784" s="384">
        <f t="shared" si="30"/>
        <v>20</v>
      </c>
      <c r="I784" s="672"/>
      <c r="J784" s="415"/>
      <c r="K784" s="414"/>
      <c r="L784" s="384"/>
      <c r="M784" s="713"/>
      <c r="N784" s="447"/>
      <c r="O784" s="218"/>
      <c r="P784" s="218"/>
      <c r="Q784" s="231"/>
    </row>
    <row r="785" spans="1:17" s="114" customFormat="1">
      <c r="A785" s="384"/>
      <c r="B785" s="384"/>
      <c r="C785" s="399"/>
      <c r="D785" s="384"/>
      <c r="E785" s="383"/>
      <c r="F785" s="384"/>
      <c r="G785" s="591">
        <f t="shared" si="30"/>
        <v>18319.999999999996</v>
      </c>
      <c r="H785" s="384">
        <f t="shared" si="30"/>
        <v>20</v>
      </c>
      <c r="I785" s="672"/>
      <c r="J785" s="415"/>
      <c r="K785" s="414"/>
      <c r="L785" s="384"/>
      <c r="M785" s="713"/>
      <c r="N785" s="447"/>
      <c r="O785" s="218"/>
      <c r="P785" s="218"/>
      <c r="Q785" s="231"/>
    </row>
    <row r="786" spans="1:17" s="114" customFormat="1">
      <c r="A786" s="384"/>
      <c r="B786" s="384"/>
      <c r="C786" s="399"/>
      <c r="D786" s="384"/>
      <c r="E786" s="383"/>
      <c r="F786" s="384"/>
      <c r="G786" s="591">
        <f t="shared" si="30"/>
        <v>18319.999999999996</v>
      </c>
      <c r="H786" s="384">
        <f t="shared" si="30"/>
        <v>20</v>
      </c>
      <c r="I786" s="672"/>
      <c r="J786" s="415"/>
      <c r="K786" s="414"/>
      <c r="L786" s="384"/>
      <c r="M786" s="713"/>
      <c r="N786" s="447"/>
      <c r="O786" s="218"/>
      <c r="P786" s="218"/>
      <c r="Q786" s="231"/>
    </row>
    <row r="787" spans="1:17" s="114" customFormat="1">
      <c r="A787" s="384"/>
      <c r="B787" s="384"/>
      <c r="C787" s="399"/>
      <c r="D787" s="384"/>
      <c r="E787" s="383"/>
      <c r="F787" s="384"/>
      <c r="G787" s="591">
        <f t="shared" si="30"/>
        <v>18319.999999999996</v>
      </c>
      <c r="H787" s="384">
        <f t="shared" si="30"/>
        <v>20</v>
      </c>
      <c r="I787" s="672"/>
      <c r="J787" s="415"/>
      <c r="K787" s="414"/>
      <c r="L787" s="384"/>
      <c r="M787" s="713"/>
      <c r="N787" s="447"/>
      <c r="O787" s="218"/>
      <c r="P787" s="218"/>
      <c r="Q787" s="231"/>
    </row>
    <row r="788" spans="1:17" s="114" customFormat="1">
      <c r="A788" s="384"/>
      <c r="B788" s="384"/>
      <c r="C788" s="399"/>
      <c r="D788" s="384"/>
      <c r="E788" s="383"/>
      <c r="F788" s="384"/>
      <c r="G788" s="591">
        <f t="shared" si="30"/>
        <v>18319.999999999996</v>
      </c>
      <c r="H788" s="384">
        <f t="shared" si="30"/>
        <v>20</v>
      </c>
      <c r="I788" s="672"/>
      <c r="J788" s="415"/>
      <c r="K788" s="414"/>
      <c r="L788" s="384"/>
      <c r="M788" s="713"/>
      <c r="N788" s="447"/>
      <c r="O788" s="218"/>
      <c r="P788" s="218"/>
      <c r="Q788" s="231"/>
    </row>
    <row r="789" spans="1:17" s="114" customFormat="1">
      <c r="A789" s="384"/>
      <c r="B789" s="384"/>
      <c r="C789" s="399"/>
      <c r="D789" s="384"/>
      <c r="E789" s="383"/>
      <c r="F789" s="384"/>
      <c r="G789" s="591">
        <f t="shared" si="30"/>
        <v>18319.999999999996</v>
      </c>
      <c r="H789" s="384">
        <f t="shared" si="30"/>
        <v>20</v>
      </c>
      <c r="I789" s="672"/>
      <c r="J789" s="415"/>
      <c r="K789" s="414"/>
      <c r="L789" s="384"/>
      <c r="M789" s="713"/>
      <c r="N789" s="447"/>
      <c r="O789" s="218"/>
      <c r="P789" s="218"/>
      <c r="Q789" s="231"/>
    </row>
    <row r="790" spans="1:17" s="114" customFormat="1">
      <c r="A790" s="384"/>
      <c r="B790" s="384"/>
      <c r="C790" s="399"/>
      <c r="D790" s="384"/>
      <c r="E790" s="383"/>
      <c r="F790" s="384"/>
      <c r="G790" s="591">
        <f t="shared" si="30"/>
        <v>18319.999999999996</v>
      </c>
      <c r="H790" s="384">
        <f t="shared" si="30"/>
        <v>20</v>
      </c>
      <c r="I790" s="672"/>
      <c r="J790" s="415"/>
      <c r="K790" s="414"/>
      <c r="L790" s="384"/>
      <c r="M790" s="713"/>
      <c r="N790" s="447"/>
      <c r="O790" s="218"/>
      <c r="P790" s="218"/>
      <c r="Q790" s="231"/>
    </row>
    <row r="791" spans="1:17" s="114" customFormat="1">
      <c r="A791" s="384"/>
      <c r="B791" s="384"/>
      <c r="C791" s="399"/>
      <c r="D791" s="384"/>
      <c r="E791" s="383"/>
      <c r="F791" s="384"/>
      <c r="G791" s="591">
        <f t="shared" si="30"/>
        <v>18319.999999999996</v>
      </c>
      <c r="H791" s="384">
        <f t="shared" si="30"/>
        <v>20</v>
      </c>
      <c r="I791" s="672"/>
      <c r="J791" s="415"/>
      <c r="K791" s="414"/>
      <c r="L791" s="384"/>
      <c r="M791" s="713"/>
      <c r="N791" s="447"/>
      <c r="O791" s="218"/>
      <c r="P791" s="218"/>
      <c r="Q791" s="231"/>
    </row>
    <row r="792" spans="1:17" s="114" customFormat="1">
      <c r="A792" s="384"/>
      <c r="B792" s="384"/>
      <c r="C792" s="399"/>
      <c r="D792" s="384"/>
      <c r="E792" s="383"/>
      <c r="F792" s="384"/>
      <c r="G792" s="591">
        <f t="shared" si="30"/>
        <v>18319.999999999996</v>
      </c>
      <c r="H792" s="384">
        <f t="shared" si="30"/>
        <v>20</v>
      </c>
      <c r="I792" s="672"/>
      <c r="J792" s="415"/>
      <c r="K792" s="414"/>
      <c r="L792" s="384"/>
      <c r="M792" s="713"/>
      <c r="N792" s="447"/>
      <c r="O792" s="218"/>
      <c r="P792" s="218"/>
      <c r="Q792" s="231"/>
    </row>
    <row r="793" spans="1:17" s="114" customFormat="1">
      <c r="A793" s="384"/>
      <c r="B793" s="384"/>
      <c r="C793" s="399"/>
      <c r="D793" s="384"/>
      <c r="E793" s="383"/>
      <c r="F793" s="384"/>
      <c r="G793" s="591">
        <f t="shared" si="30"/>
        <v>18319.999999999996</v>
      </c>
      <c r="H793" s="384">
        <f t="shared" si="30"/>
        <v>20</v>
      </c>
      <c r="I793" s="672"/>
      <c r="J793" s="415"/>
      <c r="K793" s="414"/>
      <c r="L793" s="384"/>
      <c r="M793" s="713"/>
      <c r="N793" s="447"/>
      <c r="O793" s="218"/>
      <c r="P793" s="218"/>
      <c r="Q793" s="231"/>
    </row>
    <row r="794" spans="1:17" s="114" customFormat="1">
      <c r="A794" s="384"/>
      <c r="B794" s="384"/>
      <c r="C794" s="399"/>
      <c r="D794" s="384"/>
      <c r="E794" s="383"/>
      <c r="F794" s="384"/>
      <c r="G794" s="591">
        <f>G793-E794+C794</f>
        <v>18319.999999999996</v>
      </c>
      <c r="H794" s="384">
        <f>H793-F794+D794</f>
        <v>20</v>
      </c>
      <c r="I794" s="672"/>
      <c r="J794" s="415"/>
      <c r="K794" s="414"/>
      <c r="L794" s="384"/>
      <c r="M794" s="713"/>
      <c r="N794" s="447"/>
      <c r="O794" s="218"/>
      <c r="P794" s="218"/>
      <c r="Q794" s="231"/>
    </row>
    <row r="795" spans="1:17" s="114" customFormat="1">
      <c r="A795" s="384"/>
      <c r="B795" s="384"/>
      <c r="C795" s="399"/>
      <c r="D795" s="384"/>
      <c r="E795" s="383"/>
      <c r="F795" s="384"/>
      <c r="G795" s="591">
        <f t="shared" ref="G795:G800" si="31">G794-E795+C795</f>
        <v>18319.999999999996</v>
      </c>
      <c r="H795" s="384">
        <f t="shared" ref="H795:H798" si="32">H794-F795+D795</f>
        <v>20</v>
      </c>
      <c r="I795" s="672"/>
      <c r="J795" s="415"/>
      <c r="K795" s="414"/>
      <c r="L795" s="384"/>
      <c r="M795" s="713"/>
      <c r="N795" s="447"/>
      <c r="O795" s="218"/>
      <c r="P795" s="218"/>
      <c r="Q795" s="231"/>
    </row>
    <row r="796" spans="1:17" s="114" customFormat="1">
      <c r="A796" s="384"/>
      <c r="B796" s="384"/>
      <c r="C796" s="399"/>
      <c r="D796" s="384"/>
      <c r="E796" s="383"/>
      <c r="F796" s="384"/>
      <c r="G796" s="591">
        <f t="shared" si="31"/>
        <v>18319.999999999996</v>
      </c>
      <c r="H796" s="384">
        <f t="shared" si="32"/>
        <v>20</v>
      </c>
      <c r="I796" s="672"/>
      <c r="J796" s="415"/>
      <c r="K796" s="414"/>
      <c r="L796" s="384"/>
      <c r="M796" s="713"/>
      <c r="N796" s="447"/>
      <c r="O796" s="218"/>
      <c r="P796" s="218"/>
      <c r="Q796" s="231"/>
    </row>
    <row r="797" spans="1:17" s="114" customFormat="1">
      <c r="A797" s="384"/>
      <c r="B797" s="384"/>
      <c r="C797" s="399"/>
      <c r="D797" s="384"/>
      <c r="E797" s="383"/>
      <c r="F797" s="384"/>
      <c r="G797" s="591">
        <f t="shared" si="31"/>
        <v>18319.999999999996</v>
      </c>
      <c r="H797" s="384">
        <f t="shared" si="32"/>
        <v>20</v>
      </c>
      <c r="I797" s="672"/>
      <c r="J797" s="415"/>
      <c r="K797" s="414"/>
      <c r="L797" s="384"/>
      <c r="M797" s="713"/>
      <c r="N797" s="447"/>
      <c r="O797" s="218"/>
      <c r="P797" s="218"/>
      <c r="Q797" s="231"/>
    </row>
    <row r="798" spans="1:17" s="114" customFormat="1" ht="19.5">
      <c r="A798" s="384"/>
      <c r="B798" s="384"/>
      <c r="C798" s="766"/>
      <c r="D798" s="738"/>
      <c r="E798" s="767"/>
      <c r="F798" s="738"/>
      <c r="G798" s="591">
        <f t="shared" si="31"/>
        <v>18319.999999999996</v>
      </c>
      <c r="H798" s="384">
        <f t="shared" si="32"/>
        <v>20</v>
      </c>
      <c r="I798" s="790"/>
      <c r="J798" s="768"/>
      <c r="K798" s="414"/>
      <c r="L798" s="384"/>
      <c r="M798" s="713"/>
      <c r="N798" s="447"/>
      <c r="O798" s="218"/>
      <c r="P798" s="218"/>
      <c r="Q798" s="231"/>
    </row>
    <row r="799" spans="1:17" s="114" customFormat="1">
      <c r="A799" s="384"/>
      <c r="B799" s="384"/>
      <c r="C799" s="399"/>
      <c r="D799" s="384"/>
      <c r="E799" s="383"/>
      <c r="F799" s="384"/>
      <c r="G799" s="591">
        <f t="shared" si="31"/>
        <v>18319.999999999996</v>
      </c>
      <c r="H799" s="384">
        <f t="shared" si="30"/>
        <v>20</v>
      </c>
      <c r="I799" s="672"/>
      <c r="J799" s="415"/>
      <c r="K799" s="414"/>
      <c r="L799" s="384"/>
      <c r="M799" s="384"/>
      <c r="N799" s="447"/>
      <c r="O799" s="218"/>
      <c r="P799" s="218"/>
      <c r="Q799" s="231"/>
    </row>
    <row r="800" spans="1:17" s="114" customFormat="1">
      <c r="A800" s="384"/>
      <c r="B800" s="384"/>
      <c r="C800" s="399"/>
      <c r="D800" s="384"/>
      <c r="E800" s="383"/>
      <c r="F800" s="384"/>
      <c r="G800" s="591">
        <f t="shared" si="31"/>
        <v>18319.999999999996</v>
      </c>
      <c r="H800" s="384">
        <f t="shared" si="30"/>
        <v>20</v>
      </c>
      <c r="I800" s="672"/>
      <c r="J800" s="415"/>
      <c r="K800" s="414"/>
      <c r="L800" s="384"/>
      <c r="M800" s="384"/>
      <c r="N800" s="447"/>
      <c r="O800" s="218"/>
      <c r="P800" s="218"/>
      <c r="Q800" s="231"/>
    </row>
    <row r="801" spans="1:17" s="114" customFormat="1">
      <c r="A801" s="384"/>
      <c r="B801" s="384"/>
      <c r="C801" s="399"/>
      <c r="D801" s="384"/>
      <c r="E801" s="383"/>
      <c r="F801" s="384"/>
      <c r="G801" s="591">
        <f t="shared" si="30"/>
        <v>18319.999999999996</v>
      </c>
      <c r="H801" s="384">
        <f t="shared" si="30"/>
        <v>20</v>
      </c>
      <c r="I801" s="672"/>
      <c r="J801" s="415"/>
      <c r="K801" s="414"/>
      <c r="L801" s="384"/>
      <c r="M801" s="384"/>
      <c r="N801" s="447"/>
      <c r="O801" s="218"/>
      <c r="P801" s="218"/>
      <c r="Q801" s="231"/>
    </row>
    <row r="802" spans="1:17" s="114" customFormat="1">
      <c r="A802" s="384"/>
      <c r="B802" s="384"/>
      <c r="C802" s="399"/>
      <c r="D802" s="384"/>
      <c r="E802" s="383"/>
      <c r="F802" s="384"/>
      <c r="G802" s="591">
        <f t="shared" si="30"/>
        <v>18319.999999999996</v>
      </c>
      <c r="H802" s="384">
        <f t="shared" si="30"/>
        <v>20</v>
      </c>
      <c r="I802" s="672"/>
      <c r="J802" s="415"/>
      <c r="K802" s="414"/>
      <c r="L802" s="384"/>
      <c r="M802" s="384"/>
      <c r="N802" s="447"/>
      <c r="O802" s="218"/>
      <c r="P802" s="218"/>
      <c r="Q802" s="231"/>
    </row>
    <row r="803" spans="1:17" s="114" customFormat="1">
      <c r="A803" s="384"/>
      <c r="B803" s="384"/>
      <c r="C803" s="399"/>
      <c r="D803" s="384"/>
      <c r="E803" s="383"/>
      <c r="F803" s="384"/>
      <c r="G803" s="591">
        <f t="shared" si="30"/>
        <v>18319.999999999996</v>
      </c>
      <c r="H803" s="384">
        <f t="shared" si="30"/>
        <v>20</v>
      </c>
      <c r="I803" s="672"/>
      <c r="J803" s="415"/>
      <c r="K803" s="414"/>
      <c r="L803" s="384"/>
      <c r="M803" s="384"/>
      <c r="N803" s="447"/>
      <c r="O803" s="218"/>
      <c r="P803" s="218"/>
      <c r="Q803" s="231"/>
    </row>
    <row r="804" spans="1:17" s="114" customFormat="1">
      <c r="A804" s="384"/>
      <c r="B804" s="384"/>
      <c r="C804" s="399"/>
      <c r="D804" s="384"/>
      <c r="E804" s="383"/>
      <c r="F804" s="384"/>
      <c r="G804" s="591">
        <f t="shared" si="30"/>
        <v>18319.999999999996</v>
      </c>
      <c r="H804" s="384">
        <f t="shared" si="30"/>
        <v>20</v>
      </c>
      <c r="I804" s="672"/>
      <c r="J804" s="415"/>
      <c r="K804" s="414"/>
      <c r="L804" s="384"/>
      <c r="M804" s="384"/>
      <c r="N804" s="447"/>
      <c r="O804" s="218"/>
      <c r="P804" s="218"/>
      <c r="Q804" s="231"/>
    </row>
    <row r="805" spans="1:17" s="114" customFormat="1">
      <c r="A805" s="384"/>
      <c r="B805" s="384"/>
      <c r="C805" s="399"/>
      <c r="D805" s="384"/>
      <c r="E805" s="383"/>
      <c r="F805" s="384"/>
      <c r="G805" s="591">
        <f t="shared" si="30"/>
        <v>18319.999999999996</v>
      </c>
      <c r="H805" s="384">
        <f t="shared" si="30"/>
        <v>20</v>
      </c>
      <c r="I805" s="672"/>
      <c r="J805" s="415"/>
      <c r="K805" s="414"/>
      <c r="L805" s="384"/>
      <c r="M805" s="384"/>
      <c r="N805" s="447"/>
      <c r="O805" s="218"/>
      <c r="P805" s="218"/>
      <c r="Q805" s="231"/>
    </row>
    <row r="806" spans="1:17" s="114" customFormat="1">
      <c r="A806" s="384"/>
      <c r="B806" s="384"/>
      <c r="C806" s="399"/>
      <c r="D806" s="384"/>
      <c r="E806" s="383"/>
      <c r="F806" s="384"/>
      <c r="G806" s="591">
        <f t="shared" si="30"/>
        <v>18319.999999999996</v>
      </c>
      <c r="H806" s="384">
        <f t="shared" si="30"/>
        <v>20</v>
      </c>
      <c r="I806" s="672"/>
      <c r="J806" s="415"/>
      <c r="K806" s="414"/>
      <c r="L806" s="384"/>
      <c r="M806" s="384"/>
      <c r="N806" s="447"/>
      <c r="O806" s="218"/>
      <c r="P806" s="218"/>
      <c r="Q806" s="231"/>
    </row>
    <row r="807" spans="1:17" s="114" customFormat="1">
      <c r="A807" s="384"/>
      <c r="B807" s="384"/>
      <c r="C807" s="399"/>
      <c r="D807" s="384"/>
      <c r="E807" s="383"/>
      <c r="F807" s="384"/>
      <c r="G807" s="591">
        <f t="shared" si="30"/>
        <v>18319.999999999996</v>
      </c>
      <c r="H807" s="384">
        <f t="shared" si="30"/>
        <v>20</v>
      </c>
      <c r="I807" s="672"/>
      <c r="J807" s="415"/>
      <c r="K807" s="414"/>
      <c r="L807" s="384"/>
      <c r="M807" s="384"/>
      <c r="N807" s="447"/>
      <c r="O807" s="218"/>
      <c r="P807" s="218"/>
      <c r="Q807" s="231"/>
    </row>
    <row r="808" spans="1:17" s="114" customFormat="1">
      <c r="A808" s="384"/>
      <c r="B808" s="384"/>
      <c r="C808" s="399"/>
      <c r="D808" s="384"/>
      <c r="E808" s="383"/>
      <c r="F808" s="384"/>
      <c r="G808" s="591">
        <f t="shared" si="30"/>
        <v>18319.999999999996</v>
      </c>
      <c r="H808" s="384">
        <f t="shared" si="30"/>
        <v>20</v>
      </c>
      <c r="I808" s="672"/>
      <c r="J808" s="415"/>
      <c r="K808" s="414"/>
      <c r="L808" s="384"/>
      <c r="M808" s="384"/>
      <c r="N808" s="447"/>
      <c r="O808" s="218"/>
      <c r="P808" s="218"/>
      <c r="Q808" s="231"/>
    </row>
    <row r="809" spans="1:17" s="114" customFormat="1">
      <c r="A809" s="384"/>
      <c r="B809" s="384"/>
      <c r="C809" s="399"/>
      <c r="D809" s="384"/>
      <c r="E809" s="383"/>
      <c r="F809" s="384"/>
      <c r="G809" s="591">
        <f t="shared" si="30"/>
        <v>18319.999999999996</v>
      </c>
      <c r="H809" s="384">
        <f t="shared" si="30"/>
        <v>20</v>
      </c>
      <c r="I809" s="672"/>
      <c r="J809" s="415"/>
      <c r="K809" s="414"/>
      <c r="L809" s="384"/>
      <c r="M809" s="384"/>
      <c r="N809" s="447"/>
      <c r="O809" s="218"/>
      <c r="P809" s="218"/>
      <c r="Q809" s="231"/>
    </row>
    <row r="810" spans="1:17" s="114" customFormat="1">
      <c r="A810" s="384"/>
      <c r="B810" s="384"/>
      <c r="C810" s="399"/>
      <c r="D810" s="384"/>
      <c r="E810" s="383"/>
      <c r="F810" s="384"/>
      <c r="G810" s="591">
        <f t="shared" si="30"/>
        <v>18319.999999999996</v>
      </c>
      <c r="H810" s="384">
        <f t="shared" si="30"/>
        <v>20</v>
      </c>
      <c r="I810" s="672"/>
      <c r="J810" s="415"/>
      <c r="K810" s="414"/>
      <c r="L810" s="384"/>
      <c r="M810" s="384"/>
      <c r="N810" s="447"/>
      <c r="O810" s="218"/>
      <c r="P810" s="218"/>
      <c r="Q810" s="231"/>
    </row>
    <row r="811" spans="1:17" s="114" customFormat="1">
      <c r="A811" s="384"/>
      <c r="B811" s="384"/>
      <c r="C811" s="399"/>
      <c r="D811" s="384"/>
      <c r="E811" s="383"/>
      <c r="F811" s="384"/>
      <c r="G811" s="591">
        <f t="shared" si="30"/>
        <v>18319.999999999996</v>
      </c>
      <c r="H811" s="384">
        <f t="shared" si="30"/>
        <v>20</v>
      </c>
      <c r="I811" s="672"/>
      <c r="J811" s="415"/>
      <c r="K811" s="414"/>
      <c r="L811" s="384"/>
      <c r="M811" s="384"/>
      <c r="N811" s="447"/>
      <c r="O811" s="218"/>
      <c r="P811" s="218"/>
      <c r="Q811" s="231"/>
    </row>
    <row r="812" spans="1:17" s="114" customFormat="1">
      <c r="A812" s="384"/>
      <c r="B812" s="384"/>
      <c r="C812" s="399"/>
      <c r="D812" s="384"/>
      <c r="E812" s="383"/>
      <c r="F812" s="384"/>
      <c r="G812" s="591">
        <f t="shared" si="30"/>
        <v>18319.999999999996</v>
      </c>
      <c r="H812" s="384">
        <f t="shared" si="30"/>
        <v>20</v>
      </c>
      <c r="I812" s="672"/>
      <c r="J812" s="415"/>
      <c r="K812" s="414"/>
      <c r="L812" s="384"/>
      <c r="M812" s="384"/>
      <c r="N812" s="447"/>
      <c r="O812" s="218"/>
      <c r="P812" s="218"/>
      <c r="Q812" s="231"/>
    </row>
    <row r="813" spans="1:17" s="114" customFormat="1">
      <c r="A813" s="384"/>
      <c r="B813" s="384"/>
      <c r="C813" s="399"/>
      <c r="D813" s="384"/>
      <c r="E813" s="383"/>
      <c r="F813" s="384"/>
      <c r="G813" s="591">
        <f t="shared" si="30"/>
        <v>18319.999999999996</v>
      </c>
      <c r="H813" s="384">
        <f t="shared" si="30"/>
        <v>20</v>
      </c>
      <c r="I813" s="672"/>
      <c r="J813" s="415"/>
      <c r="K813" s="414"/>
      <c r="L813" s="384"/>
      <c r="M813" s="384"/>
      <c r="N813" s="447"/>
      <c r="O813" s="218"/>
      <c r="P813" s="218"/>
      <c r="Q813" s="231"/>
    </row>
    <row r="814" spans="1:17" s="114" customFormat="1">
      <c r="A814" s="384"/>
      <c r="B814" s="384"/>
      <c r="C814" s="399"/>
      <c r="D814" s="384"/>
      <c r="E814" s="383"/>
      <c r="F814" s="384"/>
      <c r="G814" s="501">
        <f t="shared" si="30"/>
        <v>18319.999999999996</v>
      </c>
      <c r="H814" s="502">
        <f t="shared" si="30"/>
        <v>20</v>
      </c>
      <c r="I814" s="672"/>
      <c r="J814" s="415"/>
      <c r="K814" s="414"/>
      <c r="L814" s="384"/>
      <c r="M814" s="384"/>
      <c r="N814" s="447"/>
      <c r="O814" s="218"/>
      <c r="P814" s="218"/>
      <c r="Q814" s="231"/>
    </row>
    <row r="815" spans="1:17" s="114" customFormat="1">
      <c r="A815" s="384"/>
      <c r="B815" s="384"/>
      <c r="C815" s="399"/>
      <c r="D815" s="384"/>
      <c r="E815" s="383"/>
      <c r="F815" s="384"/>
      <c r="G815" s="501">
        <f t="shared" si="30"/>
        <v>18319.999999999996</v>
      </c>
      <c r="H815" s="502">
        <f t="shared" si="30"/>
        <v>20</v>
      </c>
      <c r="I815" s="672"/>
      <c r="J815" s="415"/>
      <c r="K815" s="414"/>
      <c r="L815" s="384"/>
      <c r="M815" s="384"/>
      <c r="N815" s="447"/>
      <c r="O815" s="218"/>
      <c r="P815" s="218"/>
      <c r="Q815" s="231"/>
    </row>
    <row r="816" spans="1:17" s="114" customFormat="1">
      <c r="A816" s="384"/>
      <c r="B816" s="384"/>
      <c r="C816" s="399"/>
      <c r="D816" s="384"/>
      <c r="E816" s="383"/>
      <c r="F816" s="384"/>
      <c r="G816" s="501">
        <f t="shared" si="30"/>
        <v>18319.999999999996</v>
      </c>
      <c r="H816" s="502">
        <f t="shared" si="30"/>
        <v>20</v>
      </c>
      <c r="I816" s="672"/>
      <c r="J816" s="415"/>
      <c r="K816" s="414"/>
      <c r="L816" s="384"/>
      <c r="M816" s="384"/>
      <c r="N816" s="447"/>
      <c r="O816" s="218"/>
      <c r="P816" s="218"/>
      <c r="Q816" s="231"/>
    </row>
    <row r="817" spans="1:17" s="114" customFormat="1">
      <c r="A817" s="384"/>
      <c r="B817" s="384"/>
      <c r="C817" s="399"/>
      <c r="D817" s="384"/>
      <c r="E817" s="383"/>
      <c r="F817" s="384"/>
      <c r="G817" s="501">
        <f t="shared" si="30"/>
        <v>18319.999999999996</v>
      </c>
      <c r="H817" s="502">
        <f t="shared" si="30"/>
        <v>20</v>
      </c>
      <c r="I817" s="672"/>
      <c r="J817" s="415"/>
      <c r="K817" s="414"/>
      <c r="L817" s="384"/>
      <c r="M817" s="384"/>
      <c r="N817" s="447"/>
      <c r="O817" s="218"/>
      <c r="P817" s="218"/>
      <c r="Q817" s="231"/>
    </row>
    <row r="818" spans="1:17" s="114" customFormat="1">
      <c r="A818" s="384"/>
      <c r="B818" s="384"/>
      <c r="C818" s="399"/>
      <c r="D818" s="384"/>
      <c r="E818" s="383"/>
      <c r="F818" s="384"/>
      <c r="G818" s="501">
        <f t="shared" si="30"/>
        <v>18319.999999999996</v>
      </c>
      <c r="H818" s="502">
        <f t="shared" si="30"/>
        <v>20</v>
      </c>
      <c r="I818" s="672"/>
      <c r="J818" s="415"/>
      <c r="K818" s="414"/>
      <c r="L818" s="384"/>
      <c r="M818" s="384"/>
      <c r="N818" s="447"/>
      <c r="O818" s="218"/>
      <c r="P818" s="218"/>
      <c r="Q818" s="231"/>
    </row>
    <row r="819" spans="1:17" s="114" customFormat="1">
      <c r="A819" s="384"/>
      <c r="B819" s="384"/>
      <c r="C819" s="399"/>
      <c r="D819" s="384"/>
      <c r="E819" s="383"/>
      <c r="F819" s="384"/>
      <c r="G819" s="501">
        <f t="shared" si="30"/>
        <v>18319.999999999996</v>
      </c>
      <c r="H819" s="502">
        <f t="shared" si="30"/>
        <v>20</v>
      </c>
      <c r="I819" s="672"/>
      <c r="J819" s="415"/>
      <c r="K819" s="414"/>
      <c r="L819" s="384"/>
      <c r="M819" s="384"/>
      <c r="N819" s="447"/>
      <c r="O819" s="218"/>
      <c r="P819" s="218"/>
      <c r="Q819" s="231"/>
    </row>
    <row r="820" spans="1:17" s="114" customFormat="1">
      <c r="A820" s="384"/>
      <c r="B820" s="384"/>
      <c r="C820" s="399"/>
      <c r="D820" s="384"/>
      <c r="E820" s="383"/>
      <c r="F820" s="384"/>
      <c r="G820" s="501">
        <f t="shared" si="30"/>
        <v>18319.999999999996</v>
      </c>
      <c r="H820" s="502">
        <f t="shared" si="30"/>
        <v>20</v>
      </c>
      <c r="I820" s="672"/>
      <c r="J820" s="415"/>
      <c r="K820" s="414"/>
      <c r="L820" s="384"/>
      <c r="M820" s="384"/>
      <c r="N820" s="447"/>
      <c r="O820" s="218"/>
      <c r="P820" s="218"/>
      <c r="Q820" s="231"/>
    </row>
    <row r="821" spans="1:17" s="114" customFormat="1">
      <c r="A821" s="384"/>
      <c r="B821" s="384"/>
      <c r="C821" s="399"/>
      <c r="D821" s="384"/>
      <c r="E821" s="383"/>
      <c r="F821" s="384"/>
      <c r="G821" s="501">
        <f t="shared" si="30"/>
        <v>18319.999999999996</v>
      </c>
      <c r="H821" s="502">
        <f t="shared" si="30"/>
        <v>20</v>
      </c>
      <c r="I821" s="672"/>
      <c r="J821" s="415"/>
      <c r="K821" s="414"/>
      <c r="L821" s="384"/>
      <c r="M821" s="384"/>
      <c r="N821" s="447"/>
      <c r="O821" s="218"/>
      <c r="P821" s="218"/>
      <c r="Q821" s="231"/>
    </row>
    <row r="822" spans="1:17" s="114" customFormat="1">
      <c r="A822" s="384"/>
      <c r="B822" s="384"/>
      <c r="C822" s="399"/>
      <c r="D822" s="384"/>
      <c r="E822" s="383"/>
      <c r="F822" s="384"/>
      <c r="G822" s="501">
        <f t="shared" si="30"/>
        <v>18319.999999999996</v>
      </c>
      <c r="H822" s="502">
        <f t="shared" si="30"/>
        <v>20</v>
      </c>
      <c r="I822" s="672"/>
      <c r="J822" s="415"/>
      <c r="K822" s="414"/>
      <c r="L822" s="384"/>
      <c r="M822" s="384"/>
      <c r="N822" s="447"/>
      <c r="O822" s="218"/>
      <c r="P822" s="218"/>
      <c r="Q822" s="231"/>
    </row>
    <row r="823" spans="1:17" s="114" customFormat="1">
      <c r="A823" s="384"/>
      <c r="B823" s="384"/>
      <c r="C823" s="399"/>
      <c r="D823" s="384"/>
      <c r="E823" s="383"/>
      <c r="F823" s="384"/>
      <c r="G823" s="501">
        <f t="shared" si="30"/>
        <v>18319.999999999996</v>
      </c>
      <c r="H823" s="502">
        <f t="shared" si="30"/>
        <v>20</v>
      </c>
      <c r="I823" s="672"/>
      <c r="J823" s="415"/>
      <c r="K823" s="414"/>
      <c r="L823" s="384"/>
      <c r="M823" s="384"/>
      <c r="N823" s="447"/>
      <c r="O823" s="218"/>
      <c r="P823" s="218"/>
      <c r="Q823" s="231"/>
    </row>
    <row r="824" spans="1:17" s="114" customFormat="1">
      <c r="A824" s="384"/>
      <c r="B824" s="384"/>
      <c r="C824" s="399"/>
      <c r="D824" s="384"/>
      <c r="E824" s="383"/>
      <c r="F824" s="384"/>
      <c r="G824" s="501">
        <f t="shared" si="30"/>
        <v>18319.999999999996</v>
      </c>
      <c r="H824" s="502">
        <f t="shared" si="30"/>
        <v>20</v>
      </c>
      <c r="I824" s="672"/>
      <c r="J824" s="415"/>
      <c r="K824" s="414"/>
      <c r="L824" s="384"/>
      <c r="M824" s="384"/>
      <c r="N824" s="447"/>
      <c r="O824" s="218"/>
      <c r="P824" s="218"/>
      <c r="Q824" s="231"/>
    </row>
    <row r="825" spans="1:17" s="114" customFormat="1">
      <c r="A825" s="384"/>
      <c r="B825" s="384"/>
      <c r="C825" s="399"/>
      <c r="D825" s="384"/>
      <c r="E825" s="383"/>
      <c r="F825" s="384"/>
      <c r="G825" s="501">
        <f t="shared" si="30"/>
        <v>18319.999999999996</v>
      </c>
      <c r="H825" s="502">
        <f t="shared" si="30"/>
        <v>20</v>
      </c>
      <c r="I825" s="672"/>
      <c r="J825" s="415"/>
      <c r="K825" s="414"/>
      <c r="L825" s="384"/>
      <c r="M825" s="384"/>
      <c r="N825" s="447"/>
      <c r="O825" s="218"/>
      <c r="P825" s="218"/>
      <c r="Q825" s="231"/>
    </row>
    <row r="826" spans="1:17" s="114" customFormat="1">
      <c r="A826" s="384"/>
      <c r="B826" s="384"/>
      <c r="C826" s="399"/>
      <c r="D826" s="384"/>
      <c r="E826" s="383"/>
      <c r="F826" s="384"/>
      <c r="G826" s="501">
        <f t="shared" si="30"/>
        <v>18319.999999999996</v>
      </c>
      <c r="H826" s="502">
        <f t="shared" si="30"/>
        <v>20</v>
      </c>
      <c r="I826" s="672"/>
      <c r="J826" s="415"/>
      <c r="K826" s="414"/>
      <c r="L826" s="384"/>
      <c r="M826" s="384"/>
      <c r="N826" s="447"/>
      <c r="O826" s="218"/>
      <c r="P826" s="218"/>
      <c r="Q826" s="231"/>
    </row>
    <row r="827" spans="1:17" s="114" customFormat="1">
      <c r="A827" s="384"/>
      <c r="B827" s="384"/>
      <c r="C827" s="399"/>
      <c r="D827" s="384"/>
      <c r="E827" s="383"/>
      <c r="F827" s="384"/>
      <c r="G827" s="501">
        <f t="shared" si="30"/>
        <v>18319.999999999996</v>
      </c>
      <c r="H827" s="502">
        <f t="shared" si="30"/>
        <v>20</v>
      </c>
      <c r="I827" s="672"/>
      <c r="J827" s="415"/>
      <c r="K827" s="414"/>
      <c r="L827" s="384"/>
      <c r="M827" s="384"/>
      <c r="N827" s="447"/>
      <c r="O827" s="218"/>
      <c r="P827" s="218"/>
      <c r="Q827" s="231"/>
    </row>
    <row r="828" spans="1:17" s="114" customFormat="1">
      <c r="A828" s="384"/>
      <c r="B828" s="384"/>
      <c r="C828" s="399"/>
      <c r="D828" s="384"/>
      <c r="E828" s="383"/>
      <c r="F828" s="384"/>
      <c r="G828" s="501">
        <f t="shared" si="30"/>
        <v>18319.999999999996</v>
      </c>
      <c r="H828" s="502">
        <f t="shared" si="30"/>
        <v>20</v>
      </c>
      <c r="I828" s="672"/>
      <c r="J828" s="415"/>
      <c r="K828" s="414"/>
      <c r="L828" s="384"/>
      <c r="M828" s="384"/>
      <c r="N828" s="447"/>
      <c r="O828" s="218"/>
      <c r="P828" s="218"/>
      <c r="Q828" s="231"/>
    </row>
    <row r="829" spans="1:17" s="114" customFormat="1">
      <c r="A829" s="384"/>
      <c r="B829" s="384"/>
      <c r="C829" s="399"/>
      <c r="D829" s="384"/>
      <c r="E829" s="383"/>
      <c r="F829" s="384"/>
      <c r="G829" s="501">
        <f t="shared" si="30"/>
        <v>18319.999999999996</v>
      </c>
      <c r="H829" s="502">
        <f t="shared" si="30"/>
        <v>20</v>
      </c>
      <c r="I829" s="672"/>
      <c r="J829" s="415"/>
      <c r="K829" s="414"/>
      <c r="L829" s="384"/>
      <c r="M829" s="384"/>
      <c r="N829" s="447"/>
      <c r="O829" s="218"/>
      <c r="P829" s="218"/>
      <c r="Q829" s="231"/>
    </row>
    <row r="830" spans="1:17" s="114" customFormat="1">
      <c r="A830" s="384"/>
      <c r="B830" s="384"/>
      <c r="C830" s="399"/>
      <c r="D830" s="384"/>
      <c r="E830" s="383"/>
      <c r="F830" s="384"/>
      <c r="G830" s="501">
        <f t="shared" si="30"/>
        <v>18319.999999999996</v>
      </c>
      <c r="H830" s="502">
        <f t="shared" si="30"/>
        <v>20</v>
      </c>
      <c r="I830" s="672"/>
      <c r="J830" s="415"/>
      <c r="K830" s="414"/>
      <c r="L830" s="384"/>
      <c r="M830" s="384"/>
      <c r="N830" s="447"/>
      <c r="O830" s="218"/>
      <c r="P830" s="218"/>
      <c r="Q830" s="231"/>
    </row>
    <row r="831" spans="1:17" s="114" customFormat="1">
      <c r="A831" s="384"/>
      <c r="B831" s="384"/>
      <c r="C831" s="399"/>
      <c r="D831" s="384"/>
      <c r="E831" s="383"/>
      <c r="F831" s="384"/>
      <c r="G831" s="501">
        <f t="shared" si="30"/>
        <v>18319.999999999996</v>
      </c>
      <c r="H831" s="502">
        <f t="shared" si="30"/>
        <v>20</v>
      </c>
      <c r="I831" s="672"/>
      <c r="J831" s="415"/>
      <c r="K831" s="414"/>
      <c r="L831" s="384"/>
      <c r="M831" s="384"/>
      <c r="N831" s="447"/>
      <c r="O831" s="218"/>
      <c r="P831" s="218"/>
      <c r="Q831" s="231"/>
    </row>
    <row r="832" spans="1:17" s="114" customFormat="1">
      <c r="A832" s="384"/>
      <c r="B832" s="384"/>
      <c r="C832" s="399"/>
      <c r="D832" s="384"/>
      <c r="E832" s="383"/>
      <c r="F832" s="384"/>
      <c r="G832" s="501">
        <f t="shared" si="30"/>
        <v>18319.999999999996</v>
      </c>
      <c r="H832" s="502">
        <f t="shared" si="30"/>
        <v>20</v>
      </c>
      <c r="I832" s="672"/>
      <c r="J832" s="415"/>
      <c r="K832" s="414"/>
      <c r="L832" s="384"/>
      <c r="M832" s="384"/>
      <c r="N832" s="447"/>
      <c r="O832" s="218"/>
      <c r="P832" s="218"/>
      <c r="Q832" s="231"/>
    </row>
    <row r="833" spans="1:17" s="114" customFormat="1">
      <c r="A833" s="384"/>
      <c r="B833" s="384"/>
      <c r="C833" s="399"/>
      <c r="D833" s="384"/>
      <c r="E833" s="383"/>
      <c r="F833" s="384"/>
      <c r="G833" s="501">
        <f t="shared" si="30"/>
        <v>18319.999999999996</v>
      </c>
      <c r="H833" s="502">
        <f t="shared" si="30"/>
        <v>20</v>
      </c>
      <c r="I833" s="672"/>
      <c r="J833" s="415"/>
      <c r="K833" s="414"/>
      <c r="L833" s="384"/>
      <c r="M833" s="384"/>
      <c r="N833" s="447"/>
      <c r="O833" s="218"/>
      <c r="P833" s="218"/>
      <c r="Q833" s="231"/>
    </row>
    <row r="834" spans="1:17" s="114" customFormat="1">
      <c r="A834" s="384"/>
      <c r="B834" s="384"/>
      <c r="C834" s="399"/>
      <c r="D834" s="384"/>
      <c r="E834" s="383"/>
      <c r="F834" s="384"/>
      <c r="G834" s="501">
        <f t="shared" si="30"/>
        <v>18319.999999999996</v>
      </c>
      <c r="H834" s="502">
        <f t="shared" si="30"/>
        <v>20</v>
      </c>
      <c r="I834" s="672"/>
      <c r="J834" s="415"/>
      <c r="K834" s="414"/>
      <c r="L834" s="384"/>
      <c r="M834" s="384"/>
      <c r="N834" s="447"/>
      <c r="O834" s="218"/>
      <c r="P834" s="218"/>
      <c r="Q834" s="231"/>
    </row>
    <row r="835" spans="1:17" s="114" customFormat="1">
      <c r="A835" s="384"/>
      <c r="B835" s="384"/>
      <c r="C835" s="399"/>
      <c r="D835" s="384"/>
      <c r="E835" s="383"/>
      <c r="F835" s="384"/>
      <c r="G835" s="501">
        <f t="shared" si="30"/>
        <v>18319.999999999996</v>
      </c>
      <c r="H835" s="502">
        <f t="shared" si="30"/>
        <v>20</v>
      </c>
      <c r="I835" s="672"/>
      <c r="J835" s="415"/>
      <c r="K835" s="414"/>
      <c r="L835" s="384"/>
      <c r="M835" s="384"/>
      <c r="N835" s="447"/>
      <c r="O835" s="218"/>
      <c r="P835" s="218"/>
      <c r="Q835" s="231"/>
    </row>
    <row r="836" spans="1:17" s="114" customFormat="1">
      <c r="A836" s="384"/>
      <c r="B836" s="384"/>
      <c r="C836" s="399"/>
      <c r="D836" s="384"/>
      <c r="E836" s="383"/>
      <c r="F836" s="384"/>
      <c r="G836" s="501">
        <f t="shared" si="30"/>
        <v>18319.999999999996</v>
      </c>
      <c r="H836" s="502">
        <f t="shared" si="30"/>
        <v>20</v>
      </c>
      <c r="I836" s="672"/>
      <c r="J836" s="415"/>
      <c r="K836" s="414"/>
      <c r="L836" s="384"/>
      <c r="M836" s="384"/>
      <c r="N836" s="447"/>
      <c r="O836" s="218"/>
      <c r="P836" s="218"/>
      <c r="Q836" s="231"/>
    </row>
    <row r="837" spans="1:17" s="114" customFormat="1">
      <c r="A837" s="384"/>
      <c r="B837" s="384"/>
      <c r="C837" s="399"/>
      <c r="D837" s="384"/>
      <c r="E837" s="383"/>
      <c r="F837" s="384"/>
      <c r="G837" s="501">
        <f t="shared" si="30"/>
        <v>18319.999999999996</v>
      </c>
      <c r="H837" s="502">
        <f t="shared" si="30"/>
        <v>20</v>
      </c>
      <c r="I837" s="672"/>
      <c r="J837" s="415"/>
      <c r="K837" s="414"/>
      <c r="L837" s="384"/>
      <c r="M837" s="384"/>
      <c r="N837" s="447"/>
      <c r="O837" s="218"/>
      <c r="P837" s="218"/>
      <c r="Q837" s="231"/>
    </row>
    <row r="838" spans="1:17" s="114" customFormat="1">
      <c r="A838" s="384"/>
      <c r="B838" s="384"/>
      <c r="C838" s="399"/>
      <c r="D838" s="384"/>
      <c r="E838" s="383"/>
      <c r="F838" s="384"/>
      <c r="G838" s="501">
        <f t="shared" si="30"/>
        <v>18319.999999999996</v>
      </c>
      <c r="H838" s="502">
        <f t="shared" si="30"/>
        <v>20</v>
      </c>
      <c r="I838" s="672"/>
      <c r="J838" s="415"/>
      <c r="K838" s="414"/>
      <c r="L838" s="384"/>
      <c r="M838" s="384"/>
      <c r="N838" s="447"/>
      <c r="O838" s="218"/>
      <c r="P838" s="218"/>
      <c r="Q838" s="231"/>
    </row>
    <row r="839" spans="1:17" s="114" customFormat="1">
      <c r="A839" s="384"/>
      <c r="B839" s="384"/>
      <c r="C839" s="399"/>
      <c r="D839" s="384"/>
      <c r="E839" s="383"/>
      <c r="F839" s="384"/>
      <c r="G839" s="501">
        <f t="shared" si="30"/>
        <v>18319.999999999996</v>
      </c>
      <c r="H839" s="502">
        <f t="shared" si="30"/>
        <v>20</v>
      </c>
      <c r="I839" s="672"/>
      <c r="J839" s="415"/>
      <c r="K839" s="414"/>
      <c r="L839" s="384"/>
      <c r="M839" s="384"/>
      <c r="N839" s="447"/>
      <c r="O839" s="218"/>
      <c r="P839" s="218"/>
      <c r="Q839" s="231"/>
    </row>
    <row r="840" spans="1:17" s="114" customFormat="1">
      <c r="A840" s="384"/>
      <c r="B840" s="384"/>
      <c r="C840" s="399"/>
      <c r="D840" s="384"/>
      <c r="E840" s="383"/>
      <c r="F840" s="384"/>
      <c r="G840" s="501">
        <f t="shared" si="30"/>
        <v>18319.999999999996</v>
      </c>
      <c r="H840" s="502">
        <f t="shared" si="30"/>
        <v>20</v>
      </c>
      <c r="I840" s="672"/>
      <c r="J840" s="415"/>
      <c r="K840" s="414"/>
      <c r="L840" s="384"/>
      <c r="M840" s="384"/>
      <c r="N840" s="447"/>
      <c r="O840" s="218"/>
      <c r="P840" s="218"/>
      <c r="Q840" s="231"/>
    </row>
    <row r="841" spans="1:17" s="114" customFormat="1">
      <c r="A841" s="384"/>
      <c r="B841" s="384"/>
      <c r="C841" s="399"/>
      <c r="D841" s="384"/>
      <c r="E841" s="383"/>
      <c r="F841" s="384"/>
      <c r="G841" s="501">
        <f t="shared" si="30"/>
        <v>18319.999999999996</v>
      </c>
      <c r="H841" s="502">
        <f t="shared" si="30"/>
        <v>20</v>
      </c>
      <c r="I841" s="672"/>
      <c r="J841" s="415"/>
      <c r="K841" s="414"/>
      <c r="L841" s="384"/>
      <c r="M841" s="384"/>
      <c r="N841" s="447"/>
      <c r="O841" s="218"/>
      <c r="P841" s="218"/>
      <c r="Q841" s="231"/>
    </row>
    <row r="842" spans="1:17" s="114" customFormat="1">
      <c r="A842" s="384"/>
      <c r="B842" s="384"/>
      <c r="C842" s="399"/>
      <c r="D842" s="384"/>
      <c r="E842" s="383"/>
      <c r="F842" s="384"/>
      <c r="G842" s="501">
        <f t="shared" si="30"/>
        <v>18319.999999999996</v>
      </c>
      <c r="H842" s="502">
        <f t="shared" si="30"/>
        <v>20</v>
      </c>
      <c r="I842" s="672"/>
      <c r="J842" s="415"/>
      <c r="K842" s="414"/>
      <c r="L842" s="384"/>
      <c r="M842" s="384"/>
      <c r="N842" s="447"/>
      <c r="O842" s="218"/>
      <c r="P842" s="218"/>
      <c r="Q842" s="231"/>
    </row>
    <row r="843" spans="1:17" s="114" customFormat="1">
      <c r="A843" s="384"/>
      <c r="B843" s="384"/>
      <c r="C843" s="399"/>
      <c r="D843" s="384"/>
      <c r="E843" s="383"/>
      <c r="F843" s="384"/>
      <c r="G843" s="501">
        <f t="shared" ref="G843:H906" si="33">G842-E843+C843</f>
        <v>18319.999999999996</v>
      </c>
      <c r="H843" s="502">
        <f t="shared" si="33"/>
        <v>20</v>
      </c>
      <c r="I843" s="672"/>
      <c r="J843" s="415"/>
      <c r="K843" s="414"/>
      <c r="L843" s="384"/>
      <c r="M843" s="384"/>
      <c r="N843" s="447"/>
      <c r="O843" s="218"/>
      <c r="P843" s="218"/>
      <c r="Q843" s="231"/>
    </row>
    <row r="844" spans="1:17" s="114" customFormat="1">
      <c r="A844" s="384"/>
      <c r="B844" s="384"/>
      <c r="C844" s="399"/>
      <c r="D844" s="384"/>
      <c r="E844" s="383"/>
      <c r="F844" s="384"/>
      <c r="G844" s="501">
        <f t="shared" si="33"/>
        <v>18319.999999999996</v>
      </c>
      <c r="H844" s="502">
        <f t="shared" si="33"/>
        <v>20</v>
      </c>
      <c r="I844" s="672"/>
      <c r="J844" s="415"/>
      <c r="K844" s="414"/>
      <c r="L844" s="384"/>
      <c r="M844" s="384"/>
      <c r="N844" s="447"/>
      <c r="O844" s="218"/>
      <c r="P844" s="218"/>
      <c r="Q844" s="231"/>
    </row>
    <row r="845" spans="1:17" s="114" customFormat="1">
      <c r="A845" s="384"/>
      <c r="B845" s="384"/>
      <c r="C845" s="399"/>
      <c r="D845" s="384"/>
      <c r="E845" s="383"/>
      <c r="F845" s="384"/>
      <c r="G845" s="501">
        <f t="shared" si="33"/>
        <v>18319.999999999996</v>
      </c>
      <c r="H845" s="502">
        <f t="shared" si="33"/>
        <v>20</v>
      </c>
      <c r="I845" s="672"/>
      <c r="J845" s="415"/>
      <c r="K845" s="414"/>
      <c r="L845" s="384"/>
      <c r="M845" s="384"/>
      <c r="N845" s="447"/>
      <c r="O845" s="218"/>
      <c r="P845" s="218"/>
      <c r="Q845" s="231"/>
    </row>
    <row r="846" spans="1:17" s="114" customFormat="1">
      <c r="A846" s="384"/>
      <c r="B846" s="384"/>
      <c r="C846" s="399"/>
      <c r="D846" s="384"/>
      <c r="E846" s="383"/>
      <c r="F846" s="384"/>
      <c r="G846" s="501">
        <f t="shared" si="33"/>
        <v>18319.999999999996</v>
      </c>
      <c r="H846" s="502">
        <f t="shared" si="33"/>
        <v>20</v>
      </c>
      <c r="I846" s="672"/>
      <c r="J846" s="415"/>
      <c r="K846" s="414"/>
      <c r="L846" s="384"/>
      <c r="M846" s="384"/>
      <c r="N846" s="447"/>
      <c r="O846" s="218"/>
      <c r="P846" s="218"/>
      <c r="Q846" s="231"/>
    </row>
    <row r="847" spans="1:17" s="114" customFormat="1">
      <c r="A847" s="384"/>
      <c r="B847" s="384"/>
      <c r="C847" s="399"/>
      <c r="D847" s="384"/>
      <c r="E847" s="383"/>
      <c r="F847" s="384"/>
      <c r="G847" s="501">
        <f t="shared" si="33"/>
        <v>18319.999999999996</v>
      </c>
      <c r="H847" s="502">
        <f t="shared" si="33"/>
        <v>20</v>
      </c>
      <c r="I847" s="672"/>
      <c r="J847" s="415"/>
      <c r="K847" s="414"/>
      <c r="L847" s="384"/>
      <c r="M847" s="384"/>
      <c r="N847" s="447"/>
      <c r="O847" s="218"/>
      <c r="P847" s="218"/>
      <c r="Q847" s="231"/>
    </row>
    <row r="848" spans="1:17" s="114" customFormat="1">
      <c r="A848" s="384"/>
      <c r="B848" s="384"/>
      <c r="C848" s="399"/>
      <c r="D848" s="384"/>
      <c r="E848" s="383"/>
      <c r="F848" s="384"/>
      <c r="G848" s="501">
        <f t="shared" si="33"/>
        <v>18319.999999999996</v>
      </c>
      <c r="H848" s="502">
        <f t="shared" si="33"/>
        <v>20</v>
      </c>
      <c r="I848" s="672"/>
      <c r="J848" s="415"/>
      <c r="K848" s="414"/>
      <c r="L848" s="384"/>
      <c r="M848" s="384"/>
      <c r="N848" s="447"/>
      <c r="O848" s="218"/>
      <c r="P848" s="218"/>
      <c r="Q848" s="231"/>
    </row>
    <row r="849" spans="1:17" s="114" customFormat="1">
      <c r="A849" s="384"/>
      <c r="B849" s="384"/>
      <c r="C849" s="399"/>
      <c r="D849" s="384"/>
      <c r="E849" s="383"/>
      <c r="F849" s="384"/>
      <c r="G849" s="501">
        <f t="shared" si="33"/>
        <v>18319.999999999996</v>
      </c>
      <c r="H849" s="502">
        <f t="shared" si="33"/>
        <v>20</v>
      </c>
      <c r="I849" s="672"/>
      <c r="J849" s="415"/>
      <c r="K849" s="414"/>
      <c r="L849" s="384"/>
      <c r="M849" s="384"/>
      <c r="N849" s="447"/>
      <c r="O849" s="218"/>
      <c r="P849" s="218"/>
      <c r="Q849" s="231"/>
    </row>
    <row r="850" spans="1:17" s="114" customFormat="1">
      <c r="A850" s="384"/>
      <c r="B850" s="384"/>
      <c r="C850" s="399"/>
      <c r="D850" s="384"/>
      <c r="E850" s="383"/>
      <c r="F850" s="384"/>
      <c r="G850" s="501">
        <f t="shared" si="33"/>
        <v>18319.999999999996</v>
      </c>
      <c r="H850" s="502">
        <f t="shared" si="33"/>
        <v>20</v>
      </c>
      <c r="I850" s="672"/>
      <c r="J850" s="415"/>
      <c r="K850" s="414"/>
      <c r="L850" s="384"/>
      <c r="M850" s="384"/>
      <c r="N850" s="447"/>
      <c r="O850" s="218"/>
      <c r="P850" s="218"/>
      <c r="Q850" s="231"/>
    </row>
    <row r="851" spans="1:17" s="114" customFormat="1">
      <c r="A851" s="384"/>
      <c r="B851" s="384"/>
      <c r="C851" s="399"/>
      <c r="D851" s="384"/>
      <c r="E851" s="383"/>
      <c r="F851" s="384"/>
      <c r="G851" s="501">
        <f t="shared" si="33"/>
        <v>18319.999999999996</v>
      </c>
      <c r="H851" s="502">
        <f t="shared" si="33"/>
        <v>20</v>
      </c>
      <c r="I851" s="672"/>
      <c r="J851" s="415"/>
      <c r="K851" s="414"/>
      <c r="L851" s="384"/>
      <c r="M851" s="384"/>
      <c r="N851" s="447"/>
      <c r="O851" s="218"/>
      <c r="P851" s="218"/>
      <c r="Q851" s="231"/>
    </row>
    <row r="852" spans="1:17" s="114" customFormat="1">
      <c r="A852" s="384"/>
      <c r="B852" s="384"/>
      <c r="C852" s="399"/>
      <c r="D852" s="384"/>
      <c r="E852" s="383"/>
      <c r="F852" s="384"/>
      <c r="G852" s="501">
        <f t="shared" si="33"/>
        <v>18319.999999999996</v>
      </c>
      <c r="H852" s="502">
        <f t="shared" si="33"/>
        <v>20</v>
      </c>
      <c r="I852" s="672"/>
      <c r="J852" s="415"/>
      <c r="K852" s="414"/>
      <c r="L852" s="384"/>
      <c r="M852" s="384"/>
      <c r="N852" s="447"/>
      <c r="O852" s="218"/>
      <c r="P852" s="218"/>
      <c r="Q852" s="231"/>
    </row>
    <row r="853" spans="1:17" s="114" customFormat="1">
      <c r="A853" s="384"/>
      <c r="B853" s="384"/>
      <c r="C853" s="399"/>
      <c r="D853" s="384"/>
      <c r="E853" s="383"/>
      <c r="F853" s="384"/>
      <c r="G853" s="501">
        <f t="shared" si="33"/>
        <v>18319.999999999996</v>
      </c>
      <c r="H853" s="502">
        <f t="shared" si="33"/>
        <v>20</v>
      </c>
      <c r="I853" s="672"/>
      <c r="J853" s="415"/>
      <c r="K853" s="414"/>
      <c r="L853" s="384"/>
      <c r="M853" s="384"/>
      <c r="N853" s="447"/>
      <c r="O853" s="218"/>
      <c r="P853" s="218"/>
      <c r="Q853" s="231"/>
    </row>
    <row r="854" spans="1:17" s="114" customFormat="1">
      <c r="A854" s="384"/>
      <c r="B854" s="384"/>
      <c r="C854" s="399"/>
      <c r="D854" s="384"/>
      <c r="E854" s="383"/>
      <c r="F854" s="384"/>
      <c r="G854" s="501">
        <f t="shared" si="33"/>
        <v>18319.999999999996</v>
      </c>
      <c r="H854" s="502">
        <f t="shared" si="33"/>
        <v>20</v>
      </c>
      <c r="I854" s="672"/>
      <c r="J854" s="415"/>
      <c r="K854" s="414"/>
      <c r="L854" s="384"/>
      <c r="M854" s="384"/>
      <c r="N854" s="447"/>
      <c r="O854" s="218"/>
      <c r="P854" s="218"/>
      <c r="Q854" s="231"/>
    </row>
    <row r="855" spans="1:17" s="114" customFormat="1">
      <c r="A855" s="384"/>
      <c r="B855" s="384"/>
      <c r="C855" s="399"/>
      <c r="D855" s="384"/>
      <c r="E855" s="383"/>
      <c r="F855" s="384"/>
      <c r="G855" s="501">
        <f t="shared" si="33"/>
        <v>18319.999999999996</v>
      </c>
      <c r="H855" s="502">
        <f t="shared" si="33"/>
        <v>20</v>
      </c>
      <c r="I855" s="672"/>
      <c r="J855" s="415"/>
      <c r="K855" s="414"/>
      <c r="L855" s="384"/>
      <c r="M855" s="384"/>
      <c r="N855" s="447"/>
      <c r="O855" s="218"/>
      <c r="P855" s="218"/>
      <c r="Q855" s="231"/>
    </row>
    <row r="856" spans="1:17" s="114" customFormat="1">
      <c r="A856" s="384"/>
      <c r="B856" s="384"/>
      <c r="C856" s="399"/>
      <c r="D856" s="384"/>
      <c r="E856" s="383"/>
      <c r="F856" s="384"/>
      <c r="G856" s="501">
        <f t="shared" si="33"/>
        <v>18319.999999999996</v>
      </c>
      <c r="H856" s="502">
        <f t="shared" si="33"/>
        <v>20</v>
      </c>
      <c r="I856" s="672"/>
      <c r="J856" s="415"/>
      <c r="K856" s="414"/>
      <c r="L856" s="384"/>
      <c r="M856" s="384"/>
      <c r="N856" s="447"/>
      <c r="O856" s="218"/>
      <c r="P856" s="218"/>
      <c r="Q856" s="231"/>
    </row>
    <row r="857" spans="1:17" s="114" customFormat="1">
      <c r="A857" s="384"/>
      <c r="B857" s="384"/>
      <c r="C857" s="399"/>
      <c r="D857" s="384"/>
      <c r="E857" s="383"/>
      <c r="F857" s="384"/>
      <c r="G857" s="501">
        <f t="shared" si="33"/>
        <v>18319.999999999996</v>
      </c>
      <c r="H857" s="502">
        <f t="shared" si="33"/>
        <v>20</v>
      </c>
      <c r="I857" s="672"/>
      <c r="J857" s="415"/>
      <c r="K857" s="414"/>
      <c r="L857" s="384"/>
      <c r="M857" s="384"/>
      <c r="N857" s="447"/>
      <c r="O857" s="218"/>
      <c r="P857" s="218"/>
      <c r="Q857" s="231"/>
    </row>
    <row r="858" spans="1:17" s="114" customFormat="1">
      <c r="A858" s="384"/>
      <c r="B858" s="384"/>
      <c r="C858" s="399"/>
      <c r="D858" s="384"/>
      <c r="E858" s="383"/>
      <c r="F858" s="384"/>
      <c r="G858" s="501">
        <f t="shared" si="33"/>
        <v>18319.999999999996</v>
      </c>
      <c r="H858" s="502">
        <f t="shared" si="33"/>
        <v>20</v>
      </c>
      <c r="I858" s="672"/>
      <c r="J858" s="415"/>
      <c r="K858" s="414"/>
      <c r="L858" s="384"/>
      <c r="M858" s="384"/>
      <c r="N858" s="447"/>
      <c r="O858" s="218"/>
      <c r="P858" s="218"/>
      <c r="Q858" s="231"/>
    </row>
    <row r="859" spans="1:17" s="114" customFormat="1">
      <c r="A859" s="384"/>
      <c r="B859" s="384"/>
      <c r="C859" s="399"/>
      <c r="D859" s="384"/>
      <c r="E859" s="383"/>
      <c r="F859" s="384"/>
      <c r="G859" s="501">
        <f t="shared" si="33"/>
        <v>18319.999999999996</v>
      </c>
      <c r="H859" s="502">
        <f t="shared" si="33"/>
        <v>20</v>
      </c>
      <c r="I859" s="672"/>
      <c r="J859" s="415"/>
      <c r="K859" s="414"/>
      <c r="L859" s="384"/>
      <c r="M859" s="384"/>
      <c r="N859" s="447"/>
      <c r="O859" s="218"/>
      <c r="P859" s="218"/>
      <c r="Q859" s="231"/>
    </row>
    <row r="860" spans="1:17" s="114" customFormat="1">
      <c r="A860" s="384"/>
      <c r="B860" s="384"/>
      <c r="C860" s="399"/>
      <c r="D860" s="384"/>
      <c r="E860" s="383"/>
      <c r="F860" s="384"/>
      <c r="G860" s="501">
        <f t="shared" si="33"/>
        <v>18319.999999999996</v>
      </c>
      <c r="H860" s="502">
        <f t="shared" si="33"/>
        <v>20</v>
      </c>
      <c r="I860" s="672"/>
      <c r="J860" s="415"/>
      <c r="K860" s="414"/>
      <c r="L860" s="384"/>
      <c r="M860" s="384"/>
      <c r="N860" s="447"/>
      <c r="O860" s="218"/>
      <c r="P860" s="218"/>
      <c r="Q860" s="231"/>
    </row>
    <row r="861" spans="1:17" s="114" customFormat="1">
      <c r="A861" s="384"/>
      <c r="B861" s="384"/>
      <c r="C861" s="399"/>
      <c r="D861" s="384"/>
      <c r="E861" s="383"/>
      <c r="F861" s="384"/>
      <c r="G861" s="501">
        <f t="shared" si="33"/>
        <v>18319.999999999996</v>
      </c>
      <c r="H861" s="502">
        <f t="shared" si="33"/>
        <v>20</v>
      </c>
      <c r="I861" s="672"/>
      <c r="J861" s="415"/>
      <c r="K861" s="414"/>
      <c r="L861" s="384"/>
      <c r="M861" s="384"/>
      <c r="N861" s="447"/>
      <c r="O861" s="218"/>
      <c r="P861" s="218"/>
      <c r="Q861" s="231"/>
    </row>
    <row r="862" spans="1:17" s="114" customFormat="1">
      <c r="A862" s="384"/>
      <c r="B862" s="384"/>
      <c r="C862" s="399"/>
      <c r="D862" s="384"/>
      <c r="E862" s="383"/>
      <c r="F862" s="384"/>
      <c r="G862" s="501">
        <f t="shared" si="33"/>
        <v>18319.999999999996</v>
      </c>
      <c r="H862" s="502">
        <f t="shared" si="33"/>
        <v>20</v>
      </c>
      <c r="I862" s="672"/>
      <c r="J862" s="415"/>
      <c r="K862" s="414"/>
      <c r="L862" s="384"/>
      <c r="M862" s="384"/>
      <c r="N862" s="447"/>
      <c r="O862" s="218"/>
      <c r="P862" s="218"/>
      <c r="Q862" s="231"/>
    </row>
    <row r="863" spans="1:17" s="114" customFormat="1">
      <c r="A863" s="384"/>
      <c r="B863" s="384"/>
      <c r="C863" s="399"/>
      <c r="D863" s="384"/>
      <c r="E863" s="383"/>
      <c r="F863" s="384"/>
      <c r="G863" s="501">
        <f t="shared" si="33"/>
        <v>18319.999999999996</v>
      </c>
      <c r="H863" s="502">
        <f t="shared" si="33"/>
        <v>20</v>
      </c>
      <c r="I863" s="672"/>
      <c r="J863" s="415"/>
      <c r="K863" s="414"/>
      <c r="L863" s="384"/>
      <c r="M863" s="384"/>
      <c r="N863" s="447"/>
      <c r="O863" s="218"/>
      <c r="P863" s="218"/>
      <c r="Q863" s="231"/>
    </row>
    <row r="864" spans="1:17" s="114" customFormat="1">
      <c r="A864" s="384"/>
      <c r="B864" s="384"/>
      <c r="C864" s="399"/>
      <c r="D864" s="384"/>
      <c r="E864" s="383"/>
      <c r="F864" s="384"/>
      <c r="G864" s="501">
        <f t="shared" si="33"/>
        <v>18319.999999999996</v>
      </c>
      <c r="H864" s="502">
        <f t="shared" si="33"/>
        <v>20</v>
      </c>
      <c r="I864" s="672"/>
      <c r="J864" s="415"/>
      <c r="K864" s="414"/>
      <c r="L864" s="384"/>
      <c r="M864" s="384"/>
      <c r="N864" s="447"/>
      <c r="O864" s="218"/>
      <c r="P864" s="218"/>
      <c r="Q864" s="231"/>
    </row>
    <row r="865" spans="1:17" s="114" customFormat="1">
      <c r="A865" s="384"/>
      <c r="B865" s="384"/>
      <c r="C865" s="399"/>
      <c r="D865" s="384"/>
      <c r="E865" s="383"/>
      <c r="F865" s="384"/>
      <c r="G865" s="501">
        <f t="shared" si="33"/>
        <v>18319.999999999996</v>
      </c>
      <c r="H865" s="502">
        <f t="shared" si="33"/>
        <v>20</v>
      </c>
      <c r="I865" s="672"/>
      <c r="J865" s="415"/>
      <c r="K865" s="414"/>
      <c r="L865" s="384"/>
      <c r="M865" s="384"/>
      <c r="N865" s="447"/>
      <c r="O865" s="218"/>
      <c r="P865" s="218"/>
      <c r="Q865" s="231"/>
    </row>
    <row r="866" spans="1:17" s="114" customFormat="1">
      <c r="A866" s="384"/>
      <c r="B866" s="384"/>
      <c r="C866" s="399"/>
      <c r="D866" s="384"/>
      <c r="E866" s="383"/>
      <c r="F866" s="384"/>
      <c r="G866" s="501">
        <f t="shared" si="33"/>
        <v>18319.999999999996</v>
      </c>
      <c r="H866" s="502">
        <f t="shared" si="33"/>
        <v>20</v>
      </c>
      <c r="I866" s="672"/>
      <c r="J866" s="415"/>
      <c r="K866" s="414"/>
      <c r="L866" s="384"/>
      <c r="M866" s="384"/>
      <c r="N866" s="447"/>
      <c r="O866" s="218"/>
      <c r="P866" s="218"/>
      <c r="Q866" s="231"/>
    </row>
    <row r="867" spans="1:17" s="114" customFormat="1">
      <c r="A867" s="384"/>
      <c r="B867" s="384"/>
      <c r="C867" s="399"/>
      <c r="D867" s="384"/>
      <c r="E867" s="383"/>
      <c r="F867" s="384"/>
      <c r="G867" s="501">
        <f t="shared" si="33"/>
        <v>18319.999999999996</v>
      </c>
      <c r="H867" s="502">
        <f t="shared" si="33"/>
        <v>20</v>
      </c>
      <c r="I867" s="672"/>
      <c r="J867" s="415"/>
      <c r="K867" s="414"/>
      <c r="L867" s="384"/>
      <c r="M867" s="384"/>
      <c r="N867" s="447"/>
      <c r="O867" s="218"/>
      <c r="P867" s="218"/>
      <c r="Q867" s="231"/>
    </row>
    <row r="868" spans="1:17" s="114" customFormat="1">
      <c r="A868" s="384"/>
      <c r="B868" s="384"/>
      <c r="C868" s="399"/>
      <c r="D868" s="384"/>
      <c r="E868" s="383"/>
      <c r="F868" s="384"/>
      <c r="G868" s="501">
        <f t="shared" si="33"/>
        <v>18319.999999999996</v>
      </c>
      <c r="H868" s="502">
        <f t="shared" si="33"/>
        <v>20</v>
      </c>
      <c r="I868" s="672"/>
      <c r="J868" s="415"/>
      <c r="K868" s="414"/>
      <c r="L868" s="384"/>
      <c r="M868" s="384"/>
      <c r="N868" s="447"/>
      <c r="O868" s="218"/>
      <c r="P868" s="218"/>
      <c r="Q868" s="231"/>
    </row>
    <row r="869" spans="1:17" s="114" customFormat="1">
      <c r="A869" s="384"/>
      <c r="B869" s="384"/>
      <c r="C869" s="399"/>
      <c r="D869" s="384"/>
      <c r="E869" s="383"/>
      <c r="F869" s="384"/>
      <c r="G869" s="501">
        <f t="shared" si="33"/>
        <v>18319.999999999996</v>
      </c>
      <c r="H869" s="502">
        <f t="shared" si="33"/>
        <v>20</v>
      </c>
      <c r="I869" s="672"/>
      <c r="J869" s="415"/>
      <c r="K869" s="414"/>
      <c r="L869" s="384"/>
      <c r="M869" s="384"/>
      <c r="N869" s="447"/>
      <c r="O869" s="218"/>
      <c r="P869" s="218"/>
      <c r="Q869" s="231"/>
    </row>
    <row r="870" spans="1:17" s="114" customFormat="1">
      <c r="A870" s="384"/>
      <c r="B870" s="384"/>
      <c r="C870" s="399"/>
      <c r="D870" s="384"/>
      <c r="E870" s="383"/>
      <c r="F870" s="384"/>
      <c r="G870" s="501">
        <f t="shared" si="33"/>
        <v>18319.999999999996</v>
      </c>
      <c r="H870" s="502">
        <f t="shared" si="33"/>
        <v>20</v>
      </c>
      <c r="I870" s="672"/>
      <c r="J870" s="415"/>
      <c r="K870" s="414"/>
      <c r="L870" s="384"/>
      <c r="M870" s="384"/>
      <c r="N870" s="447"/>
      <c r="O870" s="218"/>
      <c r="P870" s="218"/>
      <c r="Q870" s="231"/>
    </row>
    <row r="871" spans="1:17" s="114" customFormat="1">
      <c r="A871" s="384"/>
      <c r="B871" s="384"/>
      <c r="C871" s="399"/>
      <c r="D871" s="384"/>
      <c r="E871" s="383"/>
      <c r="F871" s="384"/>
      <c r="G871" s="501">
        <f t="shared" si="33"/>
        <v>18319.999999999996</v>
      </c>
      <c r="H871" s="502">
        <f t="shared" si="33"/>
        <v>20</v>
      </c>
      <c r="I871" s="672"/>
      <c r="J871" s="415"/>
      <c r="K871" s="414"/>
      <c r="L871" s="384"/>
      <c r="M871" s="384"/>
      <c r="N871" s="447"/>
      <c r="O871" s="218"/>
      <c r="P871" s="218"/>
      <c r="Q871" s="231"/>
    </row>
    <row r="872" spans="1:17" s="114" customFormat="1">
      <c r="A872" s="384"/>
      <c r="B872" s="384"/>
      <c r="C872" s="399"/>
      <c r="D872" s="384"/>
      <c r="E872" s="383"/>
      <c r="F872" s="384"/>
      <c r="G872" s="501">
        <f t="shared" si="33"/>
        <v>18319.999999999996</v>
      </c>
      <c r="H872" s="502">
        <f t="shared" si="33"/>
        <v>20</v>
      </c>
      <c r="I872" s="672"/>
      <c r="J872" s="415"/>
      <c r="K872" s="414"/>
      <c r="L872" s="384"/>
      <c r="M872" s="384"/>
      <c r="N872" s="447"/>
      <c r="O872" s="218"/>
      <c r="P872" s="218"/>
      <c r="Q872" s="231"/>
    </row>
    <row r="873" spans="1:17" s="114" customFormat="1">
      <c r="A873" s="384"/>
      <c r="B873" s="384"/>
      <c r="C873" s="399"/>
      <c r="D873" s="384"/>
      <c r="E873" s="383"/>
      <c r="F873" s="384"/>
      <c r="G873" s="501">
        <f t="shared" si="33"/>
        <v>18319.999999999996</v>
      </c>
      <c r="H873" s="502">
        <f t="shared" si="33"/>
        <v>20</v>
      </c>
      <c r="I873" s="672"/>
      <c r="J873" s="415"/>
      <c r="K873" s="414"/>
      <c r="L873" s="384"/>
      <c r="M873" s="384"/>
      <c r="N873" s="447"/>
      <c r="O873" s="218"/>
      <c r="P873" s="218"/>
      <c r="Q873" s="231"/>
    </row>
    <row r="874" spans="1:17" s="114" customFormat="1">
      <c r="A874" s="384"/>
      <c r="B874" s="384"/>
      <c r="C874" s="399"/>
      <c r="D874" s="384"/>
      <c r="E874" s="383"/>
      <c r="F874" s="384"/>
      <c r="G874" s="501">
        <f t="shared" si="33"/>
        <v>18319.999999999996</v>
      </c>
      <c r="H874" s="502">
        <f t="shared" si="33"/>
        <v>20</v>
      </c>
      <c r="I874" s="672"/>
      <c r="J874" s="415"/>
      <c r="K874" s="414"/>
      <c r="L874" s="384"/>
      <c r="M874" s="384"/>
      <c r="N874" s="447"/>
      <c r="O874" s="218"/>
      <c r="P874" s="218"/>
      <c r="Q874" s="231"/>
    </row>
    <row r="875" spans="1:17" s="114" customFormat="1">
      <c r="A875" s="384"/>
      <c r="B875" s="384"/>
      <c r="C875" s="399"/>
      <c r="D875" s="384"/>
      <c r="E875" s="383"/>
      <c r="F875" s="384"/>
      <c r="G875" s="501">
        <f t="shared" si="33"/>
        <v>18319.999999999996</v>
      </c>
      <c r="H875" s="502">
        <f t="shared" si="33"/>
        <v>20</v>
      </c>
      <c r="I875" s="672"/>
      <c r="J875" s="415"/>
      <c r="K875" s="414"/>
      <c r="L875" s="384"/>
      <c r="M875" s="384"/>
      <c r="N875" s="447"/>
      <c r="O875" s="218"/>
      <c r="P875" s="218"/>
      <c r="Q875" s="231"/>
    </row>
    <row r="876" spans="1:17" s="114" customFormat="1">
      <c r="A876" s="384"/>
      <c r="B876" s="384"/>
      <c r="C876" s="399"/>
      <c r="D876" s="384"/>
      <c r="E876" s="383"/>
      <c r="F876" s="384"/>
      <c r="G876" s="501">
        <f t="shared" si="33"/>
        <v>18319.999999999996</v>
      </c>
      <c r="H876" s="502">
        <f t="shared" si="33"/>
        <v>20</v>
      </c>
      <c r="I876" s="672"/>
      <c r="J876" s="415"/>
      <c r="K876" s="414"/>
      <c r="L876" s="384"/>
      <c r="M876" s="384"/>
      <c r="N876" s="447"/>
      <c r="O876" s="218"/>
      <c r="P876" s="218"/>
      <c r="Q876" s="231"/>
    </row>
    <row r="877" spans="1:17" s="114" customFormat="1">
      <c r="A877" s="384"/>
      <c r="B877" s="384"/>
      <c r="C877" s="399"/>
      <c r="D877" s="384"/>
      <c r="E877" s="383"/>
      <c r="F877" s="384"/>
      <c r="G877" s="501">
        <f t="shared" si="33"/>
        <v>18319.999999999996</v>
      </c>
      <c r="H877" s="502">
        <f t="shared" si="33"/>
        <v>20</v>
      </c>
      <c r="I877" s="672"/>
      <c r="J877" s="415"/>
      <c r="K877" s="414"/>
      <c r="L877" s="384"/>
      <c r="M877" s="384"/>
      <c r="N877" s="447"/>
      <c r="O877" s="218"/>
      <c r="P877" s="218"/>
      <c r="Q877" s="231"/>
    </row>
    <row r="878" spans="1:17" s="114" customFormat="1">
      <c r="A878" s="384"/>
      <c r="B878" s="384"/>
      <c r="C878" s="399"/>
      <c r="D878" s="384"/>
      <c r="E878" s="383"/>
      <c r="F878" s="384"/>
      <c r="G878" s="501">
        <f t="shared" si="33"/>
        <v>18319.999999999996</v>
      </c>
      <c r="H878" s="502">
        <f t="shared" si="33"/>
        <v>20</v>
      </c>
      <c r="I878" s="672"/>
      <c r="J878" s="415"/>
      <c r="K878" s="414"/>
      <c r="L878" s="384"/>
      <c r="M878" s="384"/>
      <c r="N878" s="447"/>
      <c r="O878" s="218"/>
      <c r="P878" s="218"/>
      <c r="Q878" s="231"/>
    </row>
    <row r="879" spans="1:17" s="114" customFormat="1">
      <c r="A879" s="384"/>
      <c r="B879" s="384"/>
      <c r="C879" s="399"/>
      <c r="D879" s="384"/>
      <c r="E879" s="383"/>
      <c r="F879" s="384"/>
      <c r="G879" s="501">
        <f t="shared" si="33"/>
        <v>18319.999999999996</v>
      </c>
      <c r="H879" s="502">
        <f t="shared" si="33"/>
        <v>20</v>
      </c>
      <c r="I879" s="672"/>
      <c r="J879" s="415"/>
      <c r="K879" s="414"/>
      <c r="L879" s="384"/>
      <c r="M879" s="384"/>
      <c r="N879" s="447"/>
      <c r="O879" s="218"/>
      <c r="P879" s="218"/>
      <c r="Q879" s="231"/>
    </row>
    <row r="880" spans="1:17" s="114" customFormat="1">
      <c r="A880" s="384"/>
      <c r="B880" s="384"/>
      <c r="C880" s="399"/>
      <c r="D880" s="384"/>
      <c r="E880" s="383"/>
      <c r="F880" s="384"/>
      <c r="G880" s="501">
        <f t="shared" si="33"/>
        <v>18319.999999999996</v>
      </c>
      <c r="H880" s="502">
        <f t="shared" si="33"/>
        <v>20</v>
      </c>
      <c r="I880" s="672"/>
      <c r="J880" s="415"/>
      <c r="K880" s="414"/>
      <c r="L880" s="384"/>
      <c r="M880" s="384"/>
      <c r="N880" s="447"/>
      <c r="O880" s="218"/>
      <c r="P880" s="218"/>
      <c r="Q880" s="231"/>
    </row>
    <row r="881" spans="1:17" s="114" customFormat="1">
      <c r="A881" s="384"/>
      <c r="B881" s="384"/>
      <c r="C881" s="399"/>
      <c r="D881" s="384"/>
      <c r="E881" s="383"/>
      <c r="F881" s="384"/>
      <c r="G881" s="501">
        <f t="shared" si="33"/>
        <v>18319.999999999996</v>
      </c>
      <c r="H881" s="502">
        <f t="shared" si="33"/>
        <v>20</v>
      </c>
      <c r="I881" s="672"/>
      <c r="J881" s="415"/>
      <c r="K881" s="414"/>
      <c r="L881" s="384"/>
      <c r="M881" s="384"/>
      <c r="N881" s="447"/>
      <c r="O881" s="218"/>
      <c r="P881" s="218"/>
      <c r="Q881" s="231"/>
    </row>
    <row r="882" spans="1:17" s="114" customFormat="1">
      <c r="A882" s="384"/>
      <c r="B882" s="384"/>
      <c r="C882" s="399"/>
      <c r="D882" s="384"/>
      <c r="E882" s="383"/>
      <c r="F882" s="384"/>
      <c r="G882" s="501">
        <f t="shared" si="33"/>
        <v>18319.999999999996</v>
      </c>
      <c r="H882" s="502">
        <f t="shared" si="33"/>
        <v>20</v>
      </c>
      <c r="I882" s="672"/>
      <c r="J882" s="415"/>
      <c r="K882" s="414"/>
      <c r="L882" s="384"/>
      <c r="M882" s="384"/>
      <c r="N882" s="447"/>
      <c r="O882" s="218"/>
      <c r="P882" s="218"/>
      <c r="Q882" s="231"/>
    </row>
    <row r="883" spans="1:17" s="114" customFormat="1">
      <c r="A883" s="384"/>
      <c r="B883" s="384"/>
      <c r="C883" s="399"/>
      <c r="D883" s="384"/>
      <c r="E883" s="383"/>
      <c r="F883" s="384"/>
      <c r="G883" s="501">
        <f t="shared" si="33"/>
        <v>18319.999999999996</v>
      </c>
      <c r="H883" s="502">
        <f t="shared" si="33"/>
        <v>20</v>
      </c>
      <c r="I883" s="672"/>
      <c r="J883" s="415"/>
      <c r="K883" s="414"/>
      <c r="L883" s="384"/>
      <c r="M883" s="384"/>
      <c r="N883" s="447"/>
      <c r="O883" s="218"/>
      <c r="P883" s="218"/>
      <c r="Q883" s="231"/>
    </row>
    <row r="884" spans="1:17" s="114" customFormat="1">
      <c r="A884" s="384"/>
      <c r="B884" s="384"/>
      <c r="C884" s="399"/>
      <c r="D884" s="384"/>
      <c r="E884" s="383"/>
      <c r="F884" s="384"/>
      <c r="G884" s="501">
        <f t="shared" si="33"/>
        <v>18319.999999999996</v>
      </c>
      <c r="H884" s="502">
        <f t="shared" si="33"/>
        <v>20</v>
      </c>
      <c r="I884" s="672"/>
      <c r="J884" s="415"/>
      <c r="K884" s="414"/>
      <c r="L884" s="384"/>
      <c r="M884" s="384"/>
      <c r="N884" s="447"/>
      <c r="O884" s="218"/>
      <c r="P884" s="218"/>
      <c r="Q884" s="231"/>
    </row>
    <row r="885" spans="1:17" s="114" customFormat="1">
      <c r="A885" s="384"/>
      <c r="B885" s="384"/>
      <c r="C885" s="399"/>
      <c r="D885" s="384"/>
      <c r="E885" s="383"/>
      <c r="F885" s="384"/>
      <c r="G885" s="501">
        <f t="shared" si="33"/>
        <v>18319.999999999996</v>
      </c>
      <c r="H885" s="502">
        <f t="shared" si="33"/>
        <v>20</v>
      </c>
      <c r="I885" s="672"/>
      <c r="J885" s="415"/>
      <c r="K885" s="414"/>
      <c r="L885" s="384"/>
      <c r="M885" s="384"/>
      <c r="N885" s="447"/>
      <c r="O885" s="218"/>
      <c r="P885" s="218"/>
      <c r="Q885" s="231"/>
    </row>
    <row r="886" spans="1:17" s="114" customFormat="1">
      <c r="A886" s="384"/>
      <c r="B886" s="384"/>
      <c r="C886" s="399"/>
      <c r="D886" s="384"/>
      <c r="E886" s="383"/>
      <c r="F886" s="384"/>
      <c r="G886" s="501">
        <f t="shared" si="33"/>
        <v>18319.999999999996</v>
      </c>
      <c r="H886" s="502">
        <f t="shared" si="33"/>
        <v>20</v>
      </c>
      <c r="I886" s="672"/>
      <c r="J886" s="415"/>
      <c r="K886" s="414"/>
      <c r="L886" s="384"/>
      <c r="M886" s="384"/>
      <c r="N886" s="447"/>
      <c r="O886" s="218"/>
      <c r="P886" s="218"/>
      <c r="Q886" s="231"/>
    </row>
    <row r="887" spans="1:17" s="114" customFormat="1">
      <c r="A887" s="384"/>
      <c r="B887" s="384"/>
      <c r="C887" s="399"/>
      <c r="D887" s="384"/>
      <c r="E887" s="383"/>
      <c r="F887" s="384"/>
      <c r="G887" s="501">
        <f t="shared" si="33"/>
        <v>18319.999999999996</v>
      </c>
      <c r="H887" s="502">
        <f t="shared" si="33"/>
        <v>20</v>
      </c>
      <c r="I887" s="672"/>
      <c r="J887" s="415"/>
      <c r="K887" s="414"/>
      <c r="L887" s="384"/>
      <c r="M887" s="384"/>
      <c r="N887" s="447"/>
      <c r="O887" s="218"/>
      <c r="P887" s="218"/>
      <c r="Q887" s="231"/>
    </row>
    <row r="888" spans="1:17" s="114" customFormat="1">
      <c r="A888" s="384"/>
      <c r="B888" s="384"/>
      <c r="C888" s="399"/>
      <c r="D888" s="384"/>
      <c r="E888" s="383"/>
      <c r="F888" s="384"/>
      <c r="G888" s="501">
        <f t="shared" si="33"/>
        <v>18319.999999999996</v>
      </c>
      <c r="H888" s="502">
        <f t="shared" si="33"/>
        <v>20</v>
      </c>
      <c r="I888" s="672"/>
      <c r="J888" s="415"/>
      <c r="K888" s="414"/>
      <c r="L888" s="384"/>
      <c r="M888" s="384"/>
      <c r="N888" s="447"/>
      <c r="O888" s="218"/>
      <c r="P888" s="218"/>
      <c r="Q888" s="231"/>
    </row>
    <row r="889" spans="1:17" s="114" customFormat="1">
      <c r="A889" s="384"/>
      <c r="B889" s="384"/>
      <c r="C889" s="399"/>
      <c r="D889" s="384"/>
      <c r="E889" s="383"/>
      <c r="F889" s="384"/>
      <c r="G889" s="501">
        <f t="shared" si="33"/>
        <v>18319.999999999996</v>
      </c>
      <c r="H889" s="502">
        <f t="shared" si="33"/>
        <v>20</v>
      </c>
      <c r="I889" s="672"/>
      <c r="J889" s="415"/>
      <c r="K889" s="414"/>
      <c r="L889" s="384"/>
      <c r="M889" s="384"/>
      <c r="N889" s="447"/>
      <c r="O889" s="218"/>
      <c r="P889" s="218"/>
      <c r="Q889" s="231"/>
    </row>
    <row r="890" spans="1:17" s="114" customFormat="1">
      <c r="A890" s="384"/>
      <c r="B890" s="384"/>
      <c r="C890" s="399"/>
      <c r="D890" s="384"/>
      <c r="E890" s="383"/>
      <c r="F890" s="384"/>
      <c r="G890" s="501">
        <f t="shared" si="33"/>
        <v>18319.999999999996</v>
      </c>
      <c r="H890" s="502">
        <f t="shared" si="33"/>
        <v>20</v>
      </c>
      <c r="I890" s="672"/>
      <c r="J890" s="415"/>
      <c r="K890" s="414"/>
      <c r="L890" s="384"/>
      <c r="M890" s="384"/>
      <c r="N890" s="447"/>
      <c r="O890" s="218"/>
      <c r="P890" s="218"/>
      <c r="Q890" s="231"/>
    </row>
    <row r="891" spans="1:17" s="114" customFormat="1">
      <c r="A891" s="384"/>
      <c r="B891" s="384"/>
      <c r="C891" s="399"/>
      <c r="D891" s="384"/>
      <c r="E891" s="383"/>
      <c r="F891" s="384"/>
      <c r="G891" s="501">
        <f t="shared" si="33"/>
        <v>18319.999999999996</v>
      </c>
      <c r="H891" s="502">
        <f t="shared" si="33"/>
        <v>20</v>
      </c>
      <c r="I891" s="672"/>
      <c r="J891" s="415"/>
      <c r="K891" s="414"/>
      <c r="L891" s="384"/>
      <c r="M891" s="384"/>
      <c r="N891" s="447"/>
      <c r="O891" s="218"/>
      <c r="P891" s="218"/>
      <c r="Q891" s="231"/>
    </row>
    <row r="892" spans="1:17" s="114" customFormat="1">
      <c r="A892" s="384"/>
      <c r="B892" s="384"/>
      <c r="C892" s="399"/>
      <c r="D892" s="384"/>
      <c r="E892" s="383"/>
      <c r="F892" s="384"/>
      <c r="G892" s="501">
        <f t="shared" si="33"/>
        <v>18319.999999999996</v>
      </c>
      <c r="H892" s="502">
        <f t="shared" si="33"/>
        <v>20</v>
      </c>
      <c r="I892" s="622"/>
      <c r="J892" s="415"/>
      <c r="K892" s="414"/>
      <c r="L892" s="384"/>
      <c r="M892" s="384"/>
      <c r="N892" s="447"/>
      <c r="O892" s="218"/>
      <c r="P892" s="218"/>
      <c r="Q892" s="231"/>
    </row>
    <row r="893" spans="1:17" s="114" customFormat="1">
      <c r="A893" s="384"/>
      <c r="B893" s="384"/>
      <c r="C893" s="399"/>
      <c r="D893" s="384"/>
      <c r="E893" s="383"/>
      <c r="F893" s="384"/>
      <c r="G893" s="501">
        <f t="shared" si="33"/>
        <v>18319.999999999996</v>
      </c>
      <c r="H893" s="502">
        <f t="shared" si="33"/>
        <v>20</v>
      </c>
      <c r="I893" s="622"/>
      <c r="J893" s="415"/>
      <c r="K893" s="414"/>
      <c r="L893" s="384"/>
      <c r="M893" s="384"/>
      <c r="N893" s="447"/>
      <c r="O893" s="218"/>
      <c r="P893" s="218"/>
      <c r="Q893" s="231"/>
    </row>
    <row r="894" spans="1:17" s="114" customFormat="1">
      <c r="A894" s="384"/>
      <c r="B894" s="384"/>
      <c r="C894" s="399"/>
      <c r="D894" s="384"/>
      <c r="E894" s="383"/>
      <c r="F894" s="384"/>
      <c r="G894" s="501">
        <f t="shared" si="33"/>
        <v>18319.999999999996</v>
      </c>
      <c r="H894" s="502">
        <f t="shared" si="33"/>
        <v>20</v>
      </c>
      <c r="I894" s="622"/>
      <c r="J894" s="415"/>
      <c r="K894" s="414"/>
      <c r="L894" s="384"/>
      <c r="M894" s="384"/>
      <c r="N894" s="447"/>
      <c r="O894" s="218"/>
      <c r="P894" s="218"/>
      <c r="Q894" s="231"/>
    </row>
    <row r="895" spans="1:17" s="114" customFormat="1">
      <c r="A895" s="384"/>
      <c r="B895" s="384"/>
      <c r="C895" s="399"/>
      <c r="D895" s="384"/>
      <c r="E895" s="383"/>
      <c r="F895" s="384"/>
      <c r="G895" s="501">
        <f t="shared" si="33"/>
        <v>18319.999999999996</v>
      </c>
      <c r="H895" s="502">
        <f t="shared" si="33"/>
        <v>20</v>
      </c>
      <c r="I895" s="622"/>
      <c r="J895" s="415"/>
      <c r="K895" s="414"/>
      <c r="L895" s="384"/>
      <c r="M895" s="384"/>
      <c r="N895" s="447"/>
      <c r="O895" s="218"/>
      <c r="P895" s="218"/>
      <c r="Q895" s="231"/>
    </row>
    <row r="896" spans="1:17" s="114" customFormat="1">
      <c r="A896" s="384"/>
      <c r="B896" s="384"/>
      <c r="C896" s="399"/>
      <c r="D896" s="384"/>
      <c r="E896" s="383"/>
      <c r="F896" s="384"/>
      <c r="G896" s="501">
        <f t="shared" si="33"/>
        <v>18319.999999999996</v>
      </c>
      <c r="H896" s="502">
        <f t="shared" si="33"/>
        <v>20</v>
      </c>
      <c r="I896" s="622"/>
      <c r="J896" s="415"/>
      <c r="K896" s="414"/>
      <c r="L896" s="384"/>
      <c r="M896" s="384"/>
      <c r="N896" s="447"/>
      <c r="O896" s="218"/>
      <c r="P896" s="218"/>
      <c r="Q896" s="231"/>
    </row>
    <row r="897" spans="1:17" s="114" customFormat="1">
      <c r="A897" s="384"/>
      <c r="B897" s="384"/>
      <c r="C897" s="399"/>
      <c r="D897" s="384"/>
      <c r="E897" s="383"/>
      <c r="F897" s="384"/>
      <c r="G897" s="501">
        <f t="shared" si="33"/>
        <v>18319.999999999996</v>
      </c>
      <c r="H897" s="502">
        <f t="shared" si="33"/>
        <v>20</v>
      </c>
      <c r="I897" s="622"/>
      <c r="J897" s="415"/>
      <c r="K897" s="414"/>
      <c r="L897" s="384"/>
      <c r="M897" s="384"/>
      <c r="N897" s="447"/>
      <c r="O897" s="218"/>
      <c r="P897" s="218"/>
      <c r="Q897" s="231"/>
    </row>
    <row r="898" spans="1:17" s="114" customFormat="1">
      <c r="A898" s="384"/>
      <c r="B898" s="384"/>
      <c r="C898" s="399"/>
      <c r="D898" s="384"/>
      <c r="E898" s="383"/>
      <c r="F898" s="384"/>
      <c r="G898" s="501">
        <f t="shared" si="33"/>
        <v>18319.999999999996</v>
      </c>
      <c r="H898" s="502">
        <f t="shared" si="33"/>
        <v>20</v>
      </c>
      <c r="I898" s="622"/>
      <c r="J898" s="415"/>
      <c r="K898" s="414"/>
      <c r="L898" s="384"/>
      <c r="M898" s="384"/>
      <c r="N898" s="447"/>
      <c r="O898" s="218"/>
      <c r="P898" s="218"/>
      <c r="Q898" s="231"/>
    </row>
    <row r="899" spans="1:17" s="114" customFormat="1">
      <c r="A899" s="384"/>
      <c r="B899" s="384"/>
      <c r="C899" s="399"/>
      <c r="D899" s="384"/>
      <c r="E899" s="383"/>
      <c r="F899" s="384"/>
      <c r="G899" s="501">
        <f t="shared" si="33"/>
        <v>18319.999999999996</v>
      </c>
      <c r="H899" s="502">
        <f t="shared" si="33"/>
        <v>20</v>
      </c>
      <c r="I899" s="622"/>
      <c r="J899" s="415"/>
      <c r="K899" s="414"/>
      <c r="L899" s="384"/>
      <c r="M899" s="384"/>
      <c r="N899" s="447"/>
      <c r="O899" s="218"/>
      <c r="P899" s="218"/>
      <c r="Q899" s="231"/>
    </row>
    <row r="900" spans="1:17" s="114" customFormat="1">
      <c r="A900" s="384"/>
      <c r="B900" s="384"/>
      <c r="C900" s="399"/>
      <c r="D900" s="384"/>
      <c r="E900" s="383"/>
      <c r="F900" s="384"/>
      <c r="G900" s="501">
        <f t="shared" si="33"/>
        <v>18319.999999999996</v>
      </c>
      <c r="H900" s="502">
        <f t="shared" si="33"/>
        <v>20</v>
      </c>
      <c r="I900" s="622"/>
      <c r="J900" s="415"/>
      <c r="K900" s="414"/>
      <c r="L900" s="384"/>
      <c r="M900" s="384"/>
      <c r="N900" s="447"/>
      <c r="O900" s="218"/>
      <c r="P900" s="218"/>
      <c r="Q900" s="231"/>
    </row>
    <row r="901" spans="1:17" s="114" customFormat="1">
      <c r="A901" s="384"/>
      <c r="B901" s="384"/>
      <c r="C901" s="399"/>
      <c r="D901" s="384"/>
      <c r="E901" s="383"/>
      <c r="F901" s="384"/>
      <c r="G901" s="501">
        <f t="shared" si="33"/>
        <v>18319.999999999996</v>
      </c>
      <c r="H901" s="502">
        <f t="shared" si="33"/>
        <v>20</v>
      </c>
      <c r="I901" s="622"/>
      <c r="J901" s="415"/>
      <c r="K901" s="414"/>
      <c r="L901" s="384"/>
      <c r="M901" s="384"/>
      <c r="N901" s="447"/>
      <c r="O901" s="218"/>
      <c r="P901" s="218"/>
      <c r="Q901" s="231"/>
    </row>
    <row r="902" spans="1:17" s="114" customFormat="1">
      <c r="A902" s="384"/>
      <c r="B902" s="384"/>
      <c r="C902" s="399"/>
      <c r="D902" s="384"/>
      <c r="E902" s="383"/>
      <c r="F902" s="384"/>
      <c r="G902" s="501">
        <f t="shared" si="33"/>
        <v>18319.999999999996</v>
      </c>
      <c r="H902" s="502">
        <f t="shared" si="33"/>
        <v>20</v>
      </c>
      <c r="I902" s="622"/>
      <c r="J902" s="415"/>
      <c r="K902" s="414"/>
      <c r="L902" s="384"/>
      <c r="M902" s="384"/>
      <c r="N902" s="447"/>
      <c r="O902" s="218"/>
      <c r="P902" s="218"/>
      <c r="Q902" s="231"/>
    </row>
    <row r="903" spans="1:17" s="114" customFormat="1">
      <c r="A903" s="384"/>
      <c r="B903" s="384"/>
      <c r="C903" s="399"/>
      <c r="D903" s="384"/>
      <c r="E903" s="383"/>
      <c r="F903" s="384"/>
      <c r="G903" s="501">
        <f t="shared" si="33"/>
        <v>18319.999999999996</v>
      </c>
      <c r="H903" s="502">
        <f t="shared" si="33"/>
        <v>20</v>
      </c>
      <c r="I903" s="622"/>
      <c r="J903" s="415"/>
      <c r="K903" s="414"/>
      <c r="L903" s="384"/>
      <c r="M903" s="384"/>
      <c r="N903" s="447"/>
      <c r="O903" s="218"/>
      <c r="P903" s="218"/>
      <c r="Q903" s="231"/>
    </row>
    <row r="904" spans="1:17" s="114" customFormat="1">
      <c r="A904" s="384"/>
      <c r="B904" s="384"/>
      <c r="C904" s="399"/>
      <c r="D904" s="384"/>
      <c r="E904" s="383"/>
      <c r="F904" s="384"/>
      <c r="G904" s="501">
        <f t="shared" si="33"/>
        <v>18319.999999999996</v>
      </c>
      <c r="H904" s="502">
        <f t="shared" si="33"/>
        <v>20</v>
      </c>
      <c r="I904" s="622"/>
      <c r="J904" s="415"/>
      <c r="K904" s="414"/>
      <c r="L904" s="384"/>
      <c r="M904" s="384"/>
      <c r="N904" s="447"/>
      <c r="O904" s="218"/>
      <c r="P904" s="218"/>
      <c r="Q904" s="231"/>
    </row>
    <row r="905" spans="1:17" s="114" customFormat="1">
      <c r="A905" s="384"/>
      <c r="B905" s="384"/>
      <c r="C905" s="399"/>
      <c r="D905" s="384"/>
      <c r="E905" s="383"/>
      <c r="F905" s="384"/>
      <c r="G905" s="501">
        <f t="shared" si="33"/>
        <v>18319.999999999996</v>
      </c>
      <c r="H905" s="502">
        <f t="shared" si="33"/>
        <v>20</v>
      </c>
      <c r="I905" s="622"/>
      <c r="J905" s="415"/>
      <c r="K905" s="414"/>
      <c r="L905" s="384"/>
      <c r="M905" s="384"/>
      <c r="N905" s="447"/>
      <c r="O905" s="218"/>
      <c r="P905" s="218"/>
      <c r="Q905" s="231"/>
    </row>
    <row r="906" spans="1:17" s="114" customFormat="1">
      <c r="A906" s="384"/>
      <c r="B906" s="384"/>
      <c r="C906" s="399"/>
      <c r="D906" s="384"/>
      <c r="E906" s="383"/>
      <c r="F906" s="384"/>
      <c r="G906" s="501">
        <f t="shared" si="33"/>
        <v>18319.999999999996</v>
      </c>
      <c r="H906" s="502">
        <f t="shared" si="33"/>
        <v>20</v>
      </c>
      <c r="I906" s="622"/>
      <c r="J906" s="415"/>
      <c r="K906" s="414"/>
      <c r="L906" s="384"/>
      <c r="M906" s="384"/>
      <c r="N906" s="447"/>
      <c r="O906" s="218"/>
      <c r="P906" s="218"/>
      <c r="Q906" s="231"/>
    </row>
    <row r="907" spans="1:17" s="114" customFormat="1">
      <c r="A907" s="384"/>
      <c r="B907" s="384"/>
      <c r="C907" s="399"/>
      <c r="D907" s="384"/>
      <c r="E907" s="383"/>
      <c r="F907" s="384"/>
      <c r="G907" s="501">
        <f t="shared" ref="G907:H970" si="34">G906-E907+C907</f>
        <v>18319.999999999996</v>
      </c>
      <c r="H907" s="502">
        <f t="shared" si="34"/>
        <v>20</v>
      </c>
      <c r="I907" s="622"/>
      <c r="J907" s="415"/>
      <c r="K907" s="414"/>
      <c r="L907" s="384"/>
      <c r="M907" s="384"/>
      <c r="N907" s="447"/>
      <c r="O907" s="218"/>
      <c r="P907" s="218"/>
      <c r="Q907" s="231"/>
    </row>
    <row r="908" spans="1:17" s="114" customFormat="1">
      <c r="A908" s="384"/>
      <c r="B908" s="384"/>
      <c r="C908" s="399"/>
      <c r="D908" s="384"/>
      <c r="E908" s="383"/>
      <c r="F908" s="384"/>
      <c r="G908" s="501">
        <f t="shared" si="34"/>
        <v>18319.999999999996</v>
      </c>
      <c r="H908" s="502">
        <f t="shared" si="34"/>
        <v>20</v>
      </c>
      <c r="I908" s="622"/>
      <c r="J908" s="415"/>
      <c r="K908" s="414"/>
      <c r="L908" s="384"/>
      <c r="M908" s="384"/>
      <c r="N908" s="447"/>
      <c r="O908" s="218"/>
      <c r="P908" s="218"/>
      <c r="Q908" s="231"/>
    </row>
    <row r="909" spans="1:17" s="114" customFormat="1">
      <c r="A909" s="384"/>
      <c r="B909" s="384"/>
      <c r="C909" s="399"/>
      <c r="D909" s="384"/>
      <c r="E909" s="383"/>
      <c r="F909" s="384"/>
      <c r="G909" s="501">
        <f t="shared" si="34"/>
        <v>18319.999999999996</v>
      </c>
      <c r="H909" s="502">
        <f t="shared" si="34"/>
        <v>20</v>
      </c>
      <c r="I909" s="622"/>
      <c r="J909" s="415"/>
      <c r="K909" s="414"/>
      <c r="L909" s="384"/>
      <c r="M909" s="384"/>
      <c r="N909" s="447"/>
      <c r="O909" s="218"/>
      <c r="P909" s="218"/>
      <c r="Q909" s="231"/>
    </row>
    <row r="910" spans="1:17" s="114" customFormat="1">
      <c r="A910" s="384"/>
      <c r="B910" s="384"/>
      <c r="C910" s="399"/>
      <c r="D910" s="384"/>
      <c r="E910" s="383"/>
      <c r="F910" s="384"/>
      <c r="G910" s="501">
        <f t="shared" si="34"/>
        <v>18319.999999999996</v>
      </c>
      <c r="H910" s="502">
        <f t="shared" si="34"/>
        <v>20</v>
      </c>
      <c r="I910" s="622"/>
      <c r="J910" s="415"/>
      <c r="K910" s="414"/>
      <c r="L910" s="384"/>
      <c r="M910" s="384"/>
      <c r="N910" s="447"/>
      <c r="O910" s="218"/>
      <c r="P910" s="218"/>
      <c r="Q910" s="231"/>
    </row>
    <row r="911" spans="1:17" s="114" customFormat="1">
      <c r="A911" s="384"/>
      <c r="B911" s="384"/>
      <c r="C911" s="399"/>
      <c r="D911" s="384"/>
      <c r="E911" s="383"/>
      <c r="F911" s="384"/>
      <c r="G911" s="501">
        <f t="shared" si="34"/>
        <v>18319.999999999996</v>
      </c>
      <c r="H911" s="502">
        <f t="shared" si="34"/>
        <v>20</v>
      </c>
      <c r="I911" s="622"/>
      <c r="J911" s="415"/>
      <c r="K911" s="414"/>
      <c r="L911" s="384"/>
      <c r="M911" s="384"/>
      <c r="N911" s="447"/>
      <c r="O911" s="218"/>
      <c r="P911" s="218"/>
      <c r="Q911" s="231"/>
    </row>
    <row r="912" spans="1:17" s="114" customFormat="1">
      <c r="A912" s="384"/>
      <c r="B912" s="384"/>
      <c r="C912" s="399"/>
      <c r="D912" s="384"/>
      <c r="E912" s="383"/>
      <c r="F912" s="384"/>
      <c r="G912" s="501">
        <f t="shared" si="34"/>
        <v>18319.999999999996</v>
      </c>
      <c r="H912" s="502">
        <f t="shared" si="34"/>
        <v>20</v>
      </c>
      <c r="I912" s="622"/>
      <c r="J912" s="415"/>
      <c r="K912" s="414"/>
      <c r="L912" s="384"/>
      <c r="M912" s="384"/>
      <c r="N912" s="447"/>
      <c r="O912" s="218"/>
      <c r="P912" s="218"/>
      <c r="Q912" s="231"/>
    </row>
    <row r="913" spans="1:17" s="114" customFormat="1">
      <c r="A913" s="384"/>
      <c r="B913" s="384"/>
      <c r="C913" s="399"/>
      <c r="D913" s="384"/>
      <c r="E913" s="383"/>
      <c r="F913" s="384"/>
      <c r="G913" s="501">
        <f t="shared" si="34"/>
        <v>18319.999999999996</v>
      </c>
      <c r="H913" s="502">
        <f t="shared" si="34"/>
        <v>20</v>
      </c>
      <c r="I913" s="622"/>
      <c r="J913" s="415"/>
      <c r="K913" s="414"/>
      <c r="L913" s="384"/>
      <c r="M913" s="384"/>
      <c r="N913" s="447"/>
      <c r="O913" s="218"/>
      <c r="P913" s="218"/>
      <c r="Q913" s="231"/>
    </row>
    <row r="914" spans="1:17" s="114" customFormat="1">
      <c r="A914" s="384"/>
      <c r="B914" s="384"/>
      <c r="C914" s="399"/>
      <c r="D914" s="384"/>
      <c r="E914" s="383"/>
      <c r="F914" s="384"/>
      <c r="G914" s="501">
        <f t="shared" si="34"/>
        <v>18319.999999999996</v>
      </c>
      <c r="H914" s="502">
        <f t="shared" si="34"/>
        <v>20</v>
      </c>
      <c r="I914" s="622"/>
      <c r="J914" s="415"/>
      <c r="K914" s="414"/>
      <c r="L914" s="384"/>
      <c r="M914" s="384"/>
      <c r="N914" s="447"/>
      <c r="O914" s="218"/>
      <c r="P914" s="218"/>
      <c r="Q914" s="231"/>
    </row>
    <row r="915" spans="1:17" s="114" customFormat="1">
      <c r="A915" s="384"/>
      <c r="B915" s="384"/>
      <c r="C915" s="399"/>
      <c r="D915" s="384"/>
      <c r="E915" s="383"/>
      <c r="F915" s="384"/>
      <c r="G915" s="501">
        <f t="shared" si="34"/>
        <v>18319.999999999996</v>
      </c>
      <c r="H915" s="502">
        <f t="shared" si="34"/>
        <v>20</v>
      </c>
      <c r="I915" s="622"/>
      <c r="J915" s="415"/>
      <c r="K915" s="414"/>
      <c r="L915" s="384"/>
      <c r="M915" s="384"/>
      <c r="N915" s="447"/>
      <c r="O915" s="218"/>
      <c r="P915" s="218"/>
      <c r="Q915" s="231"/>
    </row>
    <row r="916" spans="1:17" s="114" customFormat="1">
      <c r="A916" s="384"/>
      <c r="B916" s="384"/>
      <c r="C916" s="399"/>
      <c r="D916" s="384"/>
      <c r="E916" s="383"/>
      <c r="F916" s="384"/>
      <c r="G916" s="501">
        <f t="shared" si="34"/>
        <v>18319.999999999996</v>
      </c>
      <c r="H916" s="502">
        <f t="shared" si="34"/>
        <v>20</v>
      </c>
      <c r="I916" s="622"/>
      <c r="J916" s="415"/>
      <c r="K916" s="414"/>
      <c r="L916" s="384"/>
      <c r="M916" s="384"/>
      <c r="N916" s="447"/>
      <c r="O916" s="218"/>
      <c r="P916" s="218"/>
      <c r="Q916" s="231"/>
    </row>
    <row r="917" spans="1:17" s="114" customFormat="1">
      <c r="A917" s="384"/>
      <c r="B917" s="384"/>
      <c r="C917" s="399"/>
      <c r="D917" s="384"/>
      <c r="E917" s="383"/>
      <c r="F917" s="384"/>
      <c r="G917" s="501">
        <f t="shared" si="34"/>
        <v>18319.999999999996</v>
      </c>
      <c r="H917" s="502">
        <f t="shared" si="34"/>
        <v>20</v>
      </c>
      <c r="I917" s="622"/>
      <c r="J917" s="415"/>
      <c r="K917" s="414"/>
      <c r="L917" s="384"/>
      <c r="M917" s="384"/>
      <c r="N917" s="447"/>
      <c r="O917" s="218"/>
      <c r="P917" s="218"/>
      <c r="Q917" s="231"/>
    </row>
    <row r="918" spans="1:17" s="114" customFormat="1">
      <c r="A918" s="384"/>
      <c r="B918" s="384"/>
      <c r="C918" s="399"/>
      <c r="D918" s="384"/>
      <c r="E918" s="383"/>
      <c r="F918" s="384"/>
      <c r="G918" s="501">
        <f t="shared" si="34"/>
        <v>18319.999999999996</v>
      </c>
      <c r="H918" s="502">
        <f t="shared" si="34"/>
        <v>20</v>
      </c>
      <c r="I918" s="622"/>
      <c r="J918" s="415"/>
      <c r="K918" s="414"/>
      <c r="L918" s="384"/>
      <c r="M918" s="384"/>
      <c r="N918" s="447"/>
      <c r="O918" s="218"/>
      <c r="P918" s="218"/>
      <c r="Q918" s="231"/>
    </row>
    <row r="919" spans="1:17" s="114" customFormat="1">
      <c r="A919" s="384"/>
      <c r="B919" s="384"/>
      <c r="C919" s="399"/>
      <c r="D919" s="384"/>
      <c r="E919" s="383"/>
      <c r="F919" s="384"/>
      <c r="G919" s="501">
        <f t="shared" si="34"/>
        <v>18319.999999999996</v>
      </c>
      <c r="H919" s="502">
        <f t="shared" si="34"/>
        <v>20</v>
      </c>
      <c r="I919" s="622"/>
      <c r="J919" s="415"/>
      <c r="K919" s="414"/>
      <c r="L919" s="384"/>
      <c r="M919" s="384"/>
      <c r="N919" s="447"/>
      <c r="O919" s="218"/>
      <c r="P919" s="218"/>
      <c r="Q919" s="231"/>
    </row>
    <row r="920" spans="1:17" s="114" customFormat="1">
      <c r="A920" s="384"/>
      <c r="B920" s="384"/>
      <c r="C920" s="399"/>
      <c r="D920" s="384"/>
      <c r="E920" s="383"/>
      <c r="F920" s="384"/>
      <c r="G920" s="501">
        <f t="shared" si="34"/>
        <v>18319.999999999996</v>
      </c>
      <c r="H920" s="502">
        <f t="shared" si="34"/>
        <v>20</v>
      </c>
      <c r="I920" s="622"/>
      <c r="J920" s="415"/>
      <c r="K920" s="414"/>
      <c r="L920" s="384"/>
      <c r="M920" s="384"/>
      <c r="N920" s="447"/>
      <c r="O920" s="218"/>
      <c r="P920" s="218"/>
      <c r="Q920" s="231"/>
    </row>
    <row r="921" spans="1:17" s="114" customFormat="1">
      <c r="A921" s="384"/>
      <c r="B921" s="384"/>
      <c r="C921" s="399"/>
      <c r="D921" s="384"/>
      <c r="E921" s="383"/>
      <c r="F921" s="384"/>
      <c r="G921" s="501">
        <f t="shared" si="34"/>
        <v>18319.999999999996</v>
      </c>
      <c r="H921" s="502">
        <f t="shared" si="34"/>
        <v>20</v>
      </c>
      <c r="I921" s="622"/>
      <c r="J921" s="415"/>
      <c r="K921" s="414"/>
      <c r="L921" s="384"/>
      <c r="M921" s="384"/>
      <c r="N921" s="447"/>
      <c r="O921" s="218"/>
      <c r="P921" s="218"/>
      <c r="Q921" s="231"/>
    </row>
    <row r="922" spans="1:17" s="114" customFormat="1">
      <c r="A922" s="384"/>
      <c r="B922" s="384"/>
      <c r="C922" s="399"/>
      <c r="D922" s="384"/>
      <c r="E922" s="383"/>
      <c r="F922" s="384"/>
      <c r="G922" s="501">
        <f t="shared" si="34"/>
        <v>18319.999999999996</v>
      </c>
      <c r="H922" s="502">
        <f t="shared" si="34"/>
        <v>20</v>
      </c>
      <c r="I922" s="622"/>
      <c r="J922" s="415"/>
      <c r="K922" s="414"/>
      <c r="L922" s="384"/>
      <c r="M922" s="384"/>
      <c r="N922" s="447"/>
      <c r="O922" s="218"/>
      <c r="P922" s="218"/>
      <c r="Q922" s="231"/>
    </row>
    <row r="923" spans="1:17" s="114" customFormat="1">
      <c r="A923" s="384"/>
      <c r="B923" s="384"/>
      <c r="C923" s="399"/>
      <c r="D923" s="384"/>
      <c r="E923" s="383"/>
      <c r="F923" s="384"/>
      <c r="G923" s="501">
        <f t="shared" si="34"/>
        <v>18319.999999999996</v>
      </c>
      <c r="H923" s="502">
        <f t="shared" si="34"/>
        <v>20</v>
      </c>
      <c r="I923" s="622"/>
      <c r="J923" s="415"/>
      <c r="K923" s="414"/>
      <c r="L923" s="384"/>
      <c r="M923" s="384"/>
      <c r="N923" s="447"/>
      <c r="O923" s="218"/>
      <c r="P923" s="218"/>
      <c r="Q923" s="231"/>
    </row>
    <row r="924" spans="1:17" s="114" customFormat="1">
      <c r="A924" s="384"/>
      <c r="B924" s="384"/>
      <c r="C924" s="399"/>
      <c r="D924" s="384"/>
      <c r="E924" s="383"/>
      <c r="F924" s="384"/>
      <c r="G924" s="501">
        <f t="shared" si="34"/>
        <v>18319.999999999996</v>
      </c>
      <c r="H924" s="502">
        <f t="shared" si="34"/>
        <v>20</v>
      </c>
      <c r="I924" s="622"/>
      <c r="J924" s="415"/>
      <c r="K924" s="414"/>
      <c r="L924" s="384"/>
      <c r="M924" s="384"/>
      <c r="N924" s="447"/>
      <c r="O924" s="218"/>
      <c r="P924" s="218"/>
      <c r="Q924" s="231"/>
    </row>
    <row r="925" spans="1:17" s="114" customFormat="1">
      <c r="A925" s="384"/>
      <c r="B925" s="384"/>
      <c r="C925" s="399"/>
      <c r="D925" s="384"/>
      <c r="E925" s="383"/>
      <c r="F925" s="384"/>
      <c r="G925" s="501">
        <f t="shared" si="34"/>
        <v>18319.999999999996</v>
      </c>
      <c r="H925" s="502">
        <f t="shared" si="34"/>
        <v>20</v>
      </c>
      <c r="I925" s="622"/>
      <c r="J925" s="415"/>
      <c r="K925" s="414"/>
      <c r="L925" s="384"/>
      <c r="M925" s="384"/>
      <c r="N925" s="447"/>
      <c r="O925" s="218"/>
      <c r="P925" s="218"/>
      <c r="Q925" s="231"/>
    </row>
    <row r="926" spans="1:17" s="114" customFormat="1">
      <c r="A926" s="384"/>
      <c r="B926" s="384"/>
      <c r="C926" s="399"/>
      <c r="D926" s="384"/>
      <c r="E926" s="383"/>
      <c r="F926" s="384"/>
      <c r="G926" s="501">
        <f t="shared" si="34"/>
        <v>18319.999999999996</v>
      </c>
      <c r="H926" s="502">
        <f t="shared" si="34"/>
        <v>20</v>
      </c>
      <c r="I926" s="622"/>
      <c r="J926" s="415"/>
      <c r="K926" s="414"/>
      <c r="L926" s="384"/>
      <c r="M926" s="384"/>
      <c r="N926" s="447"/>
      <c r="O926" s="218"/>
      <c r="P926" s="218"/>
      <c r="Q926" s="231"/>
    </row>
    <row r="927" spans="1:17" s="114" customFormat="1">
      <c r="A927" s="384"/>
      <c r="B927" s="384"/>
      <c r="C927" s="399"/>
      <c r="D927" s="384"/>
      <c r="E927" s="383"/>
      <c r="F927" s="384"/>
      <c r="G927" s="501">
        <f t="shared" si="34"/>
        <v>18319.999999999996</v>
      </c>
      <c r="H927" s="502">
        <f t="shared" si="34"/>
        <v>20</v>
      </c>
      <c r="I927" s="622"/>
      <c r="J927" s="415"/>
      <c r="K927" s="414"/>
      <c r="L927" s="384"/>
      <c r="M927" s="384"/>
      <c r="N927" s="447"/>
      <c r="O927" s="218"/>
      <c r="P927" s="218"/>
      <c r="Q927" s="231"/>
    </row>
    <row r="928" spans="1:17" s="114" customFormat="1">
      <c r="A928" s="384"/>
      <c r="B928" s="384"/>
      <c r="C928" s="399"/>
      <c r="D928" s="384"/>
      <c r="E928" s="383"/>
      <c r="F928" s="384"/>
      <c r="G928" s="501">
        <f t="shared" si="34"/>
        <v>18319.999999999996</v>
      </c>
      <c r="H928" s="502">
        <f t="shared" si="34"/>
        <v>20</v>
      </c>
      <c r="I928" s="622"/>
      <c r="J928" s="415"/>
      <c r="K928" s="414"/>
      <c r="L928" s="384"/>
      <c r="M928" s="384"/>
      <c r="N928" s="447"/>
      <c r="O928" s="218"/>
      <c r="P928" s="218"/>
      <c r="Q928" s="231"/>
    </row>
    <row r="929" spans="1:17" s="114" customFormat="1">
      <c r="A929" s="384"/>
      <c r="B929" s="384"/>
      <c r="C929" s="399"/>
      <c r="D929" s="384"/>
      <c r="E929" s="383"/>
      <c r="F929" s="384"/>
      <c r="G929" s="501">
        <f t="shared" si="34"/>
        <v>18319.999999999996</v>
      </c>
      <c r="H929" s="502">
        <f t="shared" si="34"/>
        <v>20</v>
      </c>
      <c r="I929" s="622"/>
      <c r="J929" s="415"/>
      <c r="K929" s="414"/>
      <c r="L929" s="384"/>
      <c r="M929" s="384"/>
      <c r="N929" s="447"/>
      <c r="O929" s="218"/>
      <c r="P929" s="218"/>
      <c r="Q929" s="231"/>
    </row>
    <row r="930" spans="1:17" s="114" customFormat="1">
      <c r="A930" s="384"/>
      <c r="B930" s="384"/>
      <c r="C930" s="399"/>
      <c r="D930" s="384"/>
      <c r="E930" s="383"/>
      <c r="F930" s="384"/>
      <c r="G930" s="501">
        <f t="shared" si="34"/>
        <v>18319.999999999996</v>
      </c>
      <c r="H930" s="502">
        <f t="shared" si="34"/>
        <v>20</v>
      </c>
      <c r="I930" s="622"/>
      <c r="J930" s="415"/>
      <c r="K930" s="414"/>
      <c r="L930" s="384"/>
      <c r="M930" s="384"/>
      <c r="N930" s="447"/>
      <c r="O930" s="218"/>
      <c r="P930" s="218"/>
      <c r="Q930" s="231"/>
    </row>
    <row r="931" spans="1:17" s="114" customFormat="1">
      <c r="A931" s="384"/>
      <c r="B931" s="384"/>
      <c r="C931" s="399"/>
      <c r="D931" s="384"/>
      <c r="E931" s="383"/>
      <c r="F931" s="384"/>
      <c r="G931" s="501">
        <f t="shared" si="34"/>
        <v>18319.999999999996</v>
      </c>
      <c r="H931" s="502">
        <f t="shared" si="34"/>
        <v>20</v>
      </c>
      <c r="I931" s="622"/>
      <c r="J931" s="415"/>
      <c r="K931" s="414"/>
      <c r="L931" s="384"/>
      <c r="M931" s="384"/>
      <c r="N931" s="447"/>
      <c r="O931" s="218"/>
      <c r="P931" s="218"/>
      <c r="Q931" s="231"/>
    </row>
    <row r="932" spans="1:17" s="114" customFormat="1">
      <c r="A932" s="384"/>
      <c r="B932" s="384"/>
      <c r="C932" s="399"/>
      <c r="D932" s="384"/>
      <c r="E932" s="383"/>
      <c r="F932" s="384"/>
      <c r="G932" s="501">
        <f t="shared" si="34"/>
        <v>18319.999999999996</v>
      </c>
      <c r="H932" s="502">
        <f t="shared" si="34"/>
        <v>20</v>
      </c>
      <c r="I932" s="622"/>
      <c r="J932" s="415"/>
      <c r="K932" s="414"/>
      <c r="L932" s="384"/>
      <c r="M932" s="384"/>
      <c r="N932" s="447"/>
      <c r="O932" s="218"/>
      <c r="P932" s="218"/>
      <c r="Q932" s="231"/>
    </row>
    <row r="933" spans="1:17" s="114" customFormat="1">
      <c r="A933" s="384"/>
      <c r="B933" s="384"/>
      <c r="C933" s="399"/>
      <c r="D933" s="384"/>
      <c r="E933" s="383"/>
      <c r="F933" s="384"/>
      <c r="G933" s="501">
        <f t="shared" si="34"/>
        <v>18319.999999999996</v>
      </c>
      <c r="H933" s="502">
        <f t="shared" si="34"/>
        <v>20</v>
      </c>
      <c r="I933" s="622"/>
      <c r="J933" s="415"/>
      <c r="K933" s="414"/>
      <c r="L933" s="384"/>
      <c r="M933" s="384"/>
      <c r="N933" s="447"/>
      <c r="O933" s="218"/>
      <c r="P933" s="218"/>
      <c r="Q933" s="231"/>
    </row>
    <row r="934" spans="1:17" s="114" customFormat="1">
      <c r="A934" s="384"/>
      <c r="B934" s="384"/>
      <c r="C934" s="399"/>
      <c r="D934" s="384"/>
      <c r="E934" s="383"/>
      <c r="F934" s="384"/>
      <c r="G934" s="501">
        <f t="shared" si="34"/>
        <v>18319.999999999996</v>
      </c>
      <c r="H934" s="502">
        <f t="shared" si="34"/>
        <v>20</v>
      </c>
      <c r="I934" s="622"/>
      <c r="J934" s="415"/>
      <c r="K934" s="414"/>
      <c r="L934" s="384"/>
      <c r="M934" s="384"/>
      <c r="N934" s="447"/>
      <c r="O934" s="218"/>
      <c r="P934" s="218"/>
      <c r="Q934" s="231"/>
    </row>
    <row r="935" spans="1:17" s="114" customFormat="1">
      <c r="A935" s="384"/>
      <c r="B935" s="384"/>
      <c r="C935" s="399"/>
      <c r="D935" s="384"/>
      <c r="E935" s="383"/>
      <c r="F935" s="384"/>
      <c r="G935" s="501">
        <f t="shared" si="34"/>
        <v>18319.999999999996</v>
      </c>
      <c r="H935" s="502">
        <f t="shared" si="34"/>
        <v>20</v>
      </c>
      <c r="I935" s="622"/>
      <c r="J935" s="415"/>
      <c r="K935" s="414"/>
      <c r="L935" s="384"/>
      <c r="M935" s="384"/>
      <c r="N935" s="447"/>
      <c r="O935" s="218"/>
      <c r="P935" s="218"/>
      <c r="Q935" s="231"/>
    </row>
    <row r="936" spans="1:17" s="114" customFormat="1">
      <c r="A936" s="384"/>
      <c r="B936" s="384"/>
      <c r="C936" s="399"/>
      <c r="D936" s="384"/>
      <c r="E936" s="383"/>
      <c r="F936" s="384"/>
      <c r="G936" s="501">
        <f t="shared" si="34"/>
        <v>18319.999999999996</v>
      </c>
      <c r="H936" s="502">
        <f t="shared" si="34"/>
        <v>20</v>
      </c>
      <c r="I936" s="622"/>
      <c r="J936" s="415"/>
      <c r="K936" s="414"/>
      <c r="L936" s="384"/>
      <c r="M936" s="384"/>
      <c r="N936" s="447"/>
      <c r="O936" s="218"/>
      <c r="P936" s="218"/>
      <c r="Q936" s="231"/>
    </row>
    <row r="937" spans="1:17" s="114" customFormat="1">
      <c r="A937" s="384"/>
      <c r="B937" s="384"/>
      <c r="C937" s="399"/>
      <c r="D937" s="384"/>
      <c r="E937" s="383"/>
      <c r="F937" s="384"/>
      <c r="G937" s="501">
        <f t="shared" si="34"/>
        <v>18319.999999999996</v>
      </c>
      <c r="H937" s="502">
        <f t="shared" si="34"/>
        <v>20</v>
      </c>
      <c r="I937" s="622"/>
      <c r="J937" s="415"/>
      <c r="K937" s="414"/>
      <c r="L937" s="384"/>
      <c r="M937" s="384"/>
      <c r="N937" s="447"/>
      <c r="O937" s="218"/>
      <c r="P937" s="218"/>
      <c r="Q937" s="231"/>
    </row>
    <row r="938" spans="1:17" s="114" customFormat="1">
      <c r="A938" s="384"/>
      <c r="B938" s="384"/>
      <c r="C938" s="399"/>
      <c r="D938" s="384"/>
      <c r="E938" s="383"/>
      <c r="F938" s="384"/>
      <c r="G938" s="501">
        <f t="shared" si="34"/>
        <v>18319.999999999996</v>
      </c>
      <c r="H938" s="502">
        <f t="shared" si="34"/>
        <v>20</v>
      </c>
      <c r="I938" s="622"/>
      <c r="J938" s="415"/>
      <c r="K938" s="414"/>
      <c r="L938" s="384"/>
      <c r="M938" s="384"/>
      <c r="N938" s="447"/>
      <c r="O938" s="218"/>
      <c r="P938" s="218"/>
      <c r="Q938" s="231"/>
    </row>
    <row r="939" spans="1:17" s="114" customFormat="1">
      <c r="A939" s="384"/>
      <c r="B939" s="384"/>
      <c r="C939" s="399"/>
      <c r="D939" s="384"/>
      <c r="E939" s="383"/>
      <c r="F939" s="384"/>
      <c r="G939" s="501">
        <f t="shared" si="34"/>
        <v>18319.999999999996</v>
      </c>
      <c r="H939" s="502">
        <f t="shared" si="34"/>
        <v>20</v>
      </c>
      <c r="I939" s="622"/>
      <c r="J939" s="415"/>
      <c r="K939" s="414"/>
      <c r="L939" s="384"/>
      <c r="M939" s="384"/>
      <c r="N939" s="447"/>
      <c r="O939" s="218"/>
      <c r="P939" s="218"/>
      <c r="Q939" s="231"/>
    </row>
    <row r="940" spans="1:17" s="114" customFormat="1">
      <c r="A940" s="384"/>
      <c r="B940" s="384"/>
      <c r="C940" s="399"/>
      <c r="D940" s="384"/>
      <c r="E940" s="383"/>
      <c r="F940" s="384"/>
      <c r="G940" s="501">
        <f t="shared" si="34"/>
        <v>18319.999999999996</v>
      </c>
      <c r="H940" s="502">
        <f t="shared" si="34"/>
        <v>20</v>
      </c>
      <c r="I940" s="622"/>
      <c r="J940" s="415"/>
      <c r="K940" s="414"/>
      <c r="L940" s="384"/>
      <c r="M940" s="384"/>
      <c r="N940" s="447"/>
      <c r="O940" s="218"/>
      <c r="P940" s="218"/>
      <c r="Q940" s="231"/>
    </row>
    <row r="941" spans="1:17" s="114" customFormat="1">
      <c r="A941" s="384"/>
      <c r="B941" s="384"/>
      <c r="C941" s="399"/>
      <c r="D941" s="384"/>
      <c r="E941" s="383"/>
      <c r="F941" s="384"/>
      <c r="G941" s="501">
        <f t="shared" si="34"/>
        <v>18319.999999999996</v>
      </c>
      <c r="H941" s="502">
        <f t="shared" si="34"/>
        <v>20</v>
      </c>
      <c r="I941" s="622"/>
      <c r="J941" s="415"/>
      <c r="K941" s="414"/>
      <c r="L941" s="384"/>
      <c r="M941" s="384"/>
      <c r="N941" s="447"/>
      <c r="O941" s="218"/>
      <c r="P941" s="218"/>
      <c r="Q941" s="231"/>
    </row>
    <row r="942" spans="1:17" s="114" customFormat="1">
      <c r="A942" s="384"/>
      <c r="B942" s="384"/>
      <c r="C942" s="399"/>
      <c r="D942" s="384"/>
      <c r="E942" s="383"/>
      <c r="F942" s="384"/>
      <c r="G942" s="501">
        <f t="shared" si="34"/>
        <v>18319.999999999996</v>
      </c>
      <c r="H942" s="502">
        <f t="shared" si="34"/>
        <v>20</v>
      </c>
      <c r="I942" s="622"/>
      <c r="J942" s="415"/>
      <c r="K942" s="414"/>
      <c r="L942" s="384"/>
      <c r="M942" s="384"/>
      <c r="N942" s="447"/>
      <c r="O942" s="218"/>
      <c r="P942" s="218"/>
      <c r="Q942" s="231"/>
    </row>
    <row r="943" spans="1:17" s="114" customFormat="1">
      <c r="A943" s="384"/>
      <c r="B943" s="384"/>
      <c r="C943" s="399"/>
      <c r="D943" s="384"/>
      <c r="E943" s="383"/>
      <c r="F943" s="384"/>
      <c r="G943" s="501">
        <f t="shared" si="34"/>
        <v>18319.999999999996</v>
      </c>
      <c r="H943" s="502">
        <f t="shared" si="34"/>
        <v>20</v>
      </c>
      <c r="I943" s="622"/>
      <c r="J943" s="415"/>
      <c r="K943" s="414"/>
      <c r="L943" s="384"/>
      <c r="M943" s="384"/>
      <c r="N943" s="447"/>
      <c r="O943" s="218"/>
      <c r="P943" s="218"/>
      <c r="Q943" s="231"/>
    </row>
    <row r="944" spans="1:17" s="114" customFormat="1">
      <c r="A944" s="384"/>
      <c r="B944" s="384"/>
      <c r="C944" s="399"/>
      <c r="D944" s="384"/>
      <c r="E944" s="383"/>
      <c r="F944" s="384"/>
      <c r="G944" s="501">
        <f t="shared" si="34"/>
        <v>18319.999999999996</v>
      </c>
      <c r="H944" s="502">
        <f t="shared" si="34"/>
        <v>20</v>
      </c>
      <c r="I944" s="622"/>
      <c r="J944" s="415"/>
      <c r="K944" s="414"/>
      <c r="L944" s="384"/>
      <c r="M944" s="384"/>
      <c r="N944" s="447"/>
      <c r="O944" s="218"/>
      <c r="P944" s="218"/>
      <c r="Q944" s="231"/>
    </row>
    <row r="945" spans="1:17" s="114" customFormat="1">
      <c r="A945" s="384"/>
      <c r="B945" s="384"/>
      <c r="C945" s="399"/>
      <c r="D945" s="384"/>
      <c r="E945" s="383"/>
      <c r="F945" s="384"/>
      <c r="G945" s="501">
        <f t="shared" si="34"/>
        <v>18319.999999999996</v>
      </c>
      <c r="H945" s="502">
        <f t="shared" si="34"/>
        <v>20</v>
      </c>
      <c r="I945" s="622"/>
      <c r="J945" s="415"/>
      <c r="K945" s="414"/>
      <c r="L945" s="384"/>
      <c r="M945" s="384"/>
      <c r="N945" s="447"/>
      <c r="O945" s="218"/>
      <c r="P945" s="218"/>
      <c r="Q945" s="231"/>
    </row>
    <row r="946" spans="1:17" s="114" customFormat="1">
      <c r="A946" s="384"/>
      <c r="B946" s="384"/>
      <c r="C946" s="399"/>
      <c r="D946" s="384"/>
      <c r="E946" s="383"/>
      <c r="F946" s="384"/>
      <c r="G946" s="501">
        <f t="shared" si="34"/>
        <v>18319.999999999996</v>
      </c>
      <c r="H946" s="502">
        <f t="shared" si="34"/>
        <v>20</v>
      </c>
      <c r="I946" s="622"/>
      <c r="J946" s="415"/>
      <c r="K946" s="414"/>
      <c r="L946" s="384"/>
      <c r="M946" s="384"/>
      <c r="N946" s="447"/>
      <c r="O946" s="218"/>
      <c r="P946" s="218"/>
      <c r="Q946" s="231"/>
    </row>
    <row r="947" spans="1:17" s="114" customFormat="1">
      <c r="A947" s="384"/>
      <c r="B947" s="384"/>
      <c r="C947" s="399"/>
      <c r="D947" s="384"/>
      <c r="E947" s="383"/>
      <c r="F947" s="384"/>
      <c r="G947" s="501">
        <f t="shared" si="34"/>
        <v>18319.999999999996</v>
      </c>
      <c r="H947" s="502">
        <f t="shared" si="34"/>
        <v>20</v>
      </c>
      <c r="I947" s="622"/>
      <c r="J947" s="415"/>
      <c r="K947" s="414"/>
      <c r="L947" s="384"/>
      <c r="M947" s="384"/>
      <c r="N947" s="447"/>
      <c r="O947" s="218"/>
      <c r="P947" s="218"/>
      <c r="Q947" s="231"/>
    </row>
    <row r="948" spans="1:17" s="114" customFormat="1">
      <c r="A948" s="384"/>
      <c r="B948" s="384"/>
      <c r="C948" s="399"/>
      <c r="D948" s="384"/>
      <c r="E948" s="383"/>
      <c r="F948" s="384"/>
      <c r="G948" s="501">
        <f t="shared" si="34"/>
        <v>18319.999999999996</v>
      </c>
      <c r="H948" s="502">
        <f t="shared" si="34"/>
        <v>20</v>
      </c>
      <c r="I948" s="622"/>
      <c r="J948" s="415"/>
      <c r="K948" s="414"/>
      <c r="L948" s="384"/>
      <c r="M948" s="384"/>
      <c r="N948" s="447"/>
      <c r="O948" s="218"/>
      <c r="P948" s="218"/>
      <c r="Q948" s="231"/>
    </row>
    <row r="949" spans="1:17" s="114" customFormat="1">
      <c r="A949" s="384"/>
      <c r="B949" s="384"/>
      <c r="C949" s="399"/>
      <c r="D949" s="384"/>
      <c r="E949" s="383"/>
      <c r="F949" s="384"/>
      <c r="G949" s="501">
        <f t="shared" si="34"/>
        <v>18319.999999999996</v>
      </c>
      <c r="H949" s="502">
        <f t="shared" si="34"/>
        <v>20</v>
      </c>
      <c r="I949" s="622"/>
      <c r="J949" s="415"/>
      <c r="K949" s="414"/>
      <c r="L949" s="384"/>
      <c r="M949" s="384"/>
      <c r="N949" s="447"/>
      <c r="O949" s="218"/>
      <c r="P949" s="218"/>
      <c r="Q949" s="231"/>
    </row>
    <row r="950" spans="1:17" s="114" customFormat="1">
      <c r="A950" s="384"/>
      <c r="B950" s="384"/>
      <c r="C950" s="399"/>
      <c r="D950" s="384"/>
      <c r="E950" s="383"/>
      <c r="F950" s="384"/>
      <c r="G950" s="501">
        <f t="shared" si="34"/>
        <v>18319.999999999996</v>
      </c>
      <c r="H950" s="502">
        <f t="shared" si="34"/>
        <v>20</v>
      </c>
      <c r="I950" s="622"/>
      <c r="J950" s="415"/>
      <c r="K950" s="414"/>
      <c r="L950" s="384"/>
      <c r="M950" s="384"/>
      <c r="N950" s="447"/>
      <c r="O950" s="218"/>
      <c r="P950" s="218"/>
      <c r="Q950" s="231"/>
    </row>
    <row r="951" spans="1:17" s="114" customFormat="1">
      <c r="A951" s="384"/>
      <c r="B951" s="384"/>
      <c r="C951" s="399"/>
      <c r="D951" s="384"/>
      <c r="E951" s="383"/>
      <c r="F951" s="384"/>
      <c r="G951" s="501">
        <f t="shared" si="34"/>
        <v>18319.999999999996</v>
      </c>
      <c r="H951" s="502">
        <f t="shared" si="34"/>
        <v>20</v>
      </c>
      <c r="I951" s="622"/>
      <c r="J951" s="415"/>
      <c r="K951" s="414"/>
      <c r="L951" s="384"/>
      <c r="M951" s="384"/>
      <c r="N951" s="447"/>
      <c r="O951" s="218"/>
      <c r="P951" s="218"/>
      <c r="Q951" s="231"/>
    </row>
    <row r="952" spans="1:17" s="114" customFormat="1">
      <c r="A952" s="384"/>
      <c r="B952" s="384"/>
      <c r="C952" s="399"/>
      <c r="D952" s="384"/>
      <c r="E952" s="383"/>
      <c r="F952" s="384"/>
      <c r="G952" s="501">
        <f t="shared" si="34"/>
        <v>18319.999999999996</v>
      </c>
      <c r="H952" s="502">
        <f t="shared" si="34"/>
        <v>20</v>
      </c>
      <c r="I952" s="622"/>
      <c r="J952" s="415"/>
      <c r="K952" s="414"/>
      <c r="L952" s="384"/>
      <c r="M952" s="384"/>
      <c r="N952" s="447"/>
      <c r="O952" s="218"/>
      <c r="P952" s="218"/>
      <c r="Q952" s="231"/>
    </row>
    <row r="953" spans="1:17" s="114" customFormat="1">
      <c r="A953" s="384"/>
      <c r="B953" s="384"/>
      <c r="C953" s="399"/>
      <c r="D953" s="384"/>
      <c r="E953" s="383"/>
      <c r="F953" s="384"/>
      <c r="G953" s="501">
        <f t="shared" si="34"/>
        <v>18319.999999999996</v>
      </c>
      <c r="H953" s="502">
        <f t="shared" si="34"/>
        <v>20</v>
      </c>
      <c r="I953" s="622"/>
      <c r="J953" s="415"/>
      <c r="K953" s="414"/>
      <c r="L953" s="384"/>
      <c r="M953" s="384"/>
      <c r="N953" s="447"/>
      <c r="O953" s="218"/>
      <c r="P953" s="218"/>
      <c r="Q953" s="231"/>
    </row>
    <row r="954" spans="1:17" s="114" customFormat="1">
      <c r="A954" s="384"/>
      <c r="B954" s="384"/>
      <c r="C954" s="399"/>
      <c r="D954" s="384"/>
      <c r="E954" s="383"/>
      <c r="F954" s="384"/>
      <c r="G954" s="501">
        <f t="shared" si="34"/>
        <v>18319.999999999996</v>
      </c>
      <c r="H954" s="502">
        <f t="shared" si="34"/>
        <v>20</v>
      </c>
      <c r="I954" s="622"/>
      <c r="J954" s="415"/>
      <c r="K954" s="414"/>
      <c r="L954" s="384"/>
      <c r="M954" s="384"/>
      <c r="N954" s="447"/>
      <c r="O954" s="218"/>
      <c r="P954" s="218"/>
      <c r="Q954" s="231"/>
    </row>
    <row r="955" spans="1:17" s="114" customFormat="1">
      <c r="A955" s="384"/>
      <c r="B955" s="384"/>
      <c r="C955" s="399"/>
      <c r="D955" s="384"/>
      <c r="E955" s="383"/>
      <c r="F955" s="384"/>
      <c r="G955" s="501">
        <f t="shared" si="34"/>
        <v>18319.999999999996</v>
      </c>
      <c r="H955" s="502">
        <f t="shared" si="34"/>
        <v>20</v>
      </c>
      <c r="I955" s="622"/>
      <c r="J955" s="415"/>
      <c r="K955" s="414"/>
      <c r="L955" s="384"/>
      <c r="M955" s="384"/>
      <c r="N955" s="447"/>
      <c r="O955" s="218"/>
      <c r="P955" s="218"/>
      <c r="Q955" s="231"/>
    </row>
    <row r="956" spans="1:17" s="114" customFormat="1">
      <c r="A956" s="384"/>
      <c r="B956" s="384"/>
      <c r="C956" s="399"/>
      <c r="D956" s="384"/>
      <c r="E956" s="383"/>
      <c r="F956" s="384"/>
      <c r="G956" s="501">
        <f t="shared" si="34"/>
        <v>18319.999999999996</v>
      </c>
      <c r="H956" s="502">
        <f t="shared" si="34"/>
        <v>20</v>
      </c>
      <c r="I956" s="622"/>
      <c r="J956" s="415"/>
      <c r="K956" s="414"/>
      <c r="L956" s="384"/>
      <c r="M956" s="384"/>
      <c r="N956" s="447"/>
      <c r="O956" s="218"/>
      <c r="P956" s="218"/>
      <c r="Q956" s="231"/>
    </row>
    <row r="957" spans="1:17" s="114" customFormat="1">
      <c r="A957" s="384"/>
      <c r="B957" s="384"/>
      <c r="C957" s="399"/>
      <c r="D957" s="384"/>
      <c r="E957" s="383"/>
      <c r="F957" s="384"/>
      <c r="G957" s="501">
        <f t="shared" si="34"/>
        <v>18319.999999999996</v>
      </c>
      <c r="H957" s="502">
        <f t="shared" si="34"/>
        <v>20</v>
      </c>
      <c r="I957" s="622"/>
      <c r="J957" s="415"/>
      <c r="K957" s="414"/>
      <c r="L957" s="384"/>
      <c r="M957" s="384"/>
      <c r="N957" s="447"/>
      <c r="O957" s="218"/>
      <c r="P957" s="218"/>
      <c r="Q957" s="231"/>
    </row>
    <row r="958" spans="1:17" s="114" customFormat="1">
      <c r="A958" s="384"/>
      <c r="B958" s="384"/>
      <c r="C958" s="399"/>
      <c r="D958" s="384"/>
      <c r="E958" s="383"/>
      <c r="F958" s="384"/>
      <c r="G958" s="501">
        <f t="shared" si="34"/>
        <v>18319.999999999996</v>
      </c>
      <c r="H958" s="502">
        <f t="shared" si="34"/>
        <v>20</v>
      </c>
      <c r="I958" s="622"/>
      <c r="J958" s="415"/>
      <c r="K958" s="414"/>
      <c r="L958" s="384"/>
      <c r="M958" s="384"/>
      <c r="N958" s="447"/>
      <c r="O958" s="218"/>
      <c r="P958" s="218"/>
      <c r="Q958" s="231"/>
    </row>
    <row r="959" spans="1:17" s="114" customFormat="1">
      <c r="A959" s="384"/>
      <c r="B959" s="384"/>
      <c r="C959" s="399"/>
      <c r="D959" s="384"/>
      <c r="E959" s="383"/>
      <c r="F959" s="384"/>
      <c r="G959" s="501">
        <f t="shared" si="34"/>
        <v>18319.999999999996</v>
      </c>
      <c r="H959" s="502">
        <f t="shared" si="34"/>
        <v>20</v>
      </c>
      <c r="I959" s="622"/>
      <c r="J959" s="415"/>
      <c r="K959" s="414"/>
      <c r="L959" s="384"/>
      <c r="M959" s="384"/>
      <c r="N959" s="447"/>
      <c r="O959" s="218"/>
      <c r="P959" s="218"/>
      <c r="Q959" s="231"/>
    </row>
    <row r="960" spans="1:17" s="114" customFormat="1">
      <c r="A960" s="384"/>
      <c r="B960" s="384"/>
      <c r="C960" s="399"/>
      <c r="D960" s="384"/>
      <c r="E960" s="383"/>
      <c r="F960" s="384"/>
      <c r="G960" s="501">
        <f t="shared" si="34"/>
        <v>18319.999999999996</v>
      </c>
      <c r="H960" s="502">
        <f t="shared" si="34"/>
        <v>20</v>
      </c>
      <c r="I960" s="622"/>
      <c r="J960" s="415"/>
      <c r="K960" s="414"/>
      <c r="L960" s="384"/>
      <c r="M960" s="384"/>
      <c r="N960" s="447"/>
      <c r="O960" s="218"/>
      <c r="P960" s="218"/>
      <c r="Q960" s="231"/>
    </row>
    <row r="961" spans="1:17" s="114" customFormat="1">
      <c r="A961" s="384"/>
      <c r="B961" s="384"/>
      <c r="C961" s="399"/>
      <c r="D961" s="384"/>
      <c r="E961" s="383"/>
      <c r="F961" s="384"/>
      <c r="G961" s="501">
        <f t="shared" si="34"/>
        <v>18319.999999999996</v>
      </c>
      <c r="H961" s="502">
        <f t="shared" si="34"/>
        <v>20</v>
      </c>
      <c r="I961" s="622"/>
      <c r="J961" s="415"/>
      <c r="K961" s="414"/>
      <c r="L961" s="384"/>
      <c r="M961" s="384"/>
      <c r="N961" s="447"/>
      <c r="O961" s="218"/>
      <c r="P961" s="218"/>
      <c r="Q961" s="231"/>
    </row>
    <row r="962" spans="1:17" s="114" customFormat="1">
      <c r="A962" s="384"/>
      <c r="B962" s="384"/>
      <c r="C962" s="399"/>
      <c r="D962" s="384"/>
      <c r="E962" s="383"/>
      <c r="F962" s="384"/>
      <c r="G962" s="501">
        <f t="shared" si="34"/>
        <v>18319.999999999996</v>
      </c>
      <c r="H962" s="502">
        <f t="shared" si="34"/>
        <v>20</v>
      </c>
      <c r="I962" s="622"/>
      <c r="J962" s="415"/>
      <c r="K962" s="414"/>
      <c r="L962" s="384"/>
      <c r="M962" s="384"/>
      <c r="N962" s="447"/>
      <c r="O962" s="218"/>
      <c r="P962" s="218"/>
      <c r="Q962" s="231"/>
    </row>
    <row r="963" spans="1:17" s="114" customFormat="1">
      <c r="A963" s="384"/>
      <c r="B963" s="384"/>
      <c r="C963" s="399"/>
      <c r="D963" s="384"/>
      <c r="E963" s="383"/>
      <c r="F963" s="384"/>
      <c r="G963" s="501">
        <f t="shared" si="34"/>
        <v>18319.999999999996</v>
      </c>
      <c r="H963" s="502">
        <f t="shared" si="34"/>
        <v>20</v>
      </c>
      <c r="I963" s="622"/>
      <c r="J963" s="415"/>
      <c r="K963" s="414"/>
      <c r="L963" s="384"/>
      <c r="M963" s="384"/>
      <c r="N963" s="447"/>
      <c r="O963" s="218"/>
      <c r="P963" s="218"/>
      <c r="Q963" s="231"/>
    </row>
    <row r="964" spans="1:17" s="114" customFormat="1">
      <c r="A964" s="384"/>
      <c r="B964" s="384"/>
      <c r="C964" s="399"/>
      <c r="D964" s="384"/>
      <c r="E964" s="383"/>
      <c r="F964" s="384"/>
      <c r="G964" s="501">
        <f t="shared" si="34"/>
        <v>18319.999999999996</v>
      </c>
      <c r="H964" s="502">
        <f t="shared" si="34"/>
        <v>20</v>
      </c>
      <c r="I964" s="622"/>
      <c r="J964" s="415"/>
      <c r="K964" s="414"/>
      <c r="L964" s="384"/>
      <c r="M964" s="384"/>
      <c r="N964" s="447"/>
      <c r="O964" s="218"/>
      <c r="P964" s="218"/>
      <c r="Q964" s="231"/>
    </row>
    <row r="965" spans="1:17" s="114" customFormat="1">
      <c r="A965" s="384"/>
      <c r="B965" s="384"/>
      <c r="C965" s="399"/>
      <c r="D965" s="384"/>
      <c r="E965" s="383"/>
      <c r="F965" s="384"/>
      <c r="G965" s="501">
        <f t="shared" si="34"/>
        <v>18319.999999999996</v>
      </c>
      <c r="H965" s="502">
        <f t="shared" si="34"/>
        <v>20</v>
      </c>
      <c r="I965" s="622"/>
      <c r="J965" s="415"/>
      <c r="K965" s="414"/>
      <c r="L965" s="384"/>
      <c r="M965" s="384"/>
      <c r="N965" s="447"/>
      <c r="O965" s="218"/>
      <c r="P965" s="218"/>
      <c r="Q965" s="231"/>
    </row>
    <row r="966" spans="1:17" s="114" customFormat="1">
      <c r="A966" s="384"/>
      <c r="B966" s="384"/>
      <c r="C966" s="399"/>
      <c r="D966" s="384"/>
      <c r="E966" s="383"/>
      <c r="F966" s="384"/>
      <c r="G966" s="501">
        <f t="shared" si="34"/>
        <v>18319.999999999996</v>
      </c>
      <c r="H966" s="502">
        <f t="shared" si="34"/>
        <v>20</v>
      </c>
      <c r="I966" s="622"/>
      <c r="J966" s="415"/>
      <c r="K966" s="414"/>
      <c r="L966" s="384"/>
      <c r="M966" s="384"/>
      <c r="N966" s="447"/>
      <c r="O966" s="218"/>
      <c r="P966" s="218"/>
      <c r="Q966" s="231"/>
    </row>
    <row r="967" spans="1:17" s="114" customFormat="1">
      <c r="A967" s="384"/>
      <c r="B967" s="384"/>
      <c r="C967" s="399"/>
      <c r="D967" s="384"/>
      <c r="E967" s="383"/>
      <c r="F967" s="384"/>
      <c r="G967" s="501">
        <f t="shared" si="34"/>
        <v>18319.999999999996</v>
      </c>
      <c r="H967" s="502">
        <f t="shared" si="34"/>
        <v>20</v>
      </c>
      <c r="I967" s="622"/>
      <c r="J967" s="415"/>
      <c r="K967" s="414"/>
      <c r="L967" s="384"/>
      <c r="M967" s="384"/>
      <c r="N967" s="447"/>
      <c r="O967" s="218"/>
      <c r="P967" s="218"/>
      <c r="Q967" s="231"/>
    </row>
    <row r="968" spans="1:17" s="114" customFormat="1">
      <c r="A968" s="384"/>
      <c r="B968" s="384"/>
      <c r="C968" s="399"/>
      <c r="D968" s="384"/>
      <c r="E968" s="383"/>
      <c r="F968" s="384"/>
      <c r="G968" s="501">
        <f t="shared" si="34"/>
        <v>18319.999999999996</v>
      </c>
      <c r="H968" s="502">
        <f t="shared" si="34"/>
        <v>20</v>
      </c>
      <c r="I968" s="622"/>
      <c r="J968" s="415"/>
      <c r="K968" s="414"/>
      <c r="L968" s="384"/>
      <c r="M968" s="384"/>
      <c r="N968" s="447"/>
      <c r="O968" s="218"/>
      <c r="P968" s="218"/>
      <c r="Q968" s="231"/>
    </row>
    <row r="969" spans="1:17" s="114" customFormat="1">
      <c r="A969" s="384"/>
      <c r="B969" s="384"/>
      <c r="C969" s="399"/>
      <c r="D969" s="384"/>
      <c r="E969" s="383"/>
      <c r="F969" s="384"/>
      <c r="G969" s="501">
        <f t="shared" si="34"/>
        <v>18319.999999999996</v>
      </c>
      <c r="H969" s="502">
        <f t="shared" si="34"/>
        <v>20</v>
      </c>
      <c r="I969" s="622"/>
      <c r="J969" s="415"/>
      <c r="K969" s="414"/>
      <c r="L969" s="384"/>
      <c r="M969" s="384"/>
      <c r="N969" s="447"/>
      <c r="O969" s="218"/>
      <c r="P969" s="218"/>
      <c r="Q969" s="231"/>
    </row>
    <row r="970" spans="1:17" s="114" customFormat="1">
      <c r="A970" s="384"/>
      <c r="B970" s="384"/>
      <c r="C970" s="399"/>
      <c r="D970" s="384"/>
      <c r="E970" s="383"/>
      <c r="F970" s="384"/>
      <c r="G970" s="501">
        <f t="shared" si="34"/>
        <v>18319.999999999996</v>
      </c>
      <c r="H970" s="502">
        <f t="shared" si="34"/>
        <v>20</v>
      </c>
      <c r="I970" s="622"/>
      <c r="J970" s="415"/>
      <c r="K970" s="414"/>
      <c r="L970" s="384"/>
      <c r="M970" s="384"/>
      <c r="N970" s="447"/>
      <c r="O970" s="218"/>
      <c r="P970" s="218"/>
      <c r="Q970" s="231"/>
    </row>
    <row r="971" spans="1:17" s="114" customFormat="1">
      <c r="A971" s="384"/>
      <c r="B971" s="384"/>
      <c r="C971" s="399"/>
      <c r="D971" s="384"/>
      <c r="E971" s="383"/>
      <c r="F971" s="384"/>
      <c r="G971" s="501">
        <f t="shared" ref="G971:H1034" si="35">G970-E971+C971</f>
        <v>18319.999999999996</v>
      </c>
      <c r="H971" s="502">
        <f t="shared" si="35"/>
        <v>20</v>
      </c>
      <c r="I971" s="622"/>
      <c r="J971" s="415"/>
      <c r="K971" s="414"/>
      <c r="L971" s="384"/>
      <c r="M971" s="384"/>
      <c r="N971" s="447"/>
      <c r="O971" s="218"/>
      <c r="P971" s="218"/>
      <c r="Q971" s="231"/>
    </row>
    <row r="972" spans="1:17" s="114" customFormat="1">
      <c r="A972" s="384"/>
      <c r="B972" s="384"/>
      <c r="C972" s="399"/>
      <c r="D972" s="384"/>
      <c r="E972" s="383"/>
      <c r="F972" s="384"/>
      <c r="G972" s="501">
        <f t="shared" si="35"/>
        <v>18319.999999999996</v>
      </c>
      <c r="H972" s="502">
        <f t="shared" si="35"/>
        <v>20</v>
      </c>
      <c r="I972" s="622"/>
      <c r="J972" s="415"/>
      <c r="K972" s="414"/>
      <c r="L972" s="384"/>
      <c r="M972" s="384"/>
      <c r="N972" s="447"/>
      <c r="O972" s="218"/>
      <c r="P972" s="218"/>
      <c r="Q972" s="231"/>
    </row>
    <row r="973" spans="1:17" s="114" customFormat="1">
      <c r="A973" s="384"/>
      <c r="B973" s="384"/>
      <c r="C973" s="399"/>
      <c r="D973" s="384"/>
      <c r="E973" s="383"/>
      <c r="F973" s="384"/>
      <c r="G973" s="501">
        <f t="shared" si="35"/>
        <v>18319.999999999996</v>
      </c>
      <c r="H973" s="502">
        <f t="shared" si="35"/>
        <v>20</v>
      </c>
      <c r="I973" s="622"/>
      <c r="J973" s="415"/>
      <c r="K973" s="414"/>
      <c r="L973" s="384"/>
      <c r="M973" s="384"/>
      <c r="N973" s="447"/>
      <c r="O973" s="218"/>
      <c r="P973" s="218"/>
      <c r="Q973" s="231"/>
    </row>
    <row r="974" spans="1:17" s="114" customFormat="1">
      <c r="A974" s="384"/>
      <c r="B974" s="384"/>
      <c r="C974" s="399"/>
      <c r="D974" s="384"/>
      <c r="E974" s="383"/>
      <c r="F974" s="384"/>
      <c r="G974" s="501">
        <f t="shared" si="35"/>
        <v>18319.999999999996</v>
      </c>
      <c r="H974" s="502">
        <f t="shared" si="35"/>
        <v>20</v>
      </c>
      <c r="I974" s="622"/>
      <c r="J974" s="415"/>
      <c r="K974" s="414"/>
      <c r="L974" s="384"/>
      <c r="M974" s="384"/>
      <c r="N974" s="447"/>
      <c r="O974" s="218"/>
      <c r="P974" s="218"/>
      <c r="Q974" s="231"/>
    </row>
    <row r="975" spans="1:17" s="114" customFormat="1">
      <c r="A975" s="384"/>
      <c r="B975" s="384"/>
      <c r="C975" s="399"/>
      <c r="D975" s="384"/>
      <c r="E975" s="383"/>
      <c r="F975" s="384"/>
      <c r="G975" s="501">
        <f t="shared" si="35"/>
        <v>18319.999999999996</v>
      </c>
      <c r="H975" s="502">
        <f t="shared" si="35"/>
        <v>20</v>
      </c>
      <c r="I975" s="622"/>
      <c r="J975" s="415"/>
      <c r="K975" s="414"/>
      <c r="L975" s="384"/>
      <c r="M975" s="384"/>
      <c r="N975" s="447"/>
      <c r="O975" s="218"/>
      <c r="P975" s="218"/>
      <c r="Q975" s="231"/>
    </row>
    <row r="976" spans="1:17" s="114" customFormat="1">
      <c r="A976" s="384"/>
      <c r="B976" s="384"/>
      <c r="C976" s="399"/>
      <c r="D976" s="384"/>
      <c r="E976" s="383"/>
      <c r="F976" s="384"/>
      <c r="G976" s="501">
        <f t="shared" si="35"/>
        <v>18319.999999999996</v>
      </c>
      <c r="H976" s="502">
        <f t="shared" si="35"/>
        <v>20</v>
      </c>
      <c r="I976" s="622"/>
      <c r="J976" s="415"/>
      <c r="K976" s="414"/>
      <c r="L976" s="384"/>
      <c r="M976" s="384"/>
      <c r="N976" s="447"/>
      <c r="O976" s="218"/>
      <c r="P976" s="218"/>
      <c r="Q976" s="231"/>
    </row>
    <row r="977" spans="1:17" s="114" customFormat="1">
      <c r="A977" s="384"/>
      <c r="B977" s="384"/>
      <c r="C977" s="399"/>
      <c r="D977" s="384"/>
      <c r="E977" s="383"/>
      <c r="F977" s="384"/>
      <c r="G977" s="501">
        <f t="shared" si="35"/>
        <v>18319.999999999996</v>
      </c>
      <c r="H977" s="502">
        <f t="shared" si="35"/>
        <v>20</v>
      </c>
      <c r="I977" s="622"/>
      <c r="J977" s="415"/>
      <c r="K977" s="414"/>
      <c r="L977" s="384"/>
      <c r="M977" s="384"/>
      <c r="N977" s="447"/>
      <c r="O977" s="218"/>
      <c r="P977" s="218"/>
      <c r="Q977" s="231"/>
    </row>
    <row r="978" spans="1:17" s="114" customFormat="1">
      <c r="A978" s="384"/>
      <c r="B978" s="384"/>
      <c r="C978" s="399"/>
      <c r="D978" s="384"/>
      <c r="E978" s="383"/>
      <c r="F978" s="384"/>
      <c r="G978" s="501">
        <f t="shared" si="35"/>
        <v>18319.999999999996</v>
      </c>
      <c r="H978" s="502">
        <f t="shared" si="35"/>
        <v>20</v>
      </c>
      <c r="I978" s="622"/>
      <c r="J978" s="415"/>
      <c r="K978" s="414"/>
      <c r="L978" s="384"/>
      <c r="M978" s="384"/>
      <c r="N978" s="447"/>
      <c r="O978" s="218"/>
      <c r="P978" s="218"/>
      <c r="Q978" s="231"/>
    </row>
    <row r="979" spans="1:17" s="114" customFormat="1">
      <c r="A979" s="384"/>
      <c r="B979" s="384"/>
      <c r="C979" s="399"/>
      <c r="D979" s="384"/>
      <c r="E979" s="383"/>
      <c r="F979" s="384"/>
      <c r="G979" s="501">
        <f t="shared" si="35"/>
        <v>18319.999999999996</v>
      </c>
      <c r="H979" s="502">
        <f t="shared" si="35"/>
        <v>20</v>
      </c>
      <c r="I979" s="622"/>
      <c r="J979" s="415"/>
      <c r="K979" s="414"/>
      <c r="L979" s="384"/>
      <c r="M979" s="384"/>
      <c r="N979" s="447"/>
      <c r="O979" s="218"/>
      <c r="P979" s="218"/>
      <c r="Q979" s="231"/>
    </row>
    <row r="980" spans="1:17" s="114" customFormat="1">
      <c r="A980" s="384"/>
      <c r="B980" s="384"/>
      <c r="C980" s="399"/>
      <c r="D980" s="384"/>
      <c r="E980" s="383"/>
      <c r="F980" s="384"/>
      <c r="G980" s="501">
        <f t="shared" si="35"/>
        <v>18319.999999999996</v>
      </c>
      <c r="H980" s="502">
        <f t="shared" si="35"/>
        <v>20</v>
      </c>
      <c r="I980" s="622"/>
      <c r="J980" s="415"/>
      <c r="K980" s="414"/>
      <c r="L980" s="384"/>
      <c r="M980" s="384"/>
      <c r="N980" s="447"/>
      <c r="O980" s="218"/>
      <c r="P980" s="218"/>
      <c r="Q980" s="231"/>
    </row>
    <row r="981" spans="1:17" s="114" customFormat="1">
      <c r="A981" s="384"/>
      <c r="B981" s="384"/>
      <c r="C981" s="399"/>
      <c r="D981" s="384"/>
      <c r="E981" s="383"/>
      <c r="F981" s="384"/>
      <c r="G981" s="501">
        <f t="shared" si="35"/>
        <v>18319.999999999996</v>
      </c>
      <c r="H981" s="502">
        <f t="shared" si="35"/>
        <v>20</v>
      </c>
      <c r="I981" s="622"/>
      <c r="J981" s="415"/>
      <c r="K981" s="414"/>
      <c r="L981" s="384"/>
      <c r="M981" s="384"/>
      <c r="N981" s="447"/>
      <c r="O981" s="218"/>
      <c r="P981" s="218"/>
      <c r="Q981" s="231"/>
    </row>
    <row r="982" spans="1:17" s="114" customFormat="1">
      <c r="A982" s="384"/>
      <c r="B982" s="384"/>
      <c r="C982" s="399"/>
      <c r="D982" s="384"/>
      <c r="E982" s="383"/>
      <c r="F982" s="384"/>
      <c r="G982" s="501">
        <f t="shared" si="35"/>
        <v>18319.999999999996</v>
      </c>
      <c r="H982" s="502">
        <f t="shared" si="35"/>
        <v>20</v>
      </c>
      <c r="I982" s="622"/>
      <c r="J982" s="415"/>
      <c r="K982" s="414"/>
      <c r="L982" s="384"/>
      <c r="M982" s="384"/>
      <c r="N982" s="447"/>
      <c r="O982" s="218"/>
      <c r="P982" s="218"/>
      <c r="Q982" s="231"/>
    </row>
    <row r="983" spans="1:17" s="114" customFormat="1">
      <c r="A983" s="384"/>
      <c r="B983" s="384"/>
      <c r="C983" s="399"/>
      <c r="D983" s="384"/>
      <c r="E983" s="383"/>
      <c r="F983" s="384"/>
      <c r="G983" s="501">
        <f t="shared" si="35"/>
        <v>18319.999999999996</v>
      </c>
      <c r="H983" s="502">
        <f t="shared" si="35"/>
        <v>20</v>
      </c>
      <c r="I983" s="622"/>
      <c r="J983" s="415"/>
      <c r="K983" s="414"/>
      <c r="L983" s="384"/>
      <c r="M983" s="384"/>
      <c r="N983" s="447"/>
      <c r="O983" s="218"/>
      <c r="P983" s="218"/>
      <c r="Q983" s="231"/>
    </row>
    <row r="984" spans="1:17" s="114" customFormat="1">
      <c r="A984" s="384"/>
      <c r="B984" s="384"/>
      <c r="C984" s="399"/>
      <c r="D984" s="384"/>
      <c r="E984" s="383"/>
      <c r="F984" s="384"/>
      <c r="G984" s="501">
        <f t="shared" si="35"/>
        <v>18319.999999999996</v>
      </c>
      <c r="H984" s="502">
        <f t="shared" si="35"/>
        <v>20</v>
      </c>
      <c r="I984" s="622"/>
      <c r="J984" s="415"/>
      <c r="K984" s="414"/>
      <c r="L984" s="384"/>
      <c r="M984" s="384"/>
      <c r="N984" s="447"/>
      <c r="O984" s="218"/>
      <c r="P984" s="218"/>
      <c r="Q984" s="231"/>
    </row>
    <row r="985" spans="1:17" s="114" customFormat="1">
      <c r="A985" s="384"/>
      <c r="B985" s="384"/>
      <c r="C985" s="399"/>
      <c r="D985" s="384"/>
      <c r="E985" s="383"/>
      <c r="F985" s="384"/>
      <c r="G985" s="501">
        <f t="shared" si="35"/>
        <v>18319.999999999996</v>
      </c>
      <c r="H985" s="502">
        <f t="shared" si="35"/>
        <v>20</v>
      </c>
      <c r="I985" s="622"/>
      <c r="J985" s="415"/>
      <c r="K985" s="414"/>
      <c r="L985" s="384"/>
      <c r="M985" s="384"/>
      <c r="N985" s="447"/>
      <c r="O985" s="218"/>
      <c r="P985" s="218"/>
      <c r="Q985" s="231"/>
    </row>
    <row r="986" spans="1:17" s="114" customFormat="1">
      <c r="A986" s="384"/>
      <c r="B986" s="384"/>
      <c r="C986" s="399"/>
      <c r="D986" s="384"/>
      <c r="E986" s="383"/>
      <c r="F986" s="384"/>
      <c r="G986" s="501">
        <f t="shared" si="35"/>
        <v>18319.999999999996</v>
      </c>
      <c r="H986" s="502">
        <f t="shared" si="35"/>
        <v>20</v>
      </c>
      <c r="I986" s="622"/>
      <c r="J986" s="415"/>
      <c r="K986" s="414"/>
      <c r="L986" s="384"/>
      <c r="M986" s="384"/>
      <c r="N986" s="447"/>
      <c r="O986" s="218"/>
      <c r="P986" s="218"/>
      <c r="Q986" s="231"/>
    </row>
    <row r="987" spans="1:17" s="114" customFormat="1">
      <c r="A987" s="384"/>
      <c r="B987" s="384"/>
      <c r="C987" s="399"/>
      <c r="D987" s="384"/>
      <c r="E987" s="383"/>
      <c r="F987" s="384"/>
      <c r="G987" s="501">
        <f t="shared" si="35"/>
        <v>18319.999999999996</v>
      </c>
      <c r="H987" s="502">
        <f t="shared" si="35"/>
        <v>20</v>
      </c>
      <c r="I987" s="622"/>
      <c r="J987" s="415"/>
      <c r="K987" s="414"/>
      <c r="L987" s="384"/>
      <c r="M987" s="384"/>
      <c r="N987" s="447"/>
      <c r="O987" s="218"/>
      <c r="P987" s="218"/>
      <c r="Q987" s="231"/>
    </row>
    <row r="988" spans="1:17" s="114" customFormat="1">
      <c r="A988" s="384"/>
      <c r="B988" s="384"/>
      <c r="C988" s="399"/>
      <c r="D988" s="384"/>
      <c r="E988" s="383"/>
      <c r="F988" s="384"/>
      <c r="G988" s="501">
        <f t="shared" si="35"/>
        <v>18319.999999999996</v>
      </c>
      <c r="H988" s="502">
        <f t="shared" si="35"/>
        <v>20</v>
      </c>
      <c r="I988" s="622"/>
      <c r="J988" s="415"/>
      <c r="K988" s="414"/>
      <c r="L988" s="384"/>
      <c r="M988" s="384"/>
      <c r="N988" s="447"/>
      <c r="O988" s="218"/>
      <c r="P988" s="218"/>
      <c r="Q988" s="231"/>
    </row>
    <row r="989" spans="1:17" s="114" customFormat="1">
      <c r="A989" s="384"/>
      <c r="B989" s="384"/>
      <c r="C989" s="399"/>
      <c r="D989" s="384"/>
      <c r="E989" s="383"/>
      <c r="F989" s="384"/>
      <c r="G989" s="501">
        <f t="shared" si="35"/>
        <v>18319.999999999996</v>
      </c>
      <c r="H989" s="502">
        <f t="shared" si="35"/>
        <v>20</v>
      </c>
      <c r="I989" s="622"/>
      <c r="J989" s="415"/>
      <c r="K989" s="414"/>
      <c r="L989" s="384"/>
      <c r="M989" s="384"/>
      <c r="N989" s="447"/>
      <c r="O989" s="218"/>
      <c r="P989" s="218"/>
      <c r="Q989" s="231"/>
    </row>
    <row r="990" spans="1:17" s="114" customFormat="1">
      <c r="A990" s="384"/>
      <c r="B990" s="384"/>
      <c r="C990" s="399"/>
      <c r="D990" s="384"/>
      <c r="E990" s="383"/>
      <c r="F990" s="384"/>
      <c r="G990" s="501">
        <f t="shared" si="35"/>
        <v>18319.999999999996</v>
      </c>
      <c r="H990" s="502">
        <f t="shared" si="35"/>
        <v>20</v>
      </c>
      <c r="I990" s="622"/>
      <c r="J990" s="415"/>
      <c r="K990" s="414"/>
      <c r="L990" s="384"/>
      <c r="M990" s="384"/>
      <c r="N990" s="447"/>
      <c r="O990" s="218"/>
      <c r="P990" s="218"/>
      <c r="Q990" s="231"/>
    </row>
    <row r="991" spans="1:17" s="114" customFormat="1">
      <c r="A991" s="384"/>
      <c r="B991" s="384"/>
      <c r="C991" s="399"/>
      <c r="D991" s="384"/>
      <c r="E991" s="383"/>
      <c r="F991" s="384"/>
      <c r="G991" s="501">
        <f t="shared" si="35"/>
        <v>18319.999999999996</v>
      </c>
      <c r="H991" s="502">
        <f t="shared" si="35"/>
        <v>20</v>
      </c>
      <c r="I991" s="622"/>
      <c r="J991" s="415"/>
      <c r="K991" s="414"/>
      <c r="L991" s="384"/>
      <c r="M991" s="384"/>
      <c r="N991" s="447"/>
      <c r="O991" s="218"/>
      <c r="P991" s="218"/>
      <c r="Q991" s="231"/>
    </row>
    <row r="992" spans="1:17" s="114" customFormat="1">
      <c r="A992" s="384"/>
      <c r="B992" s="384"/>
      <c r="C992" s="399"/>
      <c r="D992" s="384"/>
      <c r="E992" s="383"/>
      <c r="F992" s="384"/>
      <c r="G992" s="501">
        <f t="shared" si="35"/>
        <v>18319.999999999996</v>
      </c>
      <c r="H992" s="502">
        <f t="shared" si="35"/>
        <v>20</v>
      </c>
      <c r="I992" s="622"/>
      <c r="J992" s="415"/>
      <c r="K992" s="414"/>
      <c r="L992" s="384"/>
      <c r="M992" s="384"/>
      <c r="N992" s="447"/>
      <c r="O992" s="218"/>
      <c r="P992" s="218"/>
      <c r="Q992" s="231"/>
    </row>
    <row r="993" spans="1:17" s="114" customFormat="1">
      <c r="A993" s="384"/>
      <c r="B993" s="384"/>
      <c r="C993" s="399"/>
      <c r="D993" s="384"/>
      <c r="E993" s="383"/>
      <c r="F993" s="384"/>
      <c r="G993" s="501">
        <f t="shared" si="35"/>
        <v>18319.999999999996</v>
      </c>
      <c r="H993" s="502">
        <f t="shared" si="35"/>
        <v>20</v>
      </c>
      <c r="I993" s="622"/>
      <c r="J993" s="415"/>
      <c r="K993" s="414"/>
      <c r="L993" s="384"/>
      <c r="M993" s="384"/>
      <c r="N993" s="447"/>
      <c r="O993" s="218"/>
      <c r="P993" s="218"/>
      <c r="Q993" s="231"/>
    </row>
    <row r="994" spans="1:17" s="114" customFormat="1">
      <c r="A994" s="384"/>
      <c r="B994" s="384"/>
      <c r="C994" s="399"/>
      <c r="D994" s="384"/>
      <c r="E994" s="383"/>
      <c r="F994" s="384"/>
      <c r="G994" s="501">
        <f t="shared" si="35"/>
        <v>18319.999999999996</v>
      </c>
      <c r="H994" s="502">
        <f t="shared" si="35"/>
        <v>20</v>
      </c>
      <c r="I994" s="622"/>
      <c r="J994" s="415"/>
      <c r="K994" s="414"/>
      <c r="L994" s="384"/>
      <c r="M994" s="384"/>
      <c r="N994" s="447"/>
      <c r="O994" s="218"/>
      <c r="P994" s="218"/>
      <c r="Q994" s="231"/>
    </row>
    <row r="995" spans="1:17" s="114" customFormat="1">
      <c r="A995" s="384"/>
      <c r="B995" s="384"/>
      <c r="C995" s="399"/>
      <c r="D995" s="384"/>
      <c r="E995" s="383"/>
      <c r="F995" s="384"/>
      <c r="G995" s="501">
        <f t="shared" si="35"/>
        <v>18319.999999999996</v>
      </c>
      <c r="H995" s="502">
        <f t="shared" si="35"/>
        <v>20</v>
      </c>
      <c r="I995" s="622"/>
      <c r="J995" s="415"/>
      <c r="K995" s="414"/>
      <c r="L995" s="384"/>
      <c r="M995" s="384"/>
      <c r="N995" s="447"/>
      <c r="O995" s="218"/>
      <c r="P995" s="218"/>
      <c r="Q995" s="231"/>
    </row>
    <row r="996" spans="1:17" s="114" customFormat="1">
      <c r="A996" s="384"/>
      <c r="B996" s="384"/>
      <c r="C996" s="399"/>
      <c r="D996" s="384"/>
      <c r="E996" s="383"/>
      <c r="F996" s="384"/>
      <c r="G996" s="501">
        <f t="shared" si="35"/>
        <v>18319.999999999996</v>
      </c>
      <c r="H996" s="502">
        <f t="shared" si="35"/>
        <v>20</v>
      </c>
      <c r="I996" s="622"/>
      <c r="J996" s="415"/>
      <c r="K996" s="414"/>
      <c r="L996" s="384"/>
      <c r="M996" s="384"/>
      <c r="N996" s="447"/>
      <c r="O996" s="218"/>
      <c r="P996" s="218"/>
      <c r="Q996" s="231"/>
    </row>
    <row r="997" spans="1:17" s="114" customFormat="1">
      <c r="A997" s="384"/>
      <c r="B997" s="384"/>
      <c r="C997" s="399"/>
      <c r="D997" s="384"/>
      <c r="E997" s="383"/>
      <c r="F997" s="384"/>
      <c r="G997" s="501">
        <f t="shared" si="35"/>
        <v>18319.999999999996</v>
      </c>
      <c r="H997" s="502">
        <f t="shared" si="35"/>
        <v>20</v>
      </c>
      <c r="I997" s="622"/>
      <c r="J997" s="415"/>
      <c r="K997" s="414"/>
      <c r="L997" s="384"/>
      <c r="M997" s="384"/>
      <c r="N997" s="447"/>
      <c r="O997" s="218"/>
      <c r="P997" s="218"/>
      <c r="Q997" s="231"/>
    </row>
    <row r="998" spans="1:17" s="114" customFormat="1">
      <c r="A998" s="384"/>
      <c r="B998" s="384"/>
      <c r="C998" s="399"/>
      <c r="D998" s="384"/>
      <c r="E998" s="383"/>
      <c r="F998" s="384"/>
      <c r="G998" s="501">
        <f t="shared" si="35"/>
        <v>18319.999999999996</v>
      </c>
      <c r="H998" s="502">
        <f t="shared" si="35"/>
        <v>20</v>
      </c>
      <c r="I998" s="622"/>
      <c r="J998" s="415"/>
      <c r="K998" s="414"/>
      <c r="L998" s="384"/>
      <c r="M998" s="384"/>
      <c r="N998" s="447"/>
      <c r="O998" s="218"/>
      <c r="P998" s="218"/>
      <c r="Q998" s="231"/>
    </row>
    <row r="999" spans="1:17" s="114" customFormat="1">
      <c r="A999" s="384"/>
      <c r="B999" s="384"/>
      <c r="C999" s="399"/>
      <c r="D999" s="384"/>
      <c r="E999" s="383"/>
      <c r="F999" s="384"/>
      <c r="G999" s="501">
        <f t="shared" si="35"/>
        <v>18319.999999999996</v>
      </c>
      <c r="H999" s="502">
        <f t="shared" si="35"/>
        <v>20</v>
      </c>
      <c r="I999" s="622"/>
      <c r="J999" s="415"/>
      <c r="K999" s="414"/>
      <c r="L999" s="384"/>
      <c r="M999" s="384"/>
      <c r="N999" s="447"/>
      <c r="O999" s="218"/>
      <c r="P999" s="218"/>
      <c r="Q999" s="231"/>
    </row>
    <row r="1000" spans="1:17" s="114" customFormat="1">
      <c r="A1000" s="384"/>
      <c r="B1000" s="384"/>
      <c r="C1000" s="399"/>
      <c r="D1000" s="384"/>
      <c r="E1000" s="383"/>
      <c r="F1000" s="384"/>
      <c r="G1000" s="501">
        <f t="shared" si="35"/>
        <v>18319.999999999996</v>
      </c>
      <c r="H1000" s="502">
        <f t="shared" si="35"/>
        <v>20</v>
      </c>
      <c r="I1000" s="622"/>
      <c r="J1000" s="415"/>
      <c r="K1000" s="414"/>
      <c r="L1000" s="384"/>
      <c r="M1000" s="384"/>
      <c r="N1000" s="447"/>
      <c r="O1000" s="218"/>
      <c r="P1000" s="218"/>
      <c r="Q1000" s="231"/>
    </row>
    <row r="1001" spans="1:17" s="114" customFormat="1">
      <c r="A1001" s="384"/>
      <c r="B1001" s="384"/>
      <c r="C1001" s="399"/>
      <c r="D1001" s="384"/>
      <c r="E1001" s="383"/>
      <c r="F1001" s="384"/>
      <c r="G1001" s="501">
        <f t="shared" si="35"/>
        <v>18319.999999999996</v>
      </c>
      <c r="H1001" s="502">
        <f t="shared" si="35"/>
        <v>20</v>
      </c>
      <c r="I1001" s="622"/>
      <c r="J1001" s="415"/>
      <c r="K1001" s="414"/>
      <c r="L1001" s="384"/>
      <c r="M1001" s="384"/>
      <c r="N1001" s="447"/>
      <c r="O1001" s="218"/>
      <c r="P1001" s="218"/>
      <c r="Q1001" s="231"/>
    </row>
    <row r="1002" spans="1:17" s="114" customFormat="1">
      <c r="A1002" s="384"/>
      <c r="B1002" s="384"/>
      <c r="C1002" s="399"/>
      <c r="D1002" s="384"/>
      <c r="E1002" s="383"/>
      <c r="F1002" s="384"/>
      <c r="G1002" s="501">
        <f t="shared" si="35"/>
        <v>18319.999999999996</v>
      </c>
      <c r="H1002" s="502">
        <f t="shared" si="35"/>
        <v>20</v>
      </c>
      <c r="I1002" s="622"/>
      <c r="J1002" s="415"/>
      <c r="K1002" s="414"/>
      <c r="L1002" s="384"/>
      <c r="M1002" s="384"/>
      <c r="N1002" s="447"/>
      <c r="O1002" s="218"/>
      <c r="P1002" s="218"/>
      <c r="Q1002" s="231"/>
    </row>
    <row r="1003" spans="1:17" s="114" customFormat="1">
      <c r="A1003" s="384"/>
      <c r="B1003" s="384"/>
      <c r="C1003" s="399"/>
      <c r="D1003" s="384"/>
      <c r="E1003" s="383"/>
      <c r="F1003" s="384"/>
      <c r="G1003" s="501">
        <f t="shared" si="35"/>
        <v>18319.999999999996</v>
      </c>
      <c r="H1003" s="502">
        <f t="shared" si="35"/>
        <v>20</v>
      </c>
      <c r="I1003" s="622"/>
      <c r="J1003" s="415"/>
      <c r="K1003" s="414"/>
      <c r="L1003" s="384"/>
      <c r="M1003" s="384"/>
      <c r="N1003" s="447"/>
      <c r="O1003" s="218"/>
      <c r="P1003" s="218"/>
      <c r="Q1003" s="231"/>
    </row>
    <row r="1004" spans="1:17" s="114" customFormat="1">
      <c r="A1004" s="384"/>
      <c r="B1004" s="384"/>
      <c r="C1004" s="399"/>
      <c r="D1004" s="384"/>
      <c r="E1004" s="383"/>
      <c r="F1004" s="384"/>
      <c r="G1004" s="501">
        <f t="shared" si="35"/>
        <v>18319.999999999996</v>
      </c>
      <c r="H1004" s="502">
        <f t="shared" si="35"/>
        <v>20</v>
      </c>
      <c r="I1004" s="622"/>
      <c r="J1004" s="415"/>
      <c r="K1004" s="414"/>
      <c r="L1004" s="384"/>
      <c r="M1004" s="384"/>
      <c r="N1004" s="447"/>
      <c r="O1004" s="218"/>
      <c r="P1004" s="218"/>
      <c r="Q1004" s="231"/>
    </row>
    <row r="1005" spans="1:17" s="114" customFormat="1">
      <c r="A1005" s="384"/>
      <c r="B1005" s="384"/>
      <c r="C1005" s="399"/>
      <c r="D1005" s="384"/>
      <c r="E1005" s="383"/>
      <c r="F1005" s="384"/>
      <c r="G1005" s="501">
        <f t="shared" si="35"/>
        <v>18319.999999999996</v>
      </c>
      <c r="H1005" s="502">
        <f t="shared" si="35"/>
        <v>20</v>
      </c>
      <c r="I1005" s="622"/>
      <c r="J1005" s="415"/>
      <c r="K1005" s="414"/>
      <c r="L1005" s="384"/>
      <c r="M1005" s="384"/>
      <c r="N1005" s="447"/>
      <c r="O1005" s="218"/>
      <c r="P1005" s="218"/>
      <c r="Q1005" s="231"/>
    </row>
    <row r="1006" spans="1:17" s="114" customFormat="1">
      <c r="A1006" s="384"/>
      <c r="B1006" s="384"/>
      <c r="C1006" s="399"/>
      <c r="D1006" s="384"/>
      <c r="E1006" s="383"/>
      <c r="F1006" s="384"/>
      <c r="G1006" s="501">
        <f t="shared" si="35"/>
        <v>18319.999999999996</v>
      </c>
      <c r="H1006" s="502">
        <f t="shared" si="35"/>
        <v>20</v>
      </c>
      <c r="I1006" s="622"/>
      <c r="J1006" s="415"/>
      <c r="K1006" s="414"/>
      <c r="L1006" s="384"/>
      <c r="M1006" s="384"/>
      <c r="N1006" s="447"/>
      <c r="O1006" s="218"/>
      <c r="P1006" s="218"/>
      <c r="Q1006" s="231"/>
    </row>
    <row r="1007" spans="1:17" s="114" customFormat="1">
      <c r="A1007" s="384"/>
      <c r="B1007" s="384"/>
      <c r="C1007" s="399"/>
      <c r="D1007" s="384"/>
      <c r="E1007" s="383"/>
      <c r="F1007" s="384"/>
      <c r="G1007" s="501">
        <f t="shared" si="35"/>
        <v>18319.999999999996</v>
      </c>
      <c r="H1007" s="502">
        <f t="shared" si="35"/>
        <v>20</v>
      </c>
      <c r="I1007" s="622"/>
      <c r="J1007" s="415"/>
      <c r="K1007" s="414"/>
      <c r="L1007" s="384"/>
      <c r="M1007" s="384"/>
      <c r="N1007" s="447"/>
      <c r="O1007" s="218"/>
      <c r="P1007" s="218"/>
      <c r="Q1007" s="231"/>
    </row>
    <row r="1008" spans="1:17" s="114" customFormat="1">
      <c r="A1008" s="384"/>
      <c r="B1008" s="384"/>
      <c r="C1008" s="399"/>
      <c r="D1008" s="384"/>
      <c r="E1008" s="383"/>
      <c r="F1008" s="384"/>
      <c r="G1008" s="501">
        <f t="shared" si="35"/>
        <v>18319.999999999996</v>
      </c>
      <c r="H1008" s="502">
        <f t="shared" si="35"/>
        <v>20</v>
      </c>
      <c r="I1008" s="622"/>
      <c r="J1008" s="415"/>
      <c r="K1008" s="414"/>
      <c r="L1008" s="384"/>
      <c r="M1008" s="384"/>
      <c r="N1008" s="447"/>
      <c r="O1008" s="218"/>
      <c r="P1008" s="218"/>
      <c r="Q1008" s="231"/>
    </row>
    <row r="1009" spans="1:17" s="114" customFormat="1">
      <c r="A1009" s="384"/>
      <c r="B1009" s="384"/>
      <c r="C1009" s="399"/>
      <c r="D1009" s="384"/>
      <c r="E1009" s="383"/>
      <c r="F1009" s="384"/>
      <c r="G1009" s="501">
        <f t="shared" si="35"/>
        <v>18319.999999999996</v>
      </c>
      <c r="H1009" s="502">
        <f t="shared" si="35"/>
        <v>20</v>
      </c>
      <c r="I1009" s="622"/>
      <c r="J1009" s="415"/>
      <c r="K1009" s="414"/>
      <c r="L1009" s="384"/>
      <c r="M1009" s="384"/>
      <c r="N1009" s="447"/>
      <c r="O1009" s="218"/>
      <c r="P1009" s="218"/>
      <c r="Q1009" s="231"/>
    </row>
    <row r="1010" spans="1:17" s="114" customFormat="1">
      <c r="A1010" s="384"/>
      <c r="B1010" s="384"/>
      <c r="C1010" s="399"/>
      <c r="D1010" s="384"/>
      <c r="E1010" s="383"/>
      <c r="F1010" s="384"/>
      <c r="G1010" s="501">
        <f t="shared" si="35"/>
        <v>18319.999999999996</v>
      </c>
      <c r="H1010" s="502">
        <f t="shared" si="35"/>
        <v>20</v>
      </c>
      <c r="I1010" s="622"/>
      <c r="J1010" s="415"/>
      <c r="K1010" s="414"/>
      <c r="L1010" s="384"/>
      <c r="M1010" s="384"/>
      <c r="N1010" s="447"/>
      <c r="O1010" s="218"/>
      <c r="P1010" s="218"/>
      <c r="Q1010" s="231"/>
    </row>
    <row r="1011" spans="1:17" s="114" customFormat="1">
      <c r="A1011" s="384"/>
      <c r="B1011" s="384"/>
      <c r="C1011" s="399"/>
      <c r="D1011" s="384"/>
      <c r="E1011" s="383"/>
      <c r="F1011" s="384"/>
      <c r="G1011" s="501">
        <f t="shared" si="35"/>
        <v>18319.999999999996</v>
      </c>
      <c r="H1011" s="502">
        <f t="shared" si="35"/>
        <v>20</v>
      </c>
      <c r="I1011" s="622"/>
      <c r="J1011" s="415"/>
      <c r="K1011" s="414"/>
      <c r="L1011" s="384"/>
      <c r="M1011" s="384"/>
      <c r="N1011" s="447"/>
      <c r="O1011" s="218"/>
      <c r="P1011" s="218"/>
      <c r="Q1011" s="231"/>
    </row>
    <row r="1012" spans="1:17" s="114" customFormat="1">
      <c r="A1012" s="384"/>
      <c r="B1012" s="384"/>
      <c r="C1012" s="399"/>
      <c r="D1012" s="384"/>
      <c r="E1012" s="383"/>
      <c r="F1012" s="384"/>
      <c r="G1012" s="501">
        <f t="shared" si="35"/>
        <v>18319.999999999996</v>
      </c>
      <c r="H1012" s="502">
        <f t="shared" si="35"/>
        <v>20</v>
      </c>
      <c r="I1012" s="622"/>
      <c r="J1012" s="415"/>
      <c r="K1012" s="414"/>
      <c r="L1012" s="384"/>
      <c r="M1012" s="384"/>
      <c r="N1012" s="447"/>
      <c r="O1012" s="218"/>
      <c r="P1012" s="218"/>
      <c r="Q1012" s="231"/>
    </row>
    <row r="1013" spans="1:17" s="114" customFormat="1">
      <c r="A1013" s="384"/>
      <c r="B1013" s="384"/>
      <c r="C1013" s="399"/>
      <c r="D1013" s="384"/>
      <c r="E1013" s="383"/>
      <c r="F1013" s="384"/>
      <c r="G1013" s="501">
        <f t="shared" si="35"/>
        <v>18319.999999999996</v>
      </c>
      <c r="H1013" s="502">
        <f t="shared" si="35"/>
        <v>20</v>
      </c>
      <c r="I1013" s="622"/>
      <c r="J1013" s="415"/>
      <c r="K1013" s="414"/>
      <c r="L1013" s="384"/>
      <c r="M1013" s="384"/>
      <c r="N1013" s="447"/>
      <c r="O1013" s="218"/>
      <c r="P1013" s="218"/>
      <c r="Q1013" s="231"/>
    </row>
    <row r="1014" spans="1:17" s="114" customFormat="1">
      <c r="A1014" s="384"/>
      <c r="B1014" s="384"/>
      <c r="C1014" s="399"/>
      <c r="D1014" s="384"/>
      <c r="E1014" s="383"/>
      <c r="F1014" s="384"/>
      <c r="G1014" s="501">
        <f t="shared" si="35"/>
        <v>18319.999999999996</v>
      </c>
      <c r="H1014" s="502">
        <f t="shared" si="35"/>
        <v>20</v>
      </c>
      <c r="I1014" s="622"/>
      <c r="J1014" s="415"/>
      <c r="K1014" s="414"/>
      <c r="L1014" s="384"/>
      <c r="M1014" s="384"/>
      <c r="N1014" s="447"/>
      <c r="O1014" s="218"/>
      <c r="P1014" s="218"/>
      <c r="Q1014" s="231"/>
    </row>
    <row r="1015" spans="1:17" s="114" customFormat="1">
      <c r="A1015" s="384"/>
      <c r="B1015" s="384"/>
      <c r="C1015" s="399"/>
      <c r="D1015" s="384"/>
      <c r="E1015" s="383"/>
      <c r="F1015" s="384"/>
      <c r="G1015" s="501">
        <f t="shared" si="35"/>
        <v>18319.999999999996</v>
      </c>
      <c r="H1015" s="502">
        <f t="shared" si="35"/>
        <v>20</v>
      </c>
      <c r="I1015" s="622"/>
      <c r="J1015" s="415"/>
      <c r="K1015" s="414"/>
      <c r="L1015" s="384"/>
      <c r="M1015" s="384"/>
      <c r="N1015" s="447"/>
      <c r="O1015" s="218"/>
      <c r="P1015" s="218"/>
      <c r="Q1015" s="231"/>
    </row>
    <row r="1016" spans="1:17" s="114" customFormat="1">
      <c r="A1016" s="384"/>
      <c r="B1016" s="384"/>
      <c r="C1016" s="399"/>
      <c r="D1016" s="384"/>
      <c r="E1016" s="383"/>
      <c r="F1016" s="384"/>
      <c r="G1016" s="501">
        <f t="shared" si="35"/>
        <v>18319.999999999996</v>
      </c>
      <c r="H1016" s="502">
        <f t="shared" si="35"/>
        <v>20</v>
      </c>
      <c r="I1016" s="622"/>
      <c r="J1016" s="415"/>
      <c r="K1016" s="414"/>
      <c r="L1016" s="384"/>
      <c r="M1016" s="384"/>
      <c r="N1016" s="447"/>
      <c r="O1016" s="218"/>
      <c r="P1016" s="218"/>
      <c r="Q1016" s="231"/>
    </row>
    <row r="1017" spans="1:17" s="114" customFormat="1">
      <c r="A1017" s="384"/>
      <c r="B1017" s="384"/>
      <c r="C1017" s="399"/>
      <c r="D1017" s="384"/>
      <c r="E1017" s="383"/>
      <c r="F1017" s="384"/>
      <c r="G1017" s="501">
        <f t="shared" si="35"/>
        <v>18319.999999999996</v>
      </c>
      <c r="H1017" s="502">
        <f t="shared" si="35"/>
        <v>20</v>
      </c>
      <c r="I1017" s="622"/>
      <c r="J1017" s="415"/>
      <c r="K1017" s="414"/>
      <c r="L1017" s="384"/>
      <c r="M1017" s="384"/>
      <c r="N1017" s="447"/>
      <c r="O1017" s="218"/>
      <c r="P1017" s="218"/>
      <c r="Q1017" s="231"/>
    </row>
    <row r="1018" spans="1:17" s="114" customFormat="1">
      <c r="A1018" s="384"/>
      <c r="B1018" s="384"/>
      <c r="C1018" s="399"/>
      <c r="D1018" s="384"/>
      <c r="E1018" s="383"/>
      <c r="F1018" s="384"/>
      <c r="G1018" s="501">
        <f t="shared" si="35"/>
        <v>18319.999999999996</v>
      </c>
      <c r="H1018" s="502">
        <f t="shared" si="35"/>
        <v>20</v>
      </c>
      <c r="I1018" s="622"/>
      <c r="J1018" s="415"/>
      <c r="K1018" s="414"/>
      <c r="L1018" s="384"/>
      <c r="M1018" s="384"/>
      <c r="N1018" s="447"/>
      <c r="O1018" s="218"/>
      <c r="P1018" s="218"/>
      <c r="Q1018" s="231"/>
    </row>
    <row r="1019" spans="1:17" s="114" customFormat="1">
      <c r="A1019" s="384"/>
      <c r="B1019" s="384"/>
      <c r="C1019" s="399"/>
      <c r="D1019" s="384"/>
      <c r="E1019" s="383"/>
      <c r="F1019" s="384"/>
      <c r="G1019" s="501">
        <f t="shared" si="35"/>
        <v>18319.999999999996</v>
      </c>
      <c r="H1019" s="502">
        <f t="shared" si="35"/>
        <v>20</v>
      </c>
      <c r="I1019" s="622"/>
      <c r="J1019" s="415"/>
      <c r="K1019" s="414"/>
      <c r="L1019" s="384"/>
      <c r="M1019" s="384"/>
      <c r="N1019" s="447"/>
      <c r="O1019" s="218"/>
      <c r="P1019" s="218"/>
      <c r="Q1019" s="231"/>
    </row>
    <row r="1020" spans="1:17" s="114" customFormat="1">
      <c r="A1020" s="384"/>
      <c r="B1020" s="384"/>
      <c r="C1020" s="399"/>
      <c r="D1020" s="384"/>
      <c r="E1020" s="383"/>
      <c r="F1020" s="384"/>
      <c r="G1020" s="501">
        <f t="shared" si="35"/>
        <v>18319.999999999996</v>
      </c>
      <c r="H1020" s="502">
        <f t="shared" si="35"/>
        <v>20</v>
      </c>
      <c r="I1020" s="622"/>
      <c r="J1020" s="415"/>
      <c r="K1020" s="414"/>
      <c r="L1020" s="384"/>
      <c r="M1020" s="384"/>
      <c r="N1020" s="447"/>
      <c r="O1020" s="218"/>
      <c r="P1020" s="218"/>
      <c r="Q1020" s="231"/>
    </row>
    <row r="1021" spans="1:17" s="114" customFormat="1">
      <c r="A1021" s="384"/>
      <c r="B1021" s="384"/>
      <c r="C1021" s="399"/>
      <c r="D1021" s="384"/>
      <c r="E1021" s="383"/>
      <c r="F1021" s="384"/>
      <c r="G1021" s="501">
        <f t="shared" si="35"/>
        <v>18319.999999999996</v>
      </c>
      <c r="H1021" s="502">
        <f t="shared" si="35"/>
        <v>20</v>
      </c>
      <c r="I1021" s="622"/>
      <c r="J1021" s="415"/>
      <c r="K1021" s="414"/>
      <c r="L1021" s="384"/>
      <c r="M1021" s="384"/>
      <c r="N1021" s="447"/>
      <c r="O1021" s="218"/>
      <c r="P1021" s="218"/>
      <c r="Q1021" s="231"/>
    </row>
    <row r="1022" spans="1:17" s="114" customFormat="1">
      <c r="A1022" s="384"/>
      <c r="B1022" s="384"/>
      <c r="C1022" s="399"/>
      <c r="D1022" s="384"/>
      <c r="E1022" s="383"/>
      <c r="F1022" s="384"/>
      <c r="G1022" s="501">
        <f t="shared" si="35"/>
        <v>18319.999999999996</v>
      </c>
      <c r="H1022" s="502">
        <f t="shared" si="35"/>
        <v>20</v>
      </c>
      <c r="I1022" s="622"/>
      <c r="J1022" s="415"/>
      <c r="K1022" s="414"/>
      <c r="L1022" s="384"/>
      <c r="M1022" s="384"/>
      <c r="N1022" s="447"/>
      <c r="O1022" s="218"/>
      <c r="P1022" s="218"/>
      <c r="Q1022" s="231"/>
    </row>
    <row r="1023" spans="1:17" s="114" customFormat="1">
      <c r="A1023" s="384"/>
      <c r="B1023" s="384"/>
      <c r="C1023" s="399"/>
      <c r="D1023" s="384"/>
      <c r="E1023" s="383"/>
      <c r="F1023" s="384"/>
      <c r="G1023" s="501">
        <f t="shared" si="35"/>
        <v>18319.999999999996</v>
      </c>
      <c r="H1023" s="502">
        <f t="shared" si="35"/>
        <v>20</v>
      </c>
      <c r="I1023" s="622"/>
      <c r="J1023" s="415"/>
      <c r="K1023" s="414"/>
      <c r="L1023" s="384"/>
      <c r="M1023" s="384"/>
      <c r="N1023" s="447"/>
      <c r="O1023" s="218"/>
      <c r="P1023" s="218"/>
      <c r="Q1023" s="231"/>
    </row>
    <row r="1024" spans="1:17" s="114" customFormat="1">
      <c r="A1024" s="384"/>
      <c r="B1024" s="384"/>
      <c r="C1024" s="399"/>
      <c r="D1024" s="384"/>
      <c r="E1024" s="383"/>
      <c r="F1024" s="384"/>
      <c r="G1024" s="501">
        <f t="shared" si="35"/>
        <v>18319.999999999996</v>
      </c>
      <c r="H1024" s="502">
        <f t="shared" si="35"/>
        <v>20</v>
      </c>
      <c r="I1024" s="622"/>
      <c r="J1024" s="415"/>
      <c r="K1024" s="414"/>
      <c r="L1024" s="384"/>
      <c r="M1024" s="384"/>
      <c r="N1024" s="447"/>
      <c r="O1024" s="218"/>
      <c r="P1024" s="218"/>
      <c r="Q1024" s="231"/>
    </row>
    <row r="1025" spans="1:17" s="114" customFormat="1">
      <c r="A1025" s="384"/>
      <c r="B1025" s="384"/>
      <c r="C1025" s="399"/>
      <c r="D1025" s="384"/>
      <c r="E1025" s="383"/>
      <c r="F1025" s="384"/>
      <c r="G1025" s="501">
        <f t="shared" si="35"/>
        <v>18319.999999999996</v>
      </c>
      <c r="H1025" s="502">
        <f t="shared" si="35"/>
        <v>20</v>
      </c>
      <c r="I1025" s="622"/>
      <c r="J1025" s="415"/>
      <c r="K1025" s="414"/>
      <c r="L1025" s="384"/>
      <c r="M1025" s="384"/>
      <c r="N1025" s="447"/>
      <c r="O1025" s="218"/>
      <c r="P1025" s="218"/>
      <c r="Q1025" s="231"/>
    </row>
    <row r="1026" spans="1:17" s="114" customFormat="1">
      <c r="A1026" s="384"/>
      <c r="B1026" s="384"/>
      <c r="C1026" s="399"/>
      <c r="D1026" s="384"/>
      <c r="E1026" s="383"/>
      <c r="F1026" s="384"/>
      <c r="G1026" s="501">
        <f t="shared" si="35"/>
        <v>18319.999999999996</v>
      </c>
      <c r="H1026" s="502">
        <f t="shared" si="35"/>
        <v>20</v>
      </c>
      <c r="I1026" s="622"/>
      <c r="J1026" s="415"/>
      <c r="K1026" s="414"/>
      <c r="L1026" s="384"/>
      <c r="M1026" s="384"/>
      <c r="N1026" s="447"/>
      <c r="O1026" s="218"/>
      <c r="P1026" s="218"/>
      <c r="Q1026" s="231"/>
    </row>
    <row r="1027" spans="1:17" s="114" customFormat="1">
      <c r="A1027" s="384"/>
      <c r="B1027" s="384"/>
      <c r="C1027" s="399"/>
      <c r="D1027" s="384"/>
      <c r="E1027" s="383"/>
      <c r="F1027" s="384"/>
      <c r="G1027" s="501">
        <f t="shared" si="35"/>
        <v>18319.999999999996</v>
      </c>
      <c r="H1027" s="502">
        <f t="shared" si="35"/>
        <v>20</v>
      </c>
      <c r="I1027" s="622"/>
      <c r="J1027" s="415"/>
      <c r="K1027" s="414"/>
      <c r="L1027" s="384"/>
      <c r="M1027" s="384"/>
      <c r="N1027" s="447"/>
      <c r="O1027" s="218"/>
      <c r="P1027" s="218"/>
      <c r="Q1027" s="231"/>
    </row>
    <row r="1028" spans="1:17" s="114" customFormat="1">
      <c r="A1028" s="384"/>
      <c r="B1028" s="384"/>
      <c r="C1028" s="399"/>
      <c r="D1028" s="384"/>
      <c r="E1028" s="383"/>
      <c r="F1028" s="384"/>
      <c r="G1028" s="501">
        <f t="shared" si="35"/>
        <v>18319.999999999996</v>
      </c>
      <c r="H1028" s="502">
        <f t="shared" si="35"/>
        <v>20</v>
      </c>
      <c r="I1028" s="622"/>
      <c r="J1028" s="415"/>
      <c r="K1028" s="414"/>
      <c r="L1028" s="384"/>
      <c r="M1028" s="384"/>
      <c r="N1028" s="447"/>
      <c r="O1028" s="218"/>
      <c r="P1028" s="218"/>
      <c r="Q1028" s="231"/>
    </row>
    <row r="1029" spans="1:17" s="114" customFormat="1">
      <c r="A1029" s="384"/>
      <c r="B1029" s="384"/>
      <c r="C1029" s="399"/>
      <c r="D1029" s="384"/>
      <c r="E1029" s="383"/>
      <c r="F1029" s="384"/>
      <c r="G1029" s="501">
        <f t="shared" si="35"/>
        <v>18319.999999999996</v>
      </c>
      <c r="H1029" s="502">
        <f t="shared" si="35"/>
        <v>20</v>
      </c>
      <c r="I1029" s="622"/>
      <c r="J1029" s="415"/>
      <c r="K1029" s="414"/>
      <c r="L1029" s="384"/>
      <c r="M1029" s="384"/>
      <c r="N1029" s="447"/>
      <c r="O1029" s="218"/>
      <c r="P1029" s="218"/>
      <c r="Q1029" s="231"/>
    </row>
    <row r="1030" spans="1:17" s="114" customFormat="1">
      <c r="A1030" s="384"/>
      <c r="B1030" s="384"/>
      <c r="C1030" s="399"/>
      <c r="D1030" s="384"/>
      <c r="E1030" s="383"/>
      <c r="F1030" s="384"/>
      <c r="G1030" s="501">
        <f t="shared" si="35"/>
        <v>18319.999999999996</v>
      </c>
      <c r="H1030" s="502">
        <f t="shared" si="35"/>
        <v>20</v>
      </c>
      <c r="I1030" s="622"/>
      <c r="J1030" s="415"/>
      <c r="K1030" s="414"/>
      <c r="L1030" s="384"/>
      <c r="M1030" s="384"/>
      <c r="N1030" s="447"/>
      <c r="O1030" s="218"/>
      <c r="P1030" s="218"/>
      <c r="Q1030" s="231"/>
    </row>
    <row r="1031" spans="1:17" s="114" customFormat="1">
      <c r="A1031" s="384"/>
      <c r="B1031" s="384"/>
      <c r="C1031" s="399"/>
      <c r="D1031" s="384"/>
      <c r="E1031" s="383"/>
      <c r="F1031" s="384"/>
      <c r="G1031" s="501">
        <f t="shared" si="35"/>
        <v>18319.999999999996</v>
      </c>
      <c r="H1031" s="502">
        <f t="shared" si="35"/>
        <v>20</v>
      </c>
      <c r="I1031" s="622"/>
      <c r="J1031" s="415"/>
      <c r="K1031" s="414"/>
      <c r="L1031" s="384"/>
      <c r="M1031" s="384"/>
      <c r="N1031" s="447"/>
      <c r="O1031" s="218"/>
      <c r="P1031" s="218"/>
      <c r="Q1031" s="231"/>
    </row>
    <row r="1032" spans="1:17" s="114" customFormat="1">
      <c r="A1032" s="384"/>
      <c r="B1032" s="384"/>
      <c r="C1032" s="399"/>
      <c r="D1032" s="384"/>
      <c r="E1032" s="383"/>
      <c r="F1032" s="384"/>
      <c r="G1032" s="501">
        <f t="shared" si="35"/>
        <v>18319.999999999996</v>
      </c>
      <c r="H1032" s="502">
        <f t="shared" si="35"/>
        <v>20</v>
      </c>
      <c r="I1032" s="622"/>
      <c r="J1032" s="415"/>
      <c r="K1032" s="414"/>
      <c r="L1032" s="384"/>
      <c r="M1032" s="384"/>
      <c r="N1032" s="447"/>
      <c r="O1032" s="218"/>
      <c r="P1032" s="218"/>
      <c r="Q1032" s="231"/>
    </row>
    <row r="1033" spans="1:17" s="114" customFormat="1">
      <c r="A1033" s="384"/>
      <c r="B1033" s="384"/>
      <c r="C1033" s="399"/>
      <c r="D1033" s="384"/>
      <c r="E1033" s="383"/>
      <c r="F1033" s="384"/>
      <c r="G1033" s="501">
        <f t="shared" si="35"/>
        <v>18319.999999999996</v>
      </c>
      <c r="H1033" s="502">
        <f t="shared" si="35"/>
        <v>20</v>
      </c>
      <c r="I1033" s="622"/>
      <c r="J1033" s="415"/>
      <c r="K1033" s="414"/>
      <c r="L1033" s="384"/>
      <c r="M1033" s="384"/>
      <c r="N1033" s="447"/>
      <c r="O1033" s="218"/>
      <c r="P1033" s="218"/>
      <c r="Q1033" s="231"/>
    </row>
    <row r="1034" spans="1:17" s="114" customFormat="1">
      <c r="A1034" s="384"/>
      <c r="B1034" s="384"/>
      <c r="C1034" s="399"/>
      <c r="D1034" s="384"/>
      <c r="E1034" s="383"/>
      <c r="F1034" s="384"/>
      <c r="G1034" s="501">
        <f t="shared" si="35"/>
        <v>18319.999999999996</v>
      </c>
      <c r="H1034" s="502">
        <f t="shared" si="35"/>
        <v>20</v>
      </c>
      <c r="I1034" s="622"/>
      <c r="J1034" s="415"/>
      <c r="K1034" s="414"/>
      <c r="L1034" s="384"/>
      <c r="M1034" s="384"/>
      <c r="N1034" s="447"/>
      <c r="O1034" s="218"/>
      <c r="P1034" s="218"/>
      <c r="Q1034" s="231"/>
    </row>
    <row r="1035" spans="1:17" s="114" customFormat="1">
      <c r="A1035" s="384"/>
      <c r="B1035" s="384"/>
      <c r="C1035" s="399"/>
      <c r="D1035" s="384"/>
      <c r="E1035" s="383"/>
      <c r="F1035" s="384"/>
      <c r="G1035" s="501">
        <f t="shared" ref="G1035:H1098" si="36">G1034-E1035+C1035</f>
        <v>18319.999999999996</v>
      </c>
      <c r="H1035" s="502">
        <f t="shared" si="36"/>
        <v>20</v>
      </c>
      <c r="I1035" s="622"/>
      <c r="J1035" s="415"/>
      <c r="K1035" s="414"/>
      <c r="L1035" s="384"/>
      <c r="M1035" s="384"/>
      <c r="N1035" s="447"/>
      <c r="O1035" s="218"/>
      <c r="P1035" s="218"/>
      <c r="Q1035" s="231"/>
    </row>
    <row r="1036" spans="1:17" s="114" customFormat="1">
      <c r="A1036" s="384"/>
      <c r="B1036" s="384"/>
      <c r="C1036" s="399"/>
      <c r="D1036" s="384"/>
      <c r="E1036" s="383"/>
      <c r="F1036" s="384"/>
      <c r="G1036" s="501">
        <f t="shared" si="36"/>
        <v>18319.999999999996</v>
      </c>
      <c r="H1036" s="502">
        <f t="shared" si="36"/>
        <v>20</v>
      </c>
      <c r="I1036" s="622"/>
      <c r="J1036" s="415"/>
      <c r="K1036" s="414"/>
      <c r="L1036" s="384"/>
      <c r="M1036" s="384"/>
      <c r="N1036" s="447"/>
      <c r="O1036" s="218"/>
      <c r="P1036" s="218"/>
      <c r="Q1036" s="231"/>
    </row>
    <row r="1037" spans="1:17" s="114" customFormat="1">
      <c r="A1037" s="384"/>
      <c r="B1037" s="384"/>
      <c r="C1037" s="399"/>
      <c r="D1037" s="384"/>
      <c r="E1037" s="383"/>
      <c r="F1037" s="384"/>
      <c r="G1037" s="501">
        <f t="shared" si="36"/>
        <v>18319.999999999996</v>
      </c>
      <c r="H1037" s="502">
        <f t="shared" si="36"/>
        <v>20</v>
      </c>
      <c r="I1037" s="622"/>
      <c r="J1037" s="415"/>
      <c r="K1037" s="414"/>
      <c r="L1037" s="384"/>
      <c r="M1037" s="384"/>
      <c r="N1037" s="447"/>
      <c r="O1037" s="218"/>
      <c r="P1037" s="218"/>
      <c r="Q1037" s="231"/>
    </row>
    <row r="1038" spans="1:17" s="114" customFormat="1">
      <c r="A1038" s="384"/>
      <c r="B1038" s="384"/>
      <c r="C1038" s="399"/>
      <c r="D1038" s="384"/>
      <c r="E1038" s="383"/>
      <c r="F1038" s="384"/>
      <c r="G1038" s="501">
        <f t="shared" si="36"/>
        <v>18319.999999999996</v>
      </c>
      <c r="H1038" s="502">
        <f t="shared" si="36"/>
        <v>20</v>
      </c>
      <c r="I1038" s="622"/>
      <c r="J1038" s="415"/>
      <c r="K1038" s="414"/>
      <c r="L1038" s="384"/>
      <c r="M1038" s="384"/>
      <c r="N1038" s="447"/>
      <c r="O1038" s="218"/>
      <c r="P1038" s="218"/>
      <c r="Q1038" s="231"/>
    </row>
    <row r="1039" spans="1:17" s="114" customFormat="1">
      <c r="A1039" s="384"/>
      <c r="B1039" s="384"/>
      <c r="C1039" s="399"/>
      <c r="D1039" s="384"/>
      <c r="E1039" s="383"/>
      <c r="F1039" s="384"/>
      <c r="G1039" s="501">
        <f t="shared" si="36"/>
        <v>18319.999999999996</v>
      </c>
      <c r="H1039" s="502">
        <f t="shared" si="36"/>
        <v>20</v>
      </c>
      <c r="I1039" s="622"/>
      <c r="J1039" s="415"/>
      <c r="K1039" s="414"/>
      <c r="L1039" s="384"/>
      <c r="M1039" s="384"/>
      <c r="N1039" s="447"/>
      <c r="O1039" s="218"/>
      <c r="P1039" s="218"/>
      <c r="Q1039" s="231"/>
    </row>
    <row r="1040" spans="1:17" s="114" customFormat="1">
      <c r="A1040" s="384"/>
      <c r="B1040" s="384"/>
      <c r="C1040" s="399"/>
      <c r="D1040" s="384"/>
      <c r="E1040" s="383"/>
      <c r="F1040" s="384"/>
      <c r="G1040" s="501">
        <f t="shared" si="36"/>
        <v>18319.999999999996</v>
      </c>
      <c r="H1040" s="502">
        <f t="shared" si="36"/>
        <v>20</v>
      </c>
      <c r="I1040" s="622"/>
      <c r="J1040" s="415"/>
      <c r="K1040" s="414"/>
      <c r="L1040" s="384"/>
      <c r="M1040" s="384"/>
      <c r="N1040" s="447"/>
      <c r="O1040" s="218"/>
      <c r="P1040" s="218"/>
      <c r="Q1040" s="231"/>
    </row>
    <row r="1041" spans="1:17" s="114" customFormat="1">
      <c r="A1041" s="384"/>
      <c r="B1041" s="384"/>
      <c r="C1041" s="399"/>
      <c r="D1041" s="384"/>
      <c r="E1041" s="383"/>
      <c r="F1041" s="384"/>
      <c r="G1041" s="501">
        <f t="shared" si="36"/>
        <v>18319.999999999996</v>
      </c>
      <c r="H1041" s="502">
        <f t="shared" si="36"/>
        <v>20</v>
      </c>
      <c r="I1041" s="622"/>
      <c r="J1041" s="415"/>
      <c r="K1041" s="414"/>
      <c r="L1041" s="384"/>
      <c r="M1041" s="384"/>
      <c r="N1041" s="447"/>
      <c r="O1041" s="218"/>
      <c r="P1041" s="218"/>
      <c r="Q1041" s="231"/>
    </row>
    <row r="1042" spans="1:17" s="114" customFormat="1">
      <c r="A1042" s="384"/>
      <c r="B1042" s="384"/>
      <c r="C1042" s="399"/>
      <c r="D1042" s="384"/>
      <c r="E1042" s="383"/>
      <c r="F1042" s="384"/>
      <c r="G1042" s="501">
        <f t="shared" si="36"/>
        <v>18319.999999999996</v>
      </c>
      <c r="H1042" s="502">
        <f t="shared" si="36"/>
        <v>20</v>
      </c>
      <c r="I1042" s="622"/>
      <c r="J1042" s="415"/>
      <c r="K1042" s="414"/>
      <c r="L1042" s="384"/>
      <c r="M1042" s="384"/>
      <c r="N1042" s="447"/>
      <c r="O1042" s="218"/>
      <c r="P1042" s="218"/>
      <c r="Q1042" s="231"/>
    </row>
    <row r="1043" spans="1:17" s="114" customFormat="1">
      <c r="A1043" s="384"/>
      <c r="B1043" s="384"/>
      <c r="C1043" s="399"/>
      <c r="D1043" s="384"/>
      <c r="E1043" s="383"/>
      <c r="F1043" s="384"/>
      <c r="G1043" s="501">
        <f t="shared" si="36"/>
        <v>18319.999999999996</v>
      </c>
      <c r="H1043" s="502">
        <f t="shared" si="36"/>
        <v>20</v>
      </c>
      <c r="I1043" s="622"/>
      <c r="J1043" s="415"/>
      <c r="K1043" s="414"/>
      <c r="L1043" s="384"/>
      <c r="M1043" s="384"/>
      <c r="N1043" s="447"/>
      <c r="O1043" s="218"/>
      <c r="P1043" s="218"/>
      <c r="Q1043" s="231"/>
    </row>
    <row r="1044" spans="1:17" s="114" customFormat="1">
      <c r="A1044" s="384"/>
      <c r="B1044" s="384"/>
      <c r="C1044" s="399"/>
      <c r="D1044" s="384"/>
      <c r="E1044" s="383"/>
      <c r="F1044" s="384"/>
      <c r="G1044" s="501">
        <f t="shared" si="36"/>
        <v>18319.999999999996</v>
      </c>
      <c r="H1044" s="502">
        <f t="shared" si="36"/>
        <v>20</v>
      </c>
      <c r="I1044" s="622"/>
      <c r="J1044" s="415"/>
      <c r="K1044" s="414"/>
      <c r="L1044" s="384"/>
      <c r="M1044" s="384"/>
      <c r="N1044" s="447"/>
      <c r="O1044" s="218"/>
      <c r="P1044" s="218"/>
      <c r="Q1044" s="231"/>
    </row>
    <row r="1045" spans="1:17" s="114" customFormat="1">
      <c r="A1045" s="384"/>
      <c r="B1045" s="384"/>
      <c r="C1045" s="399"/>
      <c r="D1045" s="384"/>
      <c r="E1045" s="383"/>
      <c r="F1045" s="384"/>
      <c r="G1045" s="501">
        <f t="shared" si="36"/>
        <v>18319.999999999996</v>
      </c>
      <c r="H1045" s="502">
        <f t="shared" si="36"/>
        <v>20</v>
      </c>
      <c r="I1045" s="622"/>
      <c r="J1045" s="415"/>
      <c r="K1045" s="414"/>
      <c r="L1045" s="384"/>
      <c r="M1045" s="384"/>
      <c r="N1045" s="447"/>
      <c r="O1045" s="218"/>
      <c r="P1045" s="218"/>
      <c r="Q1045" s="231"/>
    </row>
    <row r="1046" spans="1:17" s="114" customFormat="1">
      <c r="A1046" s="384"/>
      <c r="B1046" s="384"/>
      <c r="C1046" s="399"/>
      <c r="D1046" s="384"/>
      <c r="E1046" s="383"/>
      <c r="F1046" s="384"/>
      <c r="G1046" s="501">
        <f t="shared" si="36"/>
        <v>18319.999999999996</v>
      </c>
      <c r="H1046" s="502">
        <f t="shared" si="36"/>
        <v>20</v>
      </c>
      <c r="I1046" s="622"/>
      <c r="J1046" s="415"/>
      <c r="K1046" s="414"/>
      <c r="L1046" s="384"/>
      <c r="M1046" s="384"/>
      <c r="N1046" s="447"/>
      <c r="O1046" s="218"/>
      <c r="P1046" s="218"/>
      <c r="Q1046" s="231"/>
    </row>
    <row r="1047" spans="1:17" s="114" customFormat="1">
      <c r="A1047" s="384"/>
      <c r="B1047" s="384"/>
      <c r="C1047" s="399"/>
      <c r="D1047" s="384"/>
      <c r="E1047" s="383"/>
      <c r="F1047" s="384"/>
      <c r="G1047" s="501">
        <f t="shared" si="36"/>
        <v>18319.999999999996</v>
      </c>
      <c r="H1047" s="502">
        <f t="shared" si="36"/>
        <v>20</v>
      </c>
      <c r="I1047" s="622"/>
      <c r="J1047" s="415"/>
      <c r="K1047" s="414"/>
      <c r="L1047" s="384"/>
      <c r="M1047" s="384"/>
      <c r="N1047" s="447"/>
      <c r="O1047" s="218"/>
      <c r="P1047" s="218"/>
      <c r="Q1047" s="231"/>
    </row>
    <row r="1048" spans="1:17" s="114" customFormat="1">
      <c r="A1048" s="384"/>
      <c r="B1048" s="384"/>
      <c r="C1048" s="399"/>
      <c r="D1048" s="384"/>
      <c r="E1048" s="383"/>
      <c r="F1048" s="384"/>
      <c r="G1048" s="501">
        <f t="shared" si="36"/>
        <v>18319.999999999996</v>
      </c>
      <c r="H1048" s="502">
        <f t="shared" si="36"/>
        <v>20</v>
      </c>
      <c r="I1048" s="622"/>
      <c r="J1048" s="415"/>
      <c r="K1048" s="414"/>
      <c r="L1048" s="384"/>
      <c r="M1048" s="384"/>
      <c r="N1048" s="447"/>
      <c r="O1048" s="218"/>
      <c r="P1048" s="218"/>
      <c r="Q1048" s="231"/>
    </row>
    <row r="1049" spans="1:17" s="114" customFormat="1">
      <c r="A1049" s="384"/>
      <c r="B1049" s="384"/>
      <c r="C1049" s="399"/>
      <c r="D1049" s="384"/>
      <c r="E1049" s="383"/>
      <c r="F1049" s="384"/>
      <c r="G1049" s="501">
        <f t="shared" si="36"/>
        <v>18319.999999999996</v>
      </c>
      <c r="H1049" s="502">
        <f t="shared" si="36"/>
        <v>20</v>
      </c>
      <c r="I1049" s="622"/>
      <c r="J1049" s="415"/>
      <c r="K1049" s="414"/>
      <c r="L1049" s="384"/>
      <c r="M1049" s="384"/>
      <c r="N1049" s="447"/>
      <c r="O1049" s="218"/>
      <c r="P1049" s="218"/>
      <c r="Q1049" s="231"/>
    </row>
    <row r="1050" spans="1:17" s="114" customFormat="1">
      <c r="A1050" s="384"/>
      <c r="B1050" s="384"/>
      <c r="C1050" s="399"/>
      <c r="D1050" s="384"/>
      <c r="E1050" s="383"/>
      <c r="F1050" s="384"/>
      <c r="G1050" s="501">
        <f t="shared" si="36"/>
        <v>18319.999999999996</v>
      </c>
      <c r="H1050" s="502">
        <f t="shared" si="36"/>
        <v>20</v>
      </c>
      <c r="I1050" s="622"/>
      <c r="J1050" s="415"/>
      <c r="K1050" s="414"/>
      <c r="L1050" s="384"/>
      <c r="M1050" s="384"/>
      <c r="N1050" s="447"/>
      <c r="O1050" s="218"/>
      <c r="P1050" s="218"/>
      <c r="Q1050" s="231"/>
    </row>
    <row r="1051" spans="1:17" s="114" customFormat="1">
      <c r="A1051" s="384"/>
      <c r="B1051" s="384"/>
      <c r="C1051" s="399"/>
      <c r="D1051" s="384"/>
      <c r="E1051" s="383"/>
      <c r="F1051" s="384"/>
      <c r="G1051" s="501">
        <f t="shared" si="36"/>
        <v>18319.999999999996</v>
      </c>
      <c r="H1051" s="502">
        <f t="shared" si="36"/>
        <v>20</v>
      </c>
      <c r="I1051" s="622"/>
      <c r="J1051" s="415"/>
      <c r="K1051" s="414"/>
      <c r="L1051" s="384"/>
      <c r="M1051" s="384"/>
      <c r="N1051" s="447"/>
      <c r="O1051" s="218"/>
      <c r="P1051" s="218"/>
      <c r="Q1051" s="231"/>
    </row>
    <row r="1052" spans="1:17" s="114" customFormat="1">
      <c r="A1052" s="384"/>
      <c r="B1052" s="384"/>
      <c r="C1052" s="399"/>
      <c r="D1052" s="384"/>
      <c r="E1052" s="383"/>
      <c r="F1052" s="384"/>
      <c r="G1052" s="501">
        <f t="shared" si="36"/>
        <v>18319.999999999996</v>
      </c>
      <c r="H1052" s="502">
        <f t="shared" si="36"/>
        <v>20</v>
      </c>
      <c r="I1052" s="622"/>
      <c r="J1052" s="415"/>
      <c r="K1052" s="414"/>
      <c r="L1052" s="384"/>
      <c r="M1052" s="384"/>
      <c r="N1052" s="447"/>
      <c r="O1052" s="218"/>
      <c r="P1052" s="218"/>
      <c r="Q1052" s="231"/>
    </row>
    <row r="1053" spans="1:17" s="114" customFormat="1">
      <c r="A1053" s="384"/>
      <c r="B1053" s="384"/>
      <c r="C1053" s="399"/>
      <c r="D1053" s="384"/>
      <c r="E1053" s="383"/>
      <c r="F1053" s="384"/>
      <c r="G1053" s="501">
        <f t="shared" si="36"/>
        <v>18319.999999999996</v>
      </c>
      <c r="H1053" s="502">
        <f t="shared" si="36"/>
        <v>20</v>
      </c>
      <c r="I1053" s="622"/>
      <c r="J1053" s="415"/>
      <c r="K1053" s="414"/>
      <c r="L1053" s="384"/>
      <c r="M1053" s="384"/>
      <c r="N1053" s="447"/>
      <c r="O1053" s="218"/>
      <c r="P1053" s="218"/>
      <c r="Q1053" s="231"/>
    </row>
    <row r="1054" spans="1:17" s="114" customFormat="1">
      <c r="A1054" s="384"/>
      <c r="B1054" s="384"/>
      <c r="C1054" s="399"/>
      <c r="D1054" s="384"/>
      <c r="E1054" s="383"/>
      <c r="F1054" s="384"/>
      <c r="G1054" s="501">
        <f t="shared" si="36"/>
        <v>18319.999999999996</v>
      </c>
      <c r="H1054" s="502">
        <f t="shared" si="36"/>
        <v>20</v>
      </c>
      <c r="I1054" s="622"/>
      <c r="J1054" s="415"/>
      <c r="K1054" s="414"/>
      <c r="L1054" s="384"/>
      <c r="M1054" s="384"/>
      <c r="N1054" s="447"/>
      <c r="O1054" s="218"/>
      <c r="P1054" s="218"/>
      <c r="Q1054" s="231"/>
    </row>
    <row r="1055" spans="1:17" s="114" customFormat="1">
      <c r="A1055" s="384"/>
      <c r="B1055" s="384"/>
      <c r="C1055" s="399"/>
      <c r="D1055" s="384"/>
      <c r="E1055" s="383"/>
      <c r="F1055" s="384"/>
      <c r="G1055" s="501">
        <f t="shared" si="36"/>
        <v>18319.999999999996</v>
      </c>
      <c r="H1055" s="502">
        <f t="shared" si="36"/>
        <v>20</v>
      </c>
      <c r="I1055" s="622"/>
      <c r="J1055" s="415"/>
      <c r="K1055" s="414"/>
      <c r="L1055" s="384"/>
      <c r="M1055" s="384"/>
      <c r="N1055" s="447"/>
      <c r="O1055" s="218"/>
      <c r="P1055" s="218"/>
      <c r="Q1055" s="231"/>
    </row>
    <row r="1056" spans="1:17" s="114" customFormat="1">
      <c r="A1056" s="384"/>
      <c r="B1056" s="384"/>
      <c r="C1056" s="399"/>
      <c r="D1056" s="384"/>
      <c r="E1056" s="383"/>
      <c r="F1056" s="384"/>
      <c r="G1056" s="501">
        <f t="shared" si="36"/>
        <v>18319.999999999996</v>
      </c>
      <c r="H1056" s="502">
        <f t="shared" si="36"/>
        <v>20</v>
      </c>
      <c r="I1056" s="622"/>
      <c r="J1056" s="415"/>
      <c r="K1056" s="414"/>
      <c r="L1056" s="384"/>
      <c r="M1056" s="384"/>
      <c r="N1056" s="447"/>
      <c r="O1056" s="218"/>
      <c r="P1056" s="218"/>
      <c r="Q1056" s="231"/>
    </row>
    <row r="1057" spans="1:17" s="114" customFormat="1">
      <c r="A1057" s="384"/>
      <c r="B1057" s="384"/>
      <c r="C1057" s="399"/>
      <c r="D1057" s="384"/>
      <c r="E1057" s="383"/>
      <c r="F1057" s="384"/>
      <c r="G1057" s="501">
        <f t="shared" si="36"/>
        <v>18319.999999999996</v>
      </c>
      <c r="H1057" s="502">
        <f t="shared" si="36"/>
        <v>20</v>
      </c>
      <c r="I1057" s="622"/>
      <c r="J1057" s="415"/>
      <c r="K1057" s="414"/>
      <c r="L1057" s="384"/>
      <c r="M1057" s="384"/>
      <c r="N1057" s="447"/>
      <c r="O1057" s="218"/>
      <c r="P1057" s="218"/>
      <c r="Q1057" s="231"/>
    </row>
    <row r="1058" spans="1:17" s="114" customFormat="1">
      <c r="A1058" s="384"/>
      <c r="B1058" s="384"/>
      <c r="C1058" s="399"/>
      <c r="D1058" s="384"/>
      <c r="E1058" s="383"/>
      <c r="F1058" s="384"/>
      <c r="G1058" s="501">
        <f t="shared" si="36"/>
        <v>18319.999999999996</v>
      </c>
      <c r="H1058" s="502">
        <f t="shared" si="36"/>
        <v>20</v>
      </c>
      <c r="I1058" s="622"/>
      <c r="J1058" s="415"/>
      <c r="K1058" s="414"/>
      <c r="L1058" s="384"/>
      <c r="M1058" s="384"/>
      <c r="N1058" s="447"/>
      <c r="O1058" s="218"/>
      <c r="P1058" s="218"/>
      <c r="Q1058" s="231"/>
    </row>
    <row r="1059" spans="1:17" s="114" customFormat="1">
      <c r="A1059" s="384"/>
      <c r="B1059" s="384"/>
      <c r="C1059" s="399"/>
      <c r="D1059" s="384"/>
      <c r="E1059" s="383"/>
      <c r="F1059" s="384"/>
      <c r="G1059" s="501">
        <f t="shared" si="36"/>
        <v>18319.999999999996</v>
      </c>
      <c r="H1059" s="502">
        <f t="shared" si="36"/>
        <v>20</v>
      </c>
      <c r="I1059" s="622"/>
      <c r="J1059" s="415"/>
      <c r="K1059" s="414"/>
      <c r="L1059" s="384"/>
      <c r="M1059" s="384"/>
      <c r="N1059" s="447"/>
      <c r="O1059" s="218"/>
      <c r="P1059" s="218"/>
      <c r="Q1059" s="231"/>
    </row>
    <row r="1060" spans="1:17" s="114" customFormat="1">
      <c r="A1060" s="384"/>
      <c r="B1060" s="384"/>
      <c r="C1060" s="399"/>
      <c r="D1060" s="384"/>
      <c r="E1060" s="383"/>
      <c r="F1060" s="384"/>
      <c r="G1060" s="501">
        <f t="shared" si="36"/>
        <v>18319.999999999996</v>
      </c>
      <c r="H1060" s="502">
        <f t="shared" si="36"/>
        <v>20</v>
      </c>
      <c r="I1060" s="622"/>
      <c r="J1060" s="415"/>
      <c r="K1060" s="414"/>
      <c r="L1060" s="384"/>
      <c r="M1060" s="384"/>
      <c r="N1060" s="447"/>
      <c r="O1060" s="218"/>
      <c r="P1060" s="218"/>
      <c r="Q1060" s="231"/>
    </row>
    <row r="1061" spans="1:17" s="114" customFormat="1">
      <c r="A1061" s="384"/>
      <c r="B1061" s="384"/>
      <c r="C1061" s="399"/>
      <c r="D1061" s="384"/>
      <c r="E1061" s="383"/>
      <c r="F1061" s="384"/>
      <c r="G1061" s="501">
        <f t="shared" si="36"/>
        <v>18319.999999999996</v>
      </c>
      <c r="H1061" s="502">
        <f t="shared" si="36"/>
        <v>20</v>
      </c>
      <c r="I1061" s="622"/>
      <c r="J1061" s="415"/>
      <c r="K1061" s="414"/>
      <c r="L1061" s="384"/>
      <c r="M1061" s="384"/>
      <c r="N1061" s="447"/>
      <c r="O1061" s="218"/>
      <c r="P1061" s="218"/>
      <c r="Q1061" s="231"/>
    </row>
    <row r="1062" spans="1:17" s="114" customFormat="1">
      <c r="A1062" s="384"/>
      <c r="B1062" s="384"/>
      <c r="C1062" s="399"/>
      <c r="D1062" s="384"/>
      <c r="E1062" s="383"/>
      <c r="F1062" s="384"/>
      <c r="G1062" s="501">
        <f t="shared" si="36"/>
        <v>18319.999999999996</v>
      </c>
      <c r="H1062" s="502">
        <f t="shared" si="36"/>
        <v>20</v>
      </c>
      <c r="I1062" s="622"/>
      <c r="J1062" s="415"/>
      <c r="K1062" s="414"/>
      <c r="L1062" s="384"/>
      <c r="M1062" s="384"/>
      <c r="N1062" s="447"/>
      <c r="O1062" s="218"/>
      <c r="P1062" s="218"/>
      <c r="Q1062" s="231"/>
    </row>
    <row r="1063" spans="1:17" s="114" customFormat="1">
      <c r="A1063" s="384"/>
      <c r="B1063" s="384"/>
      <c r="C1063" s="399"/>
      <c r="D1063" s="384"/>
      <c r="E1063" s="383"/>
      <c r="F1063" s="384"/>
      <c r="G1063" s="501">
        <f t="shared" si="36"/>
        <v>18319.999999999996</v>
      </c>
      <c r="H1063" s="502">
        <f t="shared" si="36"/>
        <v>20</v>
      </c>
      <c r="I1063" s="622"/>
      <c r="J1063" s="415"/>
      <c r="K1063" s="414"/>
      <c r="L1063" s="384"/>
      <c r="M1063" s="384"/>
      <c r="N1063" s="447"/>
      <c r="O1063" s="218"/>
      <c r="P1063" s="218"/>
      <c r="Q1063" s="231"/>
    </row>
    <row r="1064" spans="1:17" s="114" customFormat="1">
      <c r="A1064" s="384"/>
      <c r="B1064" s="384"/>
      <c r="C1064" s="399"/>
      <c r="D1064" s="384"/>
      <c r="E1064" s="383"/>
      <c r="F1064" s="384"/>
      <c r="G1064" s="501">
        <f t="shared" si="36"/>
        <v>18319.999999999996</v>
      </c>
      <c r="H1064" s="502">
        <f t="shared" si="36"/>
        <v>20</v>
      </c>
      <c r="I1064" s="622"/>
      <c r="J1064" s="415"/>
      <c r="K1064" s="414"/>
      <c r="L1064" s="384"/>
      <c r="M1064" s="384"/>
      <c r="N1064" s="447"/>
      <c r="O1064" s="218"/>
      <c r="P1064" s="218"/>
      <c r="Q1064" s="231"/>
    </row>
    <row r="1065" spans="1:17" s="114" customFormat="1">
      <c r="A1065" s="384"/>
      <c r="B1065" s="384"/>
      <c r="C1065" s="399"/>
      <c r="D1065" s="384"/>
      <c r="E1065" s="383"/>
      <c r="F1065" s="384"/>
      <c r="G1065" s="501">
        <f t="shared" si="36"/>
        <v>18319.999999999996</v>
      </c>
      <c r="H1065" s="502">
        <f t="shared" si="36"/>
        <v>20</v>
      </c>
      <c r="I1065" s="622"/>
      <c r="J1065" s="415"/>
      <c r="K1065" s="414"/>
      <c r="L1065" s="384"/>
      <c r="M1065" s="384"/>
      <c r="N1065" s="447"/>
      <c r="O1065" s="218"/>
      <c r="P1065" s="218"/>
      <c r="Q1065" s="231"/>
    </row>
    <row r="1066" spans="1:17" s="114" customFormat="1">
      <c r="A1066" s="384"/>
      <c r="B1066" s="384"/>
      <c r="C1066" s="399"/>
      <c r="D1066" s="384"/>
      <c r="E1066" s="383"/>
      <c r="F1066" s="384"/>
      <c r="G1066" s="501">
        <f t="shared" si="36"/>
        <v>18319.999999999996</v>
      </c>
      <c r="H1066" s="502">
        <f t="shared" si="36"/>
        <v>20</v>
      </c>
      <c r="I1066" s="622"/>
      <c r="J1066" s="415"/>
      <c r="K1066" s="414"/>
      <c r="L1066" s="384"/>
      <c r="M1066" s="384"/>
      <c r="N1066" s="447"/>
      <c r="O1066" s="218"/>
      <c r="P1066" s="218"/>
      <c r="Q1066" s="231"/>
    </row>
    <row r="1067" spans="1:17" s="114" customFormat="1">
      <c r="A1067" s="384"/>
      <c r="B1067" s="384"/>
      <c r="C1067" s="399"/>
      <c r="D1067" s="384"/>
      <c r="E1067" s="383"/>
      <c r="F1067" s="384"/>
      <c r="G1067" s="501">
        <f t="shared" si="36"/>
        <v>18319.999999999996</v>
      </c>
      <c r="H1067" s="502">
        <f t="shared" si="36"/>
        <v>20</v>
      </c>
      <c r="I1067" s="622"/>
      <c r="J1067" s="415"/>
      <c r="K1067" s="414"/>
      <c r="L1067" s="384"/>
      <c r="M1067" s="384"/>
      <c r="N1067" s="447"/>
      <c r="O1067" s="218"/>
      <c r="P1067" s="218"/>
      <c r="Q1067" s="231"/>
    </row>
    <row r="1068" spans="1:17" s="114" customFormat="1">
      <c r="A1068" s="384"/>
      <c r="B1068" s="384"/>
      <c r="C1068" s="399"/>
      <c r="D1068" s="384"/>
      <c r="E1068" s="383"/>
      <c r="F1068" s="384"/>
      <c r="G1068" s="501">
        <f t="shared" si="36"/>
        <v>18319.999999999996</v>
      </c>
      <c r="H1068" s="502">
        <f t="shared" si="36"/>
        <v>20</v>
      </c>
      <c r="I1068" s="622"/>
      <c r="J1068" s="415"/>
      <c r="K1068" s="414"/>
      <c r="L1068" s="384"/>
      <c r="M1068" s="384"/>
      <c r="N1068" s="447"/>
      <c r="O1068" s="218"/>
      <c r="P1068" s="218"/>
      <c r="Q1068" s="231"/>
    </row>
    <row r="1069" spans="1:17" s="114" customFormat="1">
      <c r="A1069" s="384"/>
      <c r="B1069" s="384"/>
      <c r="C1069" s="399"/>
      <c r="D1069" s="384"/>
      <c r="E1069" s="383"/>
      <c r="F1069" s="384"/>
      <c r="G1069" s="501">
        <f t="shared" si="36"/>
        <v>18319.999999999996</v>
      </c>
      <c r="H1069" s="502">
        <f t="shared" si="36"/>
        <v>20</v>
      </c>
      <c r="I1069" s="622"/>
      <c r="J1069" s="415"/>
      <c r="K1069" s="414"/>
      <c r="L1069" s="384"/>
      <c r="M1069" s="384"/>
      <c r="N1069" s="447"/>
      <c r="O1069" s="218"/>
      <c r="P1069" s="218"/>
      <c r="Q1069" s="231"/>
    </row>
    <row r="1070" spans="1:17" s="114" customFormat="1">
      <c r="A1070" s="384"/>
      <c r="B1070" s="384"/>
      <c r="C1070" s="399"/>
      <c r="D1070" s="384"/>
      <c r="E1070" s="383"/>
      <c r="F1070" s="384"/>
      <c r="G1070" s="501">
        <f t="shared" si="36"/>
        <v>18319.999999999996</v>
      </c>
      <c r="H1070" s="502">
        <f t="shared" si="36"/>
        <v>20</v>
      </c>
      <c r="I1070" s="622"/>
      <c r="J1070" s="415"/>
      <c r="K1070" s="414"/>
      <c r="L1070" s="384"/>
      <c r="M1070" s="384"/>
      <c r="N1070" s="447"/>
      <c r="O1070" s="218"/>
      <c r="P1070" s="218"/>
      <c r="Q1070" s="231"/>
    </row>
    <row r="1071" spans="1:17" s="114" customFormat="1">
      <c r="A1071" s="384"/>
      <c r="B1071" s="384"/>
      <c r="C1071" s="399"/>
      <c r="D1071" s="384"/>
      <c r="E1071" s="383"/>
      <c r="F1071" s="384"/>
      <c r="G1071" s="501">
        <f t="shared" si="36"/>
        <v>18319.999999999996</v>
      </c>
      <c r="H1071" s="502">
        <f t="shared" si="36"/>
        <v>20</v>
      </c>
      <c r="I1071" s="622"/>
      <c r="J1071" s="415"/>
      <c r="K1071" s="414"/>
      <c r="L1071" s="384"/>
      <c r="M1071" s="384"/>
      <c r="N1071" s="447"/>
      <c r="O1071" s="218"/>
      <c r="P1071" s="218"/>
      <c r="Q1071" s="231"/>
    </row>
    <row r="1072" spans="1:17" s="114" customFormat="1">
      <c r="A1072" s="384"/>
      <c r="B1072" s="384"/>
      <c r="C1072" s="399"/>
      <c r="D1072" s="384"/>
      <c r="E1072" s="383"/>
      <c r="F1072" s="384"/>
      <c r="G1072" s="501">
        <f t="shared" si="36"/>
        <v>18319.999999999996</v>
      </c>
      <c r="H1072" s="502">
        <f t="shared" si="36"/>
        <v>20</v>
      </c>
      <c r="I1072" s="622"/>
      <c r="J1072" s="415"/>
      <c r="K1072" s="414"/>
      <c r="L1072" s="384"/>
      <c r="M1072" s="384"/>
      <c r="N1072" s="447"/>
      <c r="O1072" s="218"/>
      <c r="P1072" s="218"/>
      <c r="Q1072" s="231"/>
    </row>
    <row r="1073" spans="1:17" s="114" customFormat="1">
      <c r="A1073" s="384"/>
      <c r="B1073" s="384"/>
      <c r="C1073" s="399"/>
      <c r="D1073" s="384"/>
      <c r="E1073" s="383"/>
      <c r="F1073" s="384"/>
      <c r="G1073" s="501">
        <f t="shared" si="36"/>
        <v>18319.999999999996</v>
      </c>
      <c r="H1073" s="502">
        <f t="shared" si="36"/>
        <v>20</v>
      </c>
      <c r="I1073" s="622"/>
      <c r="J1073" s="415"/>
      <c r="K1073" s="414"/>
      <c r="L1073" s="384"/>
      <c r="M1073" s="384"/>
      <c r="N1073" s="447"/>
      <c r="O1073" s="218"/>
      <c r="P1073" s="218"/>
      <c r="Q1073" s="231"/>
    </row>
    <row r="1074" spans="1:17" s="114" customFormat="1">
      <c r="A1074" s="384"/>
      <c r="B1074" s="384"/>
      <c r="C1074" s="399"/>
      <c r="D1074" s="384"/>
      <c r="E1074" s="383"/>
      <c r="F1074" s="384"/>
      <c r="G1074" s="501">
        <f t="shared" si="36"/>
        <v>18319.999999999996</v>
      </c>
      <c r="H1074" s="502">
        <f t="shared" si="36"/>
        <v>20</v>
      </c>
      <c r="I1074" s="622"/>
      <c r="J1074" s="415"/>
      <c r="K1074" s="414"/>
      <c r="L1074" s="384"/>
      <c r="M1074" s="384"/>
      <c r="N1074" s="447"/>
      <c r="O1074" s="218"/>
      <c r="P1074" s="218"/>
      <c r="Q1074" s="231"/>
    </row>
    <row r="1075" spans="1:17" s="114" customFormat="1">
      <c r="A1075" s="384"/>
      <c r="B1075" s="384"/>
      <c r="C1075" s="399"/>
      <c r="D1075" s="384"/>
      <c r="E1075" s="383"/>
      <c r="F1075" s="384"/>
      <c r="G1075" s="501">
        <f t="shared" si="36"/>
        <v>18319.999999999996</v>
      </c>
      <c r="H1075" s="502">
        <f t="shared" si="36"/>
        <v>20</v>
      </c>
      <c r="I1075" s="622"/>
      <c r="J1075" s="415"/>
      <c r="K1075" s="414"/>
      <c r="L1075" s="384"/>
      <c r="M1075" s="384"/>
      <c r="N1075" s="447"/>
      <c r="O1075" s="218"/>
      <c r="P1075" s="218"/>
      <c r="Q1075" s="231"/>
    </row>
    <row r="1076" spans="1:17" s="114" customFormat="1">
      <c r="A1076" s="384"/>
      <c r="B1076" s="384"/>
      <c r="C1076" s="399"/>
      <c r="D1076" s="384"/>
      <c r="E1076" s="383"/>
      <c r="F1076" s="384"/>
      <c r="G1076" s="501">
        <f t="shared" si="36"/>
        <v>18319.999999999996</v>
      </c>
      <c r="H1076" s="502">
        <f t="shared" si="36"/>
        <v>20</v>
      </c>
      <c r="I1076" s="622"/>
      <c r="J1076" s="415"/>
      <c r="K1076" s="414"/>
      <c r="L1076" s="384"/>
      <c r="M1076" s="384"/>
      <c r="N1076" s="447"/>
      <c r="O1076" s="218"/>
      <c r="P1076" s="218"/>
      <c r="Q1076" s="231"/>
    </row>
    <row r="1077" spans="1:17" s="114" customFormat="1">
      <c r="A1077" s="384"/>
      <c r="B1077" s="384"/>
      <c r="C1077" s="399"/>
      <c r="D1077" s="384"/>
      <c r="E1077" s="383"/>
      <c r="F1077" s="384"/>
      <c r="G1077" s="501">
        <f t="shared" si="36"/>
        <v>18319.999999999996</v>
      </c>
      <c r="H1077" s="502">
        <f t="shared" si="36"/>
        <v>20</v>
      </c>
      <c r="I1077" s="622"/>
      <c r="J1077" s="415"/>
      <c r="K1077" s="414"/>
      <c r="L1077" s="384"/>
      <c r="M1077" s="384"/>
      <c r="N1077" s="447"/>
      <c r="O1077" s="218"/>
      <c r="P1077" s="218"/>
      <c r="Q1077" s="231"/>
    </row>
    <row r="1078" spans="1:17" s="114" customFormat="1">
      <c r="A1078" s="384"/>
      <c r="B1078" s="384"/>
      <c r="C1078" s="399"/>
      <c r="D1078" s="384"/>
      <c r="E1078" s="383"/>
      <c r="F1078" s="384"/>
      <c r="G1078" s="501">
        <f t="shared" si="36"/>
        <v>18319.999999999996</v>
      </c>
      <c r="H1078" s="502">
        <f t="shared" si="36"/>
        <v>20</v>
      </c>
      <c r="I1078" s="622"/>
      <c r="J1078" s="415"/>
      <c r="K1078" s="414"/>
      <c r="L1078" s="384"/>
      <c r="M1078" s="384"/>
      <c r="N1078" s="447"/>
      <c r="O1078" s="218"/>
      <c r="P1078" s="218"/>
      <c r="Q1078" s="231"/>
    </row>
    <row r="1079" spans="1:17" s="114" customFormat="1">
      <c r="A1079" s="384"/>
      <c r="B1079" s="384"/>
      <c r="C1079" s="399"/>
      <c r="D1079" s="384"/>
      <c r="E1079" s="383"/>
      <c r="F1079" s="384"/>
      <c r="G1079" s="501">
        <f t="shared" si="36"/>
        <v>18319.999999999996</v>
      </c>
      <c r="H1079" s="502">
        <f t="shared" si="36"/>
        <v>20</v>
      </c>
      <c r="I1079" s="622"/>
      <c r="J1079" s="415"/>
      <c r="K1079" s="414"/>
      <c r="L1079" s="384"/>
      <c r="M1079" s="384"/>
      <c r="N1079" s="447"/>
      <c r="O1079" s="218"/>
      <c r="P1079" s="218"/>
      <c r="Q1079" s="231"/>
    </row>
    <row r="1080" spans="1:17" s="114" customFormat="1">
      <c r="A1080" s="384"/>
      <c r="B1080" s="384"/>
      <c r="C1080" s="399"/>
      <c r="D1080" s="384"/>
      <c r="E1080" s="383"/>
      <c r="F1080" s="384"/>
      <c r="G1080" s="501">
        <f t="shared" si="36"/>
        <v>18319.999999999996</v>
      </c>
      <c r="H1080" s="502">
        <f t="shared" si="36"/>
        <v>20</v>
      </c>
      <c r="I1080" s="622"/>
      <c r="J1080" s="415"/>
      <c r="K1080" s="414"/>
      <c r="L1080" s="384"/>
      <c r="M1080" s="384"/>
      <c r="N1080" s="447"/>
      <c r="O1080" s="218"/>
      <c r="P1080" s="218"/>
      <c r="Q1080" s="231"/>
    </row>
    <row r="1081" spans="1:17" s="114" customFormat="1">
      <c r="A1081" s="384"/>
      <c r="B1081" s="384"/>
      <c r="C1081" s="399"/>
      <c r="D1081" s="384"/>
      <c r="E1081" s="383"/>
      <c r="F1081" s="384"/>
      <c r="G1081" s="501">
        <f t="shared" si="36"/>
        <v>18319.999999999996</v>
      </c>
      <c r="H1081" s="502">
        <f t="shared" si="36"/>
        <v>20</v>
      </c>
      <c r="I1081" s="622"/>
      <c r="J1081" s="415"/>
      <c r="K1081" s="414"/>
      <c r="L1081" s="384"/>
      <c r="M1081" s="384"/>
      <c r="N1081" s="447"/>
      <c r="O1081" s="218"/>
      <c r="P1081" s="218"/>
      <c r="Q1081" s="231"/>
    </row>
    <row r="1082" spans="1:17" s="114" customFormat="1">
      <c r="A1082" s="384"/>
      <c r="B1082" s="384"/>
      <c r="C1082" s="399"/>
      <c r="D1082" s="384"/>
      <c r="E1082" s="383"/>
      <c r="F1082" s="384"/>
      <c r="G1082" s="501">
        <f t="shared" si="36"/>
        <v>18319.999999999996</v>
      </c>
      <c r="H1082" s="502">
        <f t="shared" si="36"/>
        <v>20</v>
      </c>
      <c r="I1082" s="622"/>
      <c r="J1082" s="415"/>
      <c r="K1082" s="414"/>
      <c r="L1082" s="384"/>
      <c r="M1082" s="384"/>
      <c r="N1082" s="447"/>
      <c r="O1082" s="218"/>
      <c r="P1082" s="218"/>
      <c r="Q1082" s="231"/>
    </row>
    <row r="1083" spans="1:17" s="114" customFormat="1">
      <c r="A1083" s="384"/>
      <c r="B1083" s="384"/>
      <c r="C1083" s="399"/>
      <c r="D1083" s="384"/>
      <c r="E1083" s="383"/>
      <c r="F1083" s="384"/>
      <c r="G1083" s="501">
        <f t="shared" si="36"/>
        <v>18319.999999999996</v>
      </c>
      <c r="H1083" s="502">
        <f t="shared" si="36"/>
        <v>20</v>
      </c>
      <c r="I1083" s="622"/>
      <c r="J1083" s="415"/>
      <c r="K1083" s="414"/>
      <c r="L1083" s="384"/>
      <c r="M1083" s="384"/>
      <c r="N1083" s="447"/>
      <c r="O1083" s="218"/>
      <c r="P1083" s="218"/>
      <c r="Q1083" s="231"/>
    </row>
    <row r="1084" spans="1:17" s="114" customFormat="1">
      <c r="A1084" s="384"/>
      <c r="B1084" s="384"/>
      <c r="C1084" s="399"/>
      <c r="D1084" s="384"/>
      <c r="E1084" s="383"/>
      <c r="F1084" s="384"/>
      <c r="G1084" s="501">
        <f t="shared" si="36"/>
        <v>18319.999999999996</v>
      </c>
      <c r="H1084" s="502">
        <f t="shared" si="36"/>
        <v>20</v>
      </c>
      <c r="I1084" s="622"/>
      <c r="J1084" s="415"/>
      <c r="K1084" s="414"/>
      <c r="L1084" s="384"/>
      <c r="M1084" s="384"/>
      <c r="N1084" s="447"/>
      <c r="O1084" s="218"/>
      <c r="P1084" s="218"/>
      <c r="Q1084" s="231"/>
    </row>
    <row r="1085" spans="1:17" s="114" customFormat="1">
      <c r="A1085" s="384"/>
      <c r="B1085" s="384"/>
      <c r="C1085" s="399"/>
      <c r="D1085" s="384"/>
      <c r="E1085" s="383"/>
      <c r="F1085" s="384"/>
      <c r="G1085" s="501">
        <f t="shared" si="36"/>
        <v>18319.999999999996</v>
      </c>
      <c r="H1085" s="502">
        <f t="shared" si="36"/>
        <v>20</v>
      </c>
      <c r="I1085" s="622"/>
      <c r="J1085" s="415"/>
      <c r="K1085" s="414"/>
      <c r="L1085" s="384"/>
      <c r="M1085" s="384"/>
      <c r="N1085" s="447"/>
      <c r="O1085" s="218"/>
      <c r="P1085" s="218"/>
      <c r="Q1085" s="231"/>
    </row>
    <row r="1086" spans="1:17" s="114" customFormat="1">
      <c r="A1086" s="384"/>
      <c r="B1086" s="384"/>
      <c r="C1086" s="399"/>
      <c r="D1086" s="384"/>
      <c r="E1086" s="383"/>
      <c r="F1086" s="384"/>
      <c r="G1086" s="501">
        <f t="shared" si="36"/>
        <v>18319.999999999996</v>
      </c>
      <c r="H1086" s="502">
        <f t="shared" si="36"/>
        <v>20</v>
      </c>
      <c r="I1086" s="622"/>
      <c r="J1086" s="415"/>
      <c r="K1086" s="414"/>
      <c r="L1086" s="384"/>
      <c r="M1086" s="384"/>
      <c r="N1086" s="447"/>
      <c r="O1086" s="218"/>
      <c r="P1086" s="218"/>
      <c r="Q1086" s="231"/>
    </row>
    <row r="1087" spans="1:17" s="114" customFormat="1">
      <c r="A1087" s="384"/>
      <c r="B1087" s="384"/>
      <c r="C1087" s="399"/>
      <c r="D1087" s="384"/>
      <c r="E1087" s="383"/>
      <c r="F1087" s="384"/>
      <c r="G1087" s="501">
        <f t="shared" si="36"/>
        <v>18319.999999999996</v>
      </c>
      <c r="H1087" s="502">
        <f t="shared" si="36"/>
        <v>20</v>
      </c>
      <c r="I1087" s="622"/>
      <c r="J1087" s="415"/>
      <c r="K1087" s="414"/>
      <c r="L1087" s="384"/>
      <c r="M1087" s="384"/>
      <c r="N1087" s="447"/>
      <c r="O1087" s="218"/>
      <c r="P1087" s="218"/>
      <c r="Q1087" s="231"/>
    </row>
    <row r="1088" spans="1:17" s="114" customFormat="1">
      <c r="A1088" s="384"/>
      <c r="B1088" s="384"/>
      <c r="C1088" s="399"/>
      <c r="D1088" s="384"/>
      <c r="E1088" s="383"/>
      <c r="F1088" s="384"/>
      <c r="G1088" s="501">
        <f t="shared" si="36"/>
        <v>18319.999999999996</v>
      </c>
      <c r="H1088" s="502">
        <f t="shared" si="36"/>
        <v>20</v>
      </c>
      <c r="I1088" s="622"/>
      <c r="J1088" s="415"/>
      <c r="K1088" s="414"/>
      <c r="L1088" s="384"/>
      <c r="M1088" s="384"/>
      <c r="N1088" s="447"/>
      <c r="O1088" s="218"/>
      <c r="P1088" s="218"/>
      <c r="Q1088" s="231"/>
    </row>
    <row r="1089" spans="1:17" s="114" customFormat="1">
      <c r="A1089" s="384"/>
      <c r="B1089" s="384"/>
      <c r="C1089" s="399"/>
      <c r="D1089" s="384"/>
      <c r="E1089" s="383"/>
      <c r="F1089" s="384"/>
      <c r="G1089" s="501">
        <f t="shared" si="36"/>
        <v>18319.999999999996</v>
      </c>
      <c r="H1089" s="502">
        <f t="shared" si="36"/>
        <v>20</v>
      </c>
      <c r="I1089" s="622"/>
      <c r="J1089" s="415"/>
      <c r="K1089" s="414"/>
      <c r="L1089" s="384"/>
      <c r="M1089" s="384"/>
      <c r="N1089" s="447"/>
      <c r="O1089" s="218"/>
      <c r="P1089" s="218"/>
      <c r="Q1089" s="231"/>
    </row>
    <row r="1090" spans="1:17" s="114" customFormat="1">
      <c r="A1090" s="384"/>
      <c r="B1090" s="384"/>
      <c r="C1090" s="399"/>
      <c r="D1090" s="384"/>
      <c r="E1090" s="383"/>
      <c r="F1090" s="384"/>
      <c r="G1090" s="501">
        <f t="shared" si="36"/>
        <v>18319.999999999996</v>
      </c>
      <c r="H1090" s="502">
        <f t="shared" si="36"/>
        <v>20</v>
      </c>
      <c r="I1090" s="622"/>
      <c r="J1090" s="415"/>
      <c r="K1090" s="414"/>
      <c r="L1090" s="384"/>
      <c r="M1090" s="384"/>
      <c r="N1090" s="447"/>
      <c r="O1090" s="218"/>
      <c r="P1090" s="218"/>
      <c r="Q1090" s="231"/>
    </row>
    <row r="1091" spans="1:17" s="114" customFormat="1">
      <c r="A1091" s="384"/>
      <c r="B1091" s="384"/>
      <c r="C1091" s="399"/>
      <c r="D1091" s="384"/>
      <c r="E1091" s="383"/>
      <c r="F1091" s="384"/>
      <c r="G1091" s="501">
        <f t="shared" si="36"/>
        <v>18319.999999999996</v>
      </c>
      <c r="H1091" s="502">
        <f t="shared" si="36"/>
        <v>20</v>
      </c>
      <c r="I1091" s="622"/>
      <c r="J1091" s="415"/>
      <c r="K1091" s="414"/>
      <c r="L1091" s="384"/>
      <c r="M1091" s="384"/>
      <c r="N1091" s="447"/>
      <c r="O1091" s="218"/>
      <c r="P1091" s="218"/>
      <c r="Q1091" s="231"/>
    </row>
    <row r="1092" spans="1:17" s="114" customFormat="1">
      <c r="A1092" s="384"/>
      <c r="B1092" s="384"/>
      <c r="C1092" s="399"/>
      <c r="D1092" s="384"/>
      <c r="E1092" s="383"/>
      <c r="F1092" s="384"/>
      <c r="G1092" s="501">
        <f t="shared" si="36"/>
        <v>18319.999999999996</v>
      </c>
      <c r="H1092" s="502">
        <f t="shared" si="36"/>
        <v>20</v>
      </c>
      <c r="I1092" s="622"/>
      <c r="J1092" s="415"/>
      <c r="K1092" s="414"/>
      <c r="L1092" s="384"/>
      <c r="M1092" s="384"/>
      <c r="N1092" s="447"/>
      <c r="O1092" s="218"/>
      <c r="P1092" s="218"/>
      <c r="Q1092" s="231"/>
    </row>
    <row r="1093" spans="1:17" s="114" customFormat="1">
      <c r="A1093" s="384"/>
      <c r="B1093" s="384"/>
      <c r="C1093" s="399"/>
      <c r="D1093" s="384"/>
      <c r="E1093" s="383"/>
      <c r="F1093" s="384"/>
      <c r="G1093" s="501">
        <f t="shared" si="36"/>
        <v>18319.999999999996</v>
      </c>
      <c r="H1093" s="502">
        <f t="shared" si="36"/>
        <v>20</v>
      </c>
      <c r="I1093" s="622"/>
      <c r="J1093" s="415"/>
      <c r="K1093" s="414"/>
      <c r="L1093" s="384"/>
      <c r="M1093" s="384"/>
      <c r="N1093" s="447"/>
      <c r="O1093" s="218"/>
      <c r="P1093" s="218"/>
      <c r="Q1093" s="231"/>
    </row>
    <row r="1094" spans="1:17" s="114" customFormat="1">
      <c r="A1094" s="384"/>
      <c r="B1094" s="384"/>
      <c r="C1094" s="399"/>
      <c r="D1094" s="384"/>
      <c r="E1094" s="383"/>
      <c r="F1094" s="384"/>
      <c r="G1094" s="501">
        <f t="shared" si="36"/>
        <v>18319.999999999996</v>
      </c>
      <c r="H1094" s="502">
        <f t="shared" si="36"/>
        <v>20</v>
      </c>
      <c r="I1094" s="622"/>
      <c r="J1094" s="415"/>
      <c r="K1094" s="414"/>
      <c r="L1094" s="384"/>
      <c r="M1094" s="384"/>
      <c r="N1094" s="447"/>
      <c r="O1094" s="218"/>
      <c r="P1094" s="218"/>
      <c r="Q1094" s="231"/>
    </row>
    <row r="1095" spans="1:17" s="114" customFormat="1">
      <c r="A1095" s="384"/>
      <c r="B1095" s="384"/>
      <c r="C1095" s="399"/>
      <c r="D1095" s="384"/>
      <c r="E1095" s="383"/>
      <c r="F1095" s="384"/>
      <c r="G1095" s="501">
        <f t="shared" si="36"/>
        <v>18319.999999999996</v>
      </c>
      <c r="H1095" s="502">
        <f t="shared" si="36"/>
        <v>20</v>
      </c>
      <c r="I1095" s="622"/>
      <c r="J1095" s="415"/>
      <c r="K1095" s="414"/>
      <c r="L1095" s="384"/>
      <c r="M1095" s="384"/>
      <c r="N1095" s="447"/>
      <c r="O1095" s="218"/>
      <c r="P1095" s="218"/>
      <c r="Q1095" s="231"/>
    </row>
    <row r="1096" spans="1:17" s="114" customFormat="1">
      <c r="A1096" s="384"/>
      <c r="B1096" s="384"/>
      <c r="C1096" s="399"/>
      <c r="D1096" s="384"/>
      <c r="E1096" s="383"/>
      <c r="F1096" s="384"/>
      <c r="G1096" s="501">
        <f t="shared" si="36"/>
        <v>18319.999999999996</v>
      </c>
      <c r="H1096" s="502">
        <f t="shared" si="36"/>
        <v>20</v>
      </c>
      <c r="I1096" s="622"/>
      <c r="J1096" s="415"/>
      <c r="K1096" s="414"/>
      <c r="L1096" s="384"/>
      <c r="M1096" s="384"/>
      <c r="N1096" s="447"/>
      <c r="O1096" s="218"/>
      <c r="P1096" s="218"/>
      <c r="Q1096" s="231"/>
    </row>
    <row r="1097" spans="1:17" s="114" customFormat="1">
      <c r="A1097" s="384"/>
      <c r="B1097" s="384"/>
      <c r="C1097" s="399"/>
      <c r="D1097" s="384"/>
      <c r="E1097" s="383"/>
      <c r="F1097" s="384"/>
      <c r="G1097" s="501">
        <f t="shared" si="36"/>
        <v>18319.999999999996</v>
      </c>
      <c r="H1097" s="502">
        <f t="shared" si="36"/>
        <v>20</v>
      </c>
      <c r="I1097" s="622"/>
      <c r="J1097" s="415"/>
      <c r="K1097" s="414"/>
      <c r="L1097" s="384"/>
      <c r="M1097" s="384"/>
      <c r="N1097" s="447"/>
      <c r="O1097" s="218"/>
      <c r="P1097" s="218"/>
      <c r="Q1097" s="231"/>
    </row>
    <row r="1098" spans="1:17" s="114" customFormat="1">
      <c r="A1098" s="384"/>
      <c r="B1098" s="384"/>
      <c r="C1098" s="399"/>
      <c r="D1098" s="384"/>
      <c r="E1098" s="383"/>
      <c r="F1098" s="384"/>
      <c r="G1098" s="501">
        <f t="shared" si="36"/>
        <v>18319.999999999996</v>
      </c>
      <c r="H1098" s="502">
        <f t="shared" si="36"/>
        <v>20</v>
      </c>
      <c r="I1098" s="622"/>
      <c r="J1098" s="415"/>
      <c r="K1098" s="414"/>
      <c r="L1098" s="384"/>
      <c r="M1098" s="384"/>
      <c r="N1098" s="447"/>
      <c r="O1098" s="218"/>
      <c r="P1098" s="218"/>
      <c r="Q1098" s="231"/>
    </row>
    <row r="1099" spans="1:17" s="114" customFormat="1">
      <c r="A1099" s="384"/>
      <c r="B1099" s="384"/>
      <c r="C1099" s="399"/>
      <c r="D1099" s="384"/>
      <c r="E1099" s="383"/>
      <c r="F1099" s="384"/>
      <c r="G1099" s="501">
        <f t="shared" ref="G1099:H1162" si="37">G1098-E1099+C1099</f>
        <v>18319.999999999996</v>
      </c>
      <c r="H1099" s="502">
        <f t="shared" si="37"/>
        <v>20</v>
      </c>
      <c r="I1099" s="622"/>
      <c r="J1099" s="415"/>
      <c r="K1099" s="414"/>
      <c r="L1099" s="384"/>
      <c r="M1099" s="384"/>
      <c r="N1099" s="447"/>
      <c r="O1099" s="218"/>
      <c r="P1099" s="218"/>
      <c r="Q1099" s="231"/>
    </row>
    <row r="1100" spans="1:17" s="114" customFormat="1">
      <c r="A1100" s="384"/>
      <c r="B1100" s="384"/>
      <c r="C1100" s="399"/>
      <c r="D1100" s="384"/>
      <c r="E1100" s="383"/>
      <c r="F1100" s="384"/>
      <c r="G1100" s="501">
        <f t="shared" si="37"/>
        <v>18319.999999999996</v>
      </c>
      <c r="H1100" s="502">
        <f t="shared" si="37"/>
        <v>20</v>
      </c>
      <c r="I1100" s="622"/>
      <c r="J1100" s="415"/>
      <c r="K1100" s="414"/>
      <c r="L1100" s="384"/>
      <c r="M1100" s="384"/>
      <c r="N1100" s="447"/>
      <c r="O1100" s="218"/>
      <c r="P1100" s="218"/>
      <c r="Q1100" s="231"/>
    </row>
    <row r="1101" spans="1:17" s="114" customFormat="1">
      <c r="A1101" s="384"/>
      <c r="B1101" s="384"/>
      <c r="C1101" s="399"/>
      <c r="D1101" s="384"/>
      <c r="E1101" s="383"/>
      <c r="F1101" s="384"/>
      <c r="G1101" s="501">
        <f t="shared" si="37"/>
        <v>18319.999999999996</v>
      </c>
      <c r="H1101" s="502">
        <f t="shared" si="37"/>
        <v>20</v>
      </c>
      <c r="I1101" s="622"/>
      <c r="J1101" s="415"/>
      <c r="K1101" s="414"/>
      <c r="L1101" s="384"/>
      <c r="M1101" s="384"/>
      <c r="N1101" s="447"/>
      <c r="O1101" s="218"/>
      <c r="P1101" s="218"/>
      <c r="Q1101" s="231"/>
    </row>
    <row r="1102" spans="1:17" s="114" customFormat="1">
      <c r="A1102" s="384"/>
      <c r="B1102" s="384"/>
      <c r="C1102" s="399"/>
      <c r="D1102" s="384"/>
      <c r="E1102" s="383"/>
      <c r="F1102" s="384"/>
      <c r="G1102" s="501">
        <f t="shared" si="37"/>
        <v>18319.999999999996</v>
      </c>
      <c r="H1102" s="502">
        <f t="shared" si="37"/>
        <v>20</v>
      </c>
      <c r="I1102" s="622"/>
      <c r="J1102" s="415"/>
      <c r="K1102" s="414"/>
      <c r="L1102" s="384"/>
      <c r="M1102" s="384"/>
      <c r="N1102" s="447"/>
      <c r="O1102" s="218"/>
      <c r="P1102" s="218"/>
      <c r="Q1102" s="231"/>
    </row>
    <row r="1103" spans="1:17" s="114" customFormat="1">
      <c r="A1103" s="384"/>
      <c r="B1103" s="384"/>
      <c r="C1103" s="399"/>
      <c r="D1103" s="384"/>
      <c r="E1103" s="383"/>
      <c r="F1103" s="384"/>
      <c r="G1103" s="501">
        <f t="shared" si="37"/>
        <v>18319.999999999996</v>
      </c>
      <c r="H1103" s="502">
        <f t="shared" si="37"/>
        <v>20</v>
      </c>
      <c r="I1103" s="622"/>
      <c r="J1103" s="415"/>
      <c r="K1103" s="414"/>
      <c r="L1103" s="384"/>
      <c r="M1103" s="384"/>
      <c r="N1103" s="447"/>
      <c r="O1103" s="218"/>
      <c r="P1103" s="218"/>
      <c r="Q1103" s="231"/>
    </row>
    <row r="1104" spans="1:17" s="114" customFormat="1">
      <c r="A1104" s="384"/>
      <c r="B1104" s="384"/>
      <c r="C1104" s="399"/>
      <c r="D1104" s="384"/>
      <c r="E1104" s="383"/>
      <c r="F1104" s="384"/>
      <c r="G1104" s="501">
        <f t="shared" si="37"/>
        <v>18319.999999999996</v>
      </c>
      <c r="H1104" s="502">
        <f t="shared" si="37"/>
        <v>20</v>
      </c>
      <c r="I1104" s="622"/>
      <c r="J1104" s="415"/>
      <c r="K1104" s="414"/>
      <c r="L1104" s="384"/>
      <c r="M1104" s="384"/>
      <c r="N1104" s="447"/>
      <c r="O1104" s="218"/>
      <c r="P1104" s="218"/>
      <c r="Q1104" s="231"/>
    </row>
    <row r="1105" spans="1:17" s="114" customFormat="1">
      <c r="A1105" s="384"/>
      <c r="B1105" s="384"/>
      <c r="C1105" s="399"/>
      <c r="D1105" s="384"/>
      <c r="E1105" s="383"/>
      <c r="F1105" s="384"/>
      <c r="G1105" s="501">
        <f t="shared" si="37"/>
        <v>18319.999999999996</v>
      </c>
      <c r="H1105" s="502">
        <f t="shared" si="37"/>
        <v>20</v>
      </c>
      <c r="I1105" s="622"/>
      <c r="J1105" s="415"/>
      <c r="K1105" s="414"/>
      <c r="L1105" s="384"/>
      <c r="M1105" s="384"/>
      <c r="N1105" s="447"/>
      <c r="O1105" s="218"/>
      <c r="P1105" s="218"/>
      <c r="Q1105" s="231"/>
    </row>
    <row r="1106" spans="1:17" s="114" customFormat="1">
      <c r="A1106" s="384"/>
      <c r="B1106" s="384"/>
      <c r="C1106" s="399"/>
      <c r="D1106" s="384"/>
      <c r="E1106" s="383"/>
      <c r="F1106" s="384"/>
      <c r="G1106" s="501">
        <f t="shared" si="37"/>
        <v>18319.999999999996</v>
      </c>
      <c r="H1106" s="502">
        <f t="shared" si="37"/>
        <v>20</v>
      </c>
      <c r="I1106" s="622"/>
      <c r="J1106" s="415"/>
      <c r="K1106" s="414"/>
      <c r="L1106" s="384"/>
      <c r="M1106" s="384"/>
      <c r="N1106" s="447"/>
      <c r="O1106" s="218"/>
      <c r="P1106" s="218"/>
      <c r="Q1106" s="231"/>
    </row>
    <row r="1107" spans="1:17" s="114" customFormat="1">
      <c r="A1107" s="384"/>
      <c r="B1107" s="384"/>
      <c r="C1107" s="399"/>
      <c r="D1107" s="384"/>
      <c r="E1107" s="383"/>
      <c r="F1107" s="384"/>
      <c r="G1107" s="501">
        <f t="shared" si="37"/>
        <v>18319.999999999996</v>
      </c>
      <c r="H1107" s="502">
        <f t="shared" si="37"/>
        <v>20</v>
      </c>
      <c r="I1107" s="622"/>
      <c r="J1107" s="415"/>
      <c r="K1107" s="414"/>
      <c r="L1107" s="384"/>
      <c r="M1107" s="384"/>
      <c r="N1107" s="447"/>
      <c r="O1107" s="218"/>
      <c r="P1107" s="218"/>
      <c r="Q1107" s="231"/>
    </row>
    <row r="1108" spans="1:17" s="114" customFormat="1">
      <c r="A1108" s="384"/>
      <c r="B1108" s="384"/>
      <c r="C1108" s="399"/>
      <c r="D1108" s="384"/>
      <c r="E1108" s="383"/>
      <c r="F1108" s="384"/>
      <c r="G1108" s="501">
        <f t="shared" si="37"/>
        <v>18319.999999999996</v>
      </c>
      <c r="H1108" s="502">
        <f t="shared" si="37"/>
        <v>20</v>
      </c>
      <c r="I1108" s="622"/>
      <c r="J1108" s="415"/>
      <c r="K1108" s="414"/>
      <c r="L1108" s="384"/>
      <c r="M1108" s="384"/>
      <c r="N1108" s="447"/>
      <c r="O1108" s="218"/>
      <c r="P1108" s="218"/>
      <c r="Q1108" s="231"/>
    </row>
    <row r="1109" spans="1:17" s="114" customFormat="1">
      <c r="A1109" s="384"/>
      <c r="B1109" s="384"/>
      <c r="C1109" s="399"/>
      <c r="D1109" s="384"/>
      <c r="E1109" s="383"/>
      <c r="F1109" s="384"/>
      <c r="G1109" s="501">
        <f t="shared" si="37"/>
        <v>18319.999999999996</v>
      </c>
      <c r="H1109" s="502">
        <f t="shared" si="37"/>
        <v>20</v>
      </c>
      <c r="I1109" s="622"/>
      <c r="J1109" s="415"/>
      <c r="K1109" s="414"/>
      <c r="L1109" s="384"/>
      <c r="M1109" s="384"/>
      <c r="N1109" s="447"/>
      <c r="O1109" s="218"/>
      <c r="P1109" s="218"/>
      <c r="Q1109" s="231"/>
    </row>
    <row r="1110" spans="1:17" s="114" customFormat="1">
      <c r="A1110" s="384"/>
      <c r="B1110" s="384"/>
      <c r="C1110" s="399"/>
      <c r="D1110" s="384"/>
      <c r="E1110" s="383"/>
      <c r="F1110" s="384"/>
      <c r="G1110" s="501">
        <f t="shared" si="37"/>
        <v>18319.999999999996</v>
      </c>
      <c r="H1110" s="502">
        <f t="shared" si="37"/>
        <v>20</v>
      </c>
      <c r="I1110" s="622"/>
      <c r="J1110" s="415"/>
      <c r="K1110" s="414"/>
      <c r="L1110" s="384"/>
      <c r="M1110" s="384"/>
      <c r="N1110" s="447"/>
      <c r="O1110" s="218"/>
      <c r="P1110" s="218"/>
      <c r="Q1110" s="231"/>
    </row>
    <row r="1111" spans="1:17" s="114" customFormat="1">
      <c r="A1111" s="384"/>
      <c r="B1111" s="384"/>
      <c r="C1111" s="399"/>
      <c r="D1111" s="384"/>
      <c r="E1111" s="383"/>
      <c r="F1111" s="384"/>
      <c r="G1111" s="501">
        <f t="shared" si="37"/>
        <v>18319.999999999996</v>
      </c>
      <c r="H1111" s="502">
        <f t="shared" si="37"/>
        <v>20</v>
      </c>
      <c r="I1111" s="622"/>
      <c r="J1111" s="415"/>
      <c r="K1111" s="414"/>
      <c r="L1111" s="384"/>
      <c r="M1111" s="384"/>
      <c r="N1111" s="447"/>
      <c r="O1111" s="218"/>
      <c r="P1111" s="218"/>
      <c r="Q1111" s="231"/>
    </row>
    <row r="1112" spans="1:17" s="114" customFormat="1">
      <c r="A1112" s="384"/>
      <c r="B1112" s="384"/>
      <c r="C1112" s="399"/>
      <c r="D1112" s="384"/>
      <c r="E1112" s="383"/>
      <c r="F1112" s="384"/>
      <c r="G1112" s="501">
        <f t="shared" si="37"/>
        <v>18319.999999999996</v>
      </c>
      <c r="H1112" s="502">
        <f t="shared" si="37"/>
        <v>20</v>
      </c>
      <c r="I1112" s="622"/>
      <c r="J1112" s="415"/>
      <c r="K1112" s="414"/>
      <c r="L1112" s="384"/>
      <c r="M1112" s="384"/>
      <c r="N1112" s="447"/>
      <c r="O1112" s="218"/>
      <c r="P1112" s="218"/>
      <c r="Q1112" s="231"/>
    </row>
    <row r="1113" spans="1:17" s="114" customFormat="1">
      <c r="A1113" s="384"/>
      <c r="B1113" s="384"/>
      <c r="C1113" s="399"/>
      <c r="D1113" s="384"/>
      <c r="E1113" s="383"/>
      <c r="F1113" s="384"/>
      <c r="G1113" s="501">
        <f t="shared" si="37"/>
        <v>18319.999999999996</v>
      </c>
      <c r="H1113" s="502">
        <f t="shared" si="37"/>
        <v>20</v>
      </c>
      <c r="I1113" s="622"/>
      <c r="J1113" s="415"/>
      <c r="K1113" s="414"/>
      <c r="L1113" s="384"/>
      <c r="M1113" s="384"/>
      <c r="N1113" s="447"/>
      <c r="O1113" s="218"/>
      <c r="P1113" s="218"/>
      <c r="Q1113" s="231"/>
    </row>
    <row r="1114" spans="1:17" s="114" customFormat="1">
      <c r="A1114" s="384"/>
      <c r="B1114" s="384"/>
      <c r="C1114" s="399"/>
      <c r="D1114" s="384"/>
      <c r="E1114" s="383"/>
      <c r="F1114" s="384"/>
      <c r="G1114" s="501">
        <f t="shared" si="37"/>
        <v>18319.999999999996</v>
      </c>
      <c r="H1114" s="502">
        <f t="shared" si="37"/>
        <v>20</v>
      </c>
      <c r="I1114" s="622"/>
      <c r="J1114" s="415"/>
      <c r="K1114" s="414"/>
      <c r="L1114" s="384"/>
      <c r="M1114" s="384"/>
      <c r="N1114" s="447"/>
      <c r="O1114" s="218"/>
      <c r="P1114" s="218"/>
      <c r="Q1114" s="231"/>
    </row>
    <row r="1115" spans="1:17" s="114" customFormat="1">
      <c r="A1115" s="384"/>
      <c r="B1115" s="384"/>
      <c r="C1115" s="399"/>
      <c r="D1115" s="384"/>
      <c r="E1115" s="383"/>
      <c r="F1115" s="384"/>
      <c r="G1115" s="501">
        <f t="shared" si="37"/>
        <v>18319.999999999996</v>
      </c>
      <c r="H1115" s="502">
        <f t="shared" si="37"/>
        <v>20</v>
      </c>
      <c r="I1115" s="622"/>
      <c r="J1115" s="415"/>
      <c r="K1115" s="414"/>
      <c r="L1115" s="384"/>
      <c r="M1115" s="384"/>
      <c r="N1115" s="447"/>
      <c r="O1115" s="218"/>
      <c r="P1115" s="218"/>
      <c r="Q1115" s="231"/>
    </row>
    <row r="1116" spans="1:17" s="114" customFormat="1">
      <c r="A1116" s="384"/>
      <c r="B1116" s="384"/>
      <c r="C1116" s="399"/>
      <c r="D1116" s="384"/>
      <c r="E1116" s="383"/>
      <c r="F1116" s="384"/>
      <c r="G1116" s="501">
        <f t="shared" si="37"/>
        <v>18319.999999999996</v>
      </c>
      <c r="H1116" s="502">
        <f t="shared" si="37"/>
        <v>20</v>
      </c>
      <c r="I1116" s="622"/>
      <c r="J1116" s="415"/>
      <c r="K1116" s="414"/>
      <c r="L1116" s="384"/>
      <c r="M1116" s="384"/>
      <c r="N1116" s="447"/>
      <c r="O1116" s="218"/>
      <c r="P1116" s="218"/>
      <c r="Q1116" s="231"/>
    </row>
    <row r="1117" spans="1:17" s="114" customFormat="1">
      <c r="A1117" s="384"/>
      <c r="B1117" s="384"/>
      <c r="C1117" s="399"/>
      <c r="D1117" s="384"/>
      <c r="E1117" s="383"/>
      <c r="F1117" s="384"/>
      <c r="G1117" s="501">
        <f t="shared" si="37"/>
        <v>18319.999999999996</v>
      </c>
      <c r="H1117" s="502">
        <f t="shared" si="37"/>
        <v>20</v>
      </c>
      <c r="I1117" s="622"/>
      <c r="J1117" s="415"/>
      <c r="K1117" s="414"/>
      <c r="L1117" s="384"/>
      <c r="M1117" s="384"/>
      <c r="N1117" s="447"/>
      <c r="O1117" s="218"/>
      <c r="P1117" s="218"/>
      <c r="Q1117" s="231"/>
    </row>
    <row r="1118" spans="1:17" s="114" customFormat="1">
      <c r="A1118" s="384"/>
      <c r="B1118" s="384"/>
      <c r="C1118" s="399"/>
      <c r="D1118" s="384"/>
      <c r="E1118" s="383"/>
      <c r="F1118" s="384"/>
      <c r="G1118" s="501">
        <f t="shared" si="37"/>
        <v>18319.999999999996</v>
      </c>
      <c r="H1118" s="502">
        <f t="shared" si="37"/>
        <v>20</v>
      </c>
      <c r="I1118" s="622"/>
      <c r="J1118" s="415"/>
      <c r="K1118" s="414"/>
      <c r="L1118" s="384"/>
      <c r="M1118" s="384"/>
      <c r="N1118" s="447"/>
      <c r="O1118" s="218"/>
      <c r="P1118" s="218"/>
      <c r="Q1118" s="231"/>
    </row>
    <row r="1119" spans="1:17" s="114" customFormat="1">
      <c r="A1119" s="384"/>
      <c r="B1119" s="384"/>
      <c r="C1119" s="399"/>
      <c r="D1119" s="384"/>
      <c r="E1119" s="383"/>
      <c r="F1119" s="384"/>
      <c r="G1119" s="501">
        <f t="shared" si="37"/>
        <v>18319.999999999996</v>
      </c>
      <c r="H1119" s="502">
        <f t="shared" si="37"/>
        <v>20</v>
      </c>
      <c r="I1119" s="622"/>
      <c r="J1119" s="415"/>
      <c r="K1119" s="414"/>
      <c r="L1119" s="384"/>
      <c r="M1119" s="384"/>
      <c r="N1119" s="447"/>
      <c r="O1119" s="218"/>
      <c r="P1119" s="218"/>
      <c r="Q1119" s="231"/>
    </row>
    <row r="1120" spans="1:17" s="114" customFormat="1">
      <c r="A1120" s="384"/>
      <c r="B1120" s="384"/>
      <c r="C1120" s="399"/>
      <c r="D1120" s="384"/>
      <c r="E1120" s="383"/>
      <c r="F1120" s="384"/>
      <c r="G1120" s="501">
        <f t="shared" si="37"/>
        <v>18319.999999999996</v>
      </c>
      <c r="H1120" s="502">
        <f t="shared" si="37"/>
        <v>20</v>
      </c>
      <c r="I1120" s="622"/>
      <c r="J1120" s="415"/>
      <c r="K1120" s="414"/>
      <c r="L1120" s="384"/>
      <c r="M1120" s="384"/>
      <c r="N1120" s="447"/>
      <c r="O1120" s="218"/>
      <c r="P1120" s="218"/>
      <c r="Q1120" s="231"/>
    </row>
    <row r="1121" spans="1:17" s="114" customFormat="1">
      <c r="A1121" s="384"/>
      <c r="B1121" s="384"/>
      <c r="C1121" s="399"/>
      <c r="D1121" s="384"/>
      <c r="E1121" s="383"/>
      <c r="F1121" s="384"/>
      <c r="G1121" s="501">
        <f t="shared" si="37"/>
        <v>18319.999999999996</v>
      </c>
      <c r="H1121" s="502">
        <f t="shared" si="37"/>
        <v>20</v>
      </c>
      <c r="I1121" s="622"/>
      <c r="J1121" s="415"/>
      <c r="K1121" s="414"/>
      <c r="L1121" s="384"/>
      <c r="M1121" s="384"/>
      <c r="N1121" s="447"/>
      <c r="O1121" s="218"/>
      <c r="P1121" s="218"/>
      <c r="Q1121" s="231"/>
    </row>
    <row r="1122" spans="1:17" s="114" customFormat="1">
      <c r="A1122" s="384"/>
      <c r="B1122" s="384"/>
      <c r="C1122" s="399"/>
      <c r="D1122" s="384"/>
      <c r="E1122" s="383"/>
      <c r="F1122" s="384"/>
      <c r="G1122" s="501">
        <f t="shared" si="37"/>
        <v>18319.999999999996</v>
      </c>
      <c r="H1122" s="502">
        <f t="shared" si="37"/>
        <v>20</v>
      </c>
      <c r="I1122" s="622"/>
      <c r="J1122" s="415"/>
      <c r="K1122" s="414"/>
      <c r="L1122" s="384"/>
      <c r="M1122" s="384"/>
      <c r="N1122" s="447"/>
      <c r="O1122" s="218"/>
      <c r="P1122" s="218"/>
      <c r="Q1122" s="231"/>
    </row>
    <row r="1123" spans="1:17" s="114" customFormat="1">
      <c r="A1123" s="384"/>
      <c r="B1123" s="384"/>
      <c r="C1123" s="399"/>
      <c r="D1123" s="384"/>
      <c r="E1123" s="383"/>
      <c r="F1123" s="384"/>
      <c r="G1123" s="501">
        <f t="shared" si="37"/>
        <v>18319.999999999996</v>
      </c>
      <c r="H1123" s="502">
        <f t="shared" si="37"/>
        <v>20</v>
      </c>
      <c r="I1123" s="622"/>
      <c r="J1123" s="415"/>
      <c r="K1123" s="414"/>
      <c r="L1123" s="384"/>
      <c r="M1123" s="384"/>
      <c r="N1123" s="447"/>
      <c r="O1123" s="218"/>
      <c r="P1123" s="218"/>
      <c r="Q1123" s="231"/>
    </row>
    <row r="1124" spans="1:17" s="114" customFormat="1">
      <c r="A1124" s="384"/>
      <c r="B1124" s="384"/>
      <c r="C1124" s="399"/>
      <c r="D1124" s="384"/>
      <c r="E1124" s="383"/>
      <c r="F1124" s="384"/>
      <c r="G1124" s="501">
        <f t="shared" si="37"/>
        <v>18319.999999999996</v>
      </c>
      <c r="H1124" s="502">
        <f t="shared" si="37"/>
        <v>20</v>
      </c>
      <c r="I1124" s="622"/>
      <c r="J1124" s="415"/>
      <c r="K1124" s="414"/>
      <c r="L1124" s="384"/>
      <c r="M1124" s="384"/>
      <c r="N1124" s="447"/>
      <c r="O1124" s="218"/>
      <c r="P1124" s="218"/>
      <c r="Q1124" s="231"/>
    </row>
    <row r="1125" spans="1:17" s="114" customFormat="1">
      <c r="A1125" s="384"/>
      <c r="B1125" s="384"/>
      <c r="C1125" s="399"/>
      <c r="D1125" s="384"/>
      <c r="E1125" s="383"/>
      <c r="F1125" s="384"/>
      <c r="G1125" s="501">
        <f t="shared" si="37"/>
        <v>18319.999999999996</v>
      </c>
      <c r="H1125" s="502">
        <f t="shared" si="37"/>
        <v>20</v>
      </c>
      <c r="I1125" s="622"/>
      <c r="J1125" s="415"/>
      <c r="K1125" s="414"/>
      <c r="L1125" s="384"/>
      <c r="M1125" s="384"/>
      <c r="N1125" s="447"/>
      <c r="O1125" s="218"/>
      <c r="P1125" s="218"/>
      <c r="Q1125" s="231"/>
    </row>
    <row r="1126" spans="1:17" s="114" customFormat="1">
      <c r="A1126" s="384"/>
      <c r="B1126" s="384"/>
      <c r="C1126" s="399"/>
      <c r="D1126" s="384"/>
      <c r="E1126" s="383"/>
      <c r="F1126" s="384"/>
      <c r="G1126" s="501">
        <f t="shared" si="37"/>
        <v>18319.999999999996</v>
      </c>
      <c r="H1126" s="502">
        <f t="shared" si="37"/>
        <v>20</v>
      </c>
      <c r="I1126" s="622"/>
      <c r="J1126" s="415"/>
      <c r="K1126" s="414"/>
      <c r="L1126" s="384"/>
      <c r="M1126" s="384"/>
      <c r="N1126" s="447"/>
      <c r="O1126" s="218"/>
      <c r="P1126" s="218"/>
      <c r="Q1126" s="231"/>
    </row>
    <row r="1127" spans="1:17" s="114" customFormat="1">
      <c r="A1127" s="384"/>
      <c r="B1127" s="384"/>
      <c r="C1127" s="399"/>
      <c r="D1127" s="384"/>
      <c r="E1127" s="383"/>
      <c r="F1127" s="384"/>
      <c r="G1127" s="501">
        <f t="shared" si="37"/>
        <v>18319.999999999996</v>
      </c>
      <c r="H1127" s="502">
        <f t="shared" si="37"/>
        <v>20</v>
      </c>
      <c r="I1127" s="622"/>
      <c r="J1127" s="415"/>
      <c r="K1127" s="414"/>
      <c r="L1127" s="384"/>
      <c r="M1127" s="384"/>
      <c r="N1127" s="447"/>
      <c r="O1127" s="218"/>
      <c r="P1127" s="218"/>
      <c r="Q1127" s="231"/>
    </row>
    <row r="1128" spans="1:17" s="114" customFormat="1">
      <c r="A1128" s="384"/>
      <c r="B1128" s="384"/>
      <c r="C1128" s="399"/>
      <c r="D1128" s="384"/>
      <c r="E1128" s="383"/>
      <c r="F1128" s="384"/>
      <c r="G1128" s="501">
        <f t="shared" si="37"/>
        <v>18319.999999999996</v>
      </c>
      <c r="H1128" s="502">
        <f t="shared" si="37"/>
        <v>20</v>
      </c>
      <c r="I1128" s="622"/>
      <c r="J1128" s="415"/>
      <c r="K1128" s="414"/>
      <c r="L1128" s="384"/>
      <c r="M1128" s="384"/>
      <c r="N1128" s="447"/>
      <c r="O1128" s="218"/>
      <c r="P1128" s="218"/>
      <c r="Q1128" s="231"/>
    </row>
    <row r="1129" spans="1:17" s="114" customFormat="1">
      <c r="A1129" s="384"/>
      <c r="B1129" s="384"/>
      <c r="C1129" s="399"/>
      <c r="D1129" s="384"/>
      <c r="E1129" s="383"/>
      <c r="F1129" s="384"/>
      <c r="G1129" s="501">
        <f t="shared" si="37"/>
        <v>18319.999999999996</v>
      </c>
      <c r="H1129" s="502">
        <f t="shared" si="37"/>
        <v>20</v>
      </c>
      <c r="I1129" s="622"/>
      <c r="J1129" s="415"/>
      <c r="K1129" s="414"/>
      <c r="L1129" s="384"/>
      <c r="M1129" s="384"/>
      <c r="N1129" s="447"/>
      <c r="O1129" s="218"/>
      <c r="P1129" s="218"/>
      <c r="Q1129" s="231"/>
    </row>
    <row r="1130" spans="1:17" s="114" customFormat="1">
      <c r="A1130" s="384"/>
      <c r="B1130" s="384"/>
      <c r="C1130" s="399"/>
      <c r="D1130" s="384"/>
      <c r="E1130" s="383"/>
      <c r="F1130" s="384"/>
      <c r="G1130" s="501">
        <f t="shared" si="37"/>
        <v>18319.999999999996</v>
      </c>
      <c r="H1130" s="502">
        <f t="shared" si="37"/>
        <v>20</v>
      </c>
      <c r="I1130" s="622"/>
      <c r="J1130" s="415"/>
      <c r="K1130" s="414"/>
      <c r="L1130" s="384"/>
      <c r="M1130" s="384"/>
      <c r="N1130" s="447"/>
      <c r="O1130" s="218"/>
      <c r="P1130" s="218"/>
      <c r="Q1130" s="231"/>
    </row>
    <row r="1131" spans="1:17" s="114" customFormat="1">
      <c r="A1131" s="384"/>
      <c r="B1131" s="384"/>
      <c r="C1131" s="399"/>
      <c r="D1131" s="384"/>
      <c r="E1131" s="383"/>
      <c r="F1131" s="384"/>
      <c r="G1131" s="501">
        <f t="shared" si="37"/>
        <v>18319.999999999996</v>
      </c>
      <c r="H1131" s="502">
        <f t="shared" si="37"/>
        <v>20</v>
      </c>
      <c r="I1131" s="622"/>
      <c r="J1131" s="415"/>
      <c r="K1131" s="414"/>
      <c r="L1131" s="384"/>
      <c r="M1131" s="384"/>
      <c r="N1131" s="447"/>
      <c r="O1131" s="218"/>
      <c r="P1131" s="218"/>
      <c r="Q1131" s="231"/>
    </row>
    <row r="1132" spans="1:17" s="114" customFormat="1">
      <c r="A1132" s="384"/>
      <c r="B1132" s="384"/>
      <c r="C1132" s="399"/>
      <c r="D1132" s="384"/>
      <c r="E1132" s="383"/>
      <c r="F1132" s="384"/>
      <c r="G1132" s="501">
        <f t="shared" si="37"/>
        <v>18319.999999999996</v>
      </c>
      <c r="H1132" s="502">
        <f t="shared" si="37"/>
        <v>20</v>
      </c>
      <c r="I1132" s="622"/>
      <c r="J1132" s="415"/>
      <c r="K1132" s="414"/>
      <c r="L1132" s="384"/>
      <c r="M1132" s="384"/>
      <c r="N1132" s="447"/>
      <c r="O1132" s="218"/>
      <c r="P1132" s="218"/>
      <c r="Q1132" s="231"/>
    </row>
    <row r="1133" spans="1:17" s="114" customFormat="1">
      <c r="A1133" s="384"/>
      <c r="B1133" s="384"/>
      <c r="C1133" s="399"/>
      <c r="D1133" s="384"/>
      <c r="E1133" s="383"/>
      <c r="F1133" s="384"/>
      <c r="G1133" s="501">
        <f t="shared" si="37"/>
        <v>18319.999999999996</v>
      </c>
      <c r="H1133" s="502">
        <f t="shared" si="37"/>
        <v>20</v>
      </c>
      <c r="I1133" s="622"/>
      <c r="J1133" s="415"/>
      <c r="K1133" s="414"/>
      <c r="L1133" s="384"/>
      <c r="M1133" s="384"/>
      <c r="N1133" s="447"/>
      <c r="O1133" s="218"/>
      <c r="P1133" s="218"/>
      <c r="Q1133" s="231"/>
    </row>
    <row r="1134" spans="1:17" s="114" customFormat="1">
      <c r="A1134" s="384"/>
      <c r="B1134" s="384"/>
      <c r="C1134" s="399"/>
      <c r="D1134" s="384"/>
      <c r="E1134" s="383"/>
      <c r="F1134" s="384"/>
      <c r="G1134" s="501">
        <f t="shared" si="37"/>
        <v>18319.999999999996</v>
      </c>
      <c r="H1134" s="502">
        <f t="shared" si="37"/>
        <v>20</v>
      </c>
      <c r="I1134" s="622"/>
      <c r="J1134" s="415"/>
      <c r="K1134" s="414"/>
      <c r="L1134" s="384"/>
      <c r="M1134" s="384"/>
      <c r="N1134" s="447"/>
      <c r="O1134" s="218"/>
      <c r="P1134" s="218"/>
      <c r="Q1134" s="231"/>
    </row>
    <row r="1135" spans="1:17" s="114" customFormat="1">
      <c r="A1135" s="384"/>
      <c r="B1135" s="384"/>
      <c r="C1135" s="399"/>
      <c r="D1135" s="384"/>
      <c r="E1135" s="383"/>
      <c r="F1135" s="384"/>
      <c r="G1135" s="501">
        <f t="shared" si="37"/>
        <v>18319.999999999996</v>
      </c>
      <c r="H1135" s="502">
        <f t="shared" si="37"/>
        <v>20</v>
      </c>
      <c r="I1135" s="622"/>
      <c r="J1135" s="415"/>
      <c r="K1135" s="414"/>
      <c r="L1135" s="384"/>
      <c r="M1135" s="384"/>
      <c r="N1135" s="447"/>
      <c r="O1135" s="218"/>
      <c r="P1135" s="218"/>
      <c r="Q1135" s="231"/>
    </row>
    <row r="1136" spans="1:17" s="114" customFormat="1">
      <c r="A1136" s="384"/>
      <c r="B1136" s="384"/>
      <c r="C1136" s="399"/>
      <c r="D1136" s="384"/>
      <c r="E1136" s="383"/>
      <c r="F1136" s="384"/>
      <c r="G1136" s="501">
        <f t="shared" si="37"/>
        <v>18319.999999999996</v>
      </c>
      <c r="H1136" s="502">
        <f t="shared" si="37"/>
        <v>20</v>
      </c>
      <c r="I1136" s="622"/>
      <c r="J1136" s="415"/>
      <c r="K1136" s="414"/>
      <c r="L1136" s="384"/>
      <c r="M1136" s="384"/>
      <c r="N1136" s="447"/>
      <c r="O1136" s="218"/>
      <c r="P1136" s="218"/>
      <c r="Q1136" s="231"/>
    </row>
    <row r="1137" spans="1:17" s="114" customFormat="1">
      <c r="A1137" s="384"/>
      <c r="B1137" s="384"/>
      <c r="C1137" s="399"/>
      <c r="D1137" s="384"/>
      <c r="E1137" s="383"/>
      <c r="F1137" s="384"/>
      <c r="G1137" s="501">
        <f t="shared" si="37"/>
        <v>18319.999999999996</v>
      </c>
      <c r="H1137" s="502">
        <f t="shared" si="37"/>
        <v>20</v>
      </c>
      <c r="I1137" s="622"/>
      <c r="J1137" s="415"/>
      <c r="K1137" s="414"/>
      <c r="L1137" s="384"/>
      <c r="M1137" s="384"/>
      <c r="N1137" s="447"/>
      <c r="O1137" s="218"/>
      <c r="P1137" s="218"/>
      <c r="Q1137" s="231"/>
    </row>
    <row r="1138" spans="1:17">
      <c r="A1138" s="384"/>
      <c r="B1138" s="384"/>
      <c r="C1138" s="399"/>
      <c r="D1138" s="384"/>
      <c r="E1138" s="383"/>
      <c r="F1138" s="384"/>
      <c r="G1138" s="501">
        <f t="shared" si="37"/>
        <v>18319.999999999996</v>
      </c>
      <c r="H1138" s="502">
        <f t="shared" si="37"/>
        <v>20</v>
      </c>
      <c r="I1138" s="622"/>
      <c r="J1138" s="415"/>
      <c r="K1138" s="414"/>
      <c r="L1138" s="384"/>
      <c r="M1138" s="448"/>
      <c r="N1138" s="447"/>
      <c r="Q1138" s="186"/>
    </row>
    <row r="1139" spans="1:17">
      <c r="A1139" s="384"/>
      <c r="B1139" s="384"/>
      <c r="C1139" s="399"/>
      <c r="D1139" s="385"/>
      <c r="E1139" s="383"/>
      <c r="F1139" s="384"/>
      <c r="G1139" s="501">
        <f t="shared" si="37"/>
        <v>18319.999999999996</v>
      </c>
      <c r="H1139" s="502">
        <f t="shared" si="37"/>
        <v>20</v>
      </c>
      <c r="I1139" s="622"/>
      <c r="J1139" s="415"/>
      <c r="K1139" s="414"/>
      <c r="L1139" s="448"/>
      <c r="M1139" s="448"/>
      <c r="N1139" s="450"/>
      <c r="Q1139" s="186"/>
    </row>
    <row r="1140" spans="1:17">
      <c r="A1140" s="384"/>
      <c r="B1140" s="384"/>
      <c r="C1140" s="399"/>
      <c r="D1140" s="384"/>
      <c r="E1140" s="383"/>
      <c r="F1140" s="384"/>
      <c r="G1140" s="501">
        <f t="shared" si="37"/>
        <v>18319.999999999996</v>
      </c>
      <c r="H1140" s="502">
        <f t="shared" si="37"/>
        <v>20</v>
      </c>
      <c r="I1140" s="622"/>
      <c r="J1140" s="415"/>
      <c r="K1140" s="414"/>
      <c r="L1140" s="448"/>
      <c r="M1140" s="448"/>
      <c r="N1140" s="450"/>
    </row>
    <row r="1141" spans="1:17">
      <c r="A1141" s="384"/>
      <c r="B1141" s="384"/>
      <c r="C1141" s="399"/>
      <c r="D1141" s="384"/>
      <c r="E1141" s="383"/>
      <c r="F1141" s="384"/>
      <c r="G1141" s="501">
        <f t="shared" si="37"/>
        <v>18319.999999999996</v>
      </c>
      <c r="H1141" s="502">
        <f t="shared" si="37"/>
        <v>20</v>
      </c>
      <c r="I1141" s="622"/>
      <c r="J1141" s="415"/>
      <c r="K1141" s="414"/>
      <c r="L1141" s="384"/>
    </row>
    <row r="1142" spans="1:17">
      <c r="A1142" s="384"/>
      <c r="B1142" s="384"/>
      <c r="C1142" s="399"/>
      <c r="D1142" s="384"/>
      <c r="E1142" s="383"/>
      <c r="F1142" s="384"/>
      <c r="G1142" s="501">
        <f t="shared" si="37"/>
        <v>18319.999999999996</v>
      </c>
      <c r="H1142" s="502">
        <f t="shared" si="37"/>
        <v>20</v>
      </c>
      <c r="I1142" s="622"/>
      <c r="J1142" s="415"/>
      <c r="K1142" s="414"/>
      <c r="L1142" s="384"/>
    </row>
    <row r="1143" spans="1:17">
      <c r="A1143" s="384"/>
      <c r="B1143" s="384"/>
      <c r="C1143" s="399"/>
      <c r="D1143" s="384"/>
      <c r="E1143" s="383"/>
      <c r="F1143" s="384"/>
      <c r="G1143" s="501">
        <f t="shared" si="37"/>
        <v>18319.999999999996</v>
      </c>
      <c r="H1143" s="502">
        <f t="shared" si="37"/>
        <v>20</v>
      </c>
      <c r="I1143" s="622"/>
      <c r="J1143" s="415"/>
      <c r="K1143" s="414"/>
    </row>
    <row r="1144" spans="1:17">
      <c r="A1144" s="384"/>
      <c r="B1144" s="384"/>
      <c r="C1144" s="399"/>
      <c r="D1144" s="384"/>
      <c r="E1144" s="383"/>
      <c r="F1144" s="384"/>
      <c r="G1144" s="501">
        <f t="shared" si="37"/>
        <v>18319.999999999996</v>
      </c>
      <c r="H1144" s="502">
        <f t="shared" si="37"/>
        <v>20</v>
      </c>
      <c r="I1144" s="622"/>
      <c r="J1144" s="415"/>
      <c r="K1144" s="414"/>
      <c r="M1144" s="39"/>
    </row>
    <row r="1145" spans="1:17">
      <c r="A1145" s="384"/>
      <c r="B1145" s="384"/>
      <c r="C1145" s="399"/>
      <c r="D1145" s="384"/>
      <c r="E1145" s="383"/>
      <c r="F1145" s="384"/>
      <c r="G1145" s="501">
        <f t="shared" si="37"/>
        <v>18319.999999999996</v>
      </c>
      <c r="H1145" s="502">
        <f t="shared" si="37"/>
        <v>20</v>
      </c>
      <c r="I1145" s="622"/>
      <c r="J1145" s="415"/>
      <c r="K1145" s="414"/>
      <c r="M1145" s="39"/>
    </row>
    <row r="1146" spans="1:17">
      <c r="A1146" s="384"/>
      <c r="B1146" s="384"/>
      <c r="C1146" s="399"/>
      <c r="D1146" s="384"/>
      <c r="E1146" s="383"/>
      <c r="F1146" s="384"/>
      <c r="G1146" s="501">
        <f t="shared" si="37"/>
        <v>18319.999999999996</v>
      </c>
      <c r="H1146" s="502">
        <f t="shared" si="37"/>
        <v>20</v>
      </c>
      <c r="I1146" s="622"/>
      <c r="J1146" s="415"/>
      <c r="K1146" s="414"/>
      <c r="M1146" s="39"/>
    </row>
    <row r="1147" spans="1:17">
      <c r="A1147" s="384"/>
      <c r="B1147" s="384"/>
      <c r="C1147" s="399"/>
      <c r="D1147" s="384"/>
      <c r="E1147" s="383"/>
      <c r="F1147" s="384"/>
      <c r="G1147" s="501">
        <f t="shared" si="37"/>
        <v>18319.999999999996</v>
      </c>
      <c r="H1147" s="502">
        <f t="shared" si="37"/>
        <v>20</v>
      </c>
      <c r="I1147" s="622"/>
      <c r="J1147" s="415"/>
      <c r="K1147" s="414"/>
      <c r="M1147" s="39"/>
    </row>
    <row r="1148" spans="1:17">
      <c r="A1148" s="384"/>
      <c r="B1148" s="384"/>
      <c r="C1148" s="399"/>
      <c r="D1148" s="384"/>
      <c r="E1148" s="383"/>
      <c r="F1148" s="384"/>
      <c r="G1148" s="501">
        <f t="shared" si="37"/>
        <v>18319.999999999996</v>
      </c>
      <c r="H1148" s="502">
        <f t="shared" si="37"/>
        <v>20</v>
      </c>
      <c r="I1148" s="622"/>
      <c r="J1148" s="415"/>
      <c r="K1148" s="414"/>
      <c r="M1148" s="39"/>
    </row>
    <row r="1149" spans="1:17">
      <c r="A1149" s="384"/>
      <c r="B1149" s="384"/>
      <c r="C1149" s="399"/>
      <c r="D1149" s="384"/>
      <c r="E1149" s="383"/>
      <c r="F1149" s="384"/>
      <c r="G1149" s="501">
        <f t="shared" si="37"/>
        <v>18319.999999999996</v>
      </c>
      <c r="H1149" s="502">
        <f t="shared" si="37"/>
        <v>20</v>
      </c>
      <c r="I1149" s="622"/>
      <c r="J1149" s="415"/>
      <c r="K1149" s="414"/>
      <c r="M1149" s="39"/>
    </row>
    <row r="1150" spans="1:17">
      <c r="A1150" s="448"/>
      <c r="B1150" s="384"/>
      <c r="C1150" s="399"/>
      <c r="D1150" s="384"/>
      <c r="E1150" s="383"/>
      <c r="F1150" s="384"/>
      <c r="G1150" s="501">
        <f t="shared" si="37"/>
        <v>18319.999999999996</v>
      </c>
      <c r="H1150" s="502">
        <f t="shared" si="37"/>
        <v>20</v>
      </c>
      <c r="I1150" s="622"/>
      <c r="J1150" s="415"/>
      <c r="K1150" s="414"/>
      <c r="M1150" s="39"/>
    </row>
    <row r="1151" spans="1:17">
      <c r="A1151" s="448"/>
      <c r="B1151" s="384"/>
      <c r="C1151" s="399"/>
      <c r="D1151" s="384"/>
      <c r="E1151" s="383"/>
      <c r="F1151" s="384"/>
      <c r="G1151" s="501">
        <f t="shared" si="37"/>
        <v>18319.999999999996</v>
      </c>
      <c r="H1151" s="502">
        <f t="shared" si="37"/>
        <v>20</v>
      </c>
      <c r="I1151" s="622"/>
      <c r="J1151" s="415"/>
      <c r="K1151" s="414"/>
      <c r="M1151" s="39"/>
    </row>
    <row r="1152" spans="1:17">
      <c r="A1152" s="163"/>
      <c r="B1152" s="384"/>
      <c r="C1152" s="399"/>
      <c r="D1152" s="384"/>
      <c r="E1152" s="383"/>
      <c r="F1152" s="384"/>
      <c r="G1152" s="501">
        <f t="shared" si="37"/>
        <v>18319.999999999996</v>
      </c>
      <c r="H1152" s="502">
        <f t="shared" si="37"/>
        <v>20</v>
      </c>
      <c r="I1152" s="622"/>
      <c r="J1152" s="415"/>
      <c r="K1152" s="414"/>
      <c r="M1152" s="39"/>
    </row>
    <row r="1153" spans="2:13">
      <c r="B1153" s="384"/>
      <c r="C1153" s="399"/>
      <c r="D1153" s="384"/>
      <c r="E1153" s="383"/>
      <c r="F1153" s="384"/>
      <c r="G1153" s="501">
        <f t="shared" si="37"/>
        <v>18319.999999999996</v>
      </c>
      <c r="H1153" s="502">
        <f t="shared" si="37"/>
        <v>20</v>
      </c>
      <c r="I1153" s="622"/>
      <c r="J1153" s="415"/>
      <c r="K1153" s="414"/>
      <c r="M1153" s="39"/>
    </row>
    <row r="1154" spans="2:13">
      <c r="B1154" s="384"/>
      <c r="C1154" s="399"/>
      <c r="D1154" s="384"/>
      <c r="E1154" s="383"/>
      <c r="F1154" s="384"/>
      <c r="G1154" s="501">
        <f t="shared" si="37"/>
        <v>18319.999999999996</v>
      </c>
      <c r="H1154" s="502">
        <f t="shared" si="37"/>
        <v>20</v>
      </c>
      <c r="I1154" s="623"/>
      <c r="J1154" s="415"/>
      <c r="K1154" s="414"/>
      <c r="M1154" s="39"/>
    </row>
    <row r="1155" spans="2:13">
      <c r="B1155" s="384"/>
      <c r="C1155" s="399"/>
      <c r="D1155" s="384"/>
      <c r="E1155" s="383"/>
      <c r="F1155" s="384"/>
      <c r="G1155" s="501">
        <f t="shared" si="37"/>
        <v>18319.999999999996</v>
      </c>
      <c r="H1155" s="502">
        <f t="shared" si="37"/>
        <v>20</v>
      </c>
      <c r="I1155" s="623"/>
      <c r="J1155" s="415"/>
      <c r="K1155" s="414"/>
      <c r="M1155" s="39"/>
    </row>
    <row r="1156" spans="2:13">
      <c r="B1156" s="384"/>
      <c r="C1156" s="399"/>
      <c r="D1156" s="384"/>
      <c r="E1156" s="383"/>
      <c r="F1156" s="384"/>
      <c r="G1156" s="501">
        <f t="shared" si="37"/>
        <v>18319.999999999996</v>
      </c>
      <c r="H1156" s="502">
        <f t="shared" si="37"/>
        <v>20</v>
      </c>
      <c r="I1156" s="623"/>
      <c r="J1156" s="415"/>
      <c r="K1156" s="414"/>
      <c r="M1156" s="39"/>
    </row>
    <row r="1157" spans="2:13">
      <c r="B1157" s="384"/>
      <c r="C1157" s="399"/>
      <c r="D1157" s="384"/>
      <c r="E1157" s="383"/>
      <c r="F1157" s="384"/>
      <c r="G1157" s="501">
        <f t="shared" si="37"/>
        <v>18319.999999999996</v>
      </c>
      <c r="H1157" s="502">
        <f t="shared" si="37"/>
        <v>20</v>
      </c>
      <c r="I1157" s="623"/>
      <c r="J1157" s="415"/>
      <c r="K1157" s="414"/>
      <c r="M1157" s="39"/>
    </row>
    <row r="1158" spans="2:13">
      <c r="B1158" s="384"/>
      <c r="C1158" s="399"/>
      <c r="D1158" s="384"/>
      <c r="E1158" s="383"/>
      <c r="F1158" s="384"/>
      <c r="G1158" s="501">
        <f t="shared" si="37"/>
        <v>18319.999999999996</v>
      </c>
      <c r="H1158" s="502">
        <f t="shared" si="37"/>
        <v>20</v>
      </c>
      <c r="I1158" s="623"/>
      <c r="J1158" s="415"/>
      <c r="K1158" s="414"/>
      <c r="M1158" s="39"/>
    </row>
    <row r="1159" spans="2:13">
      <c r="B1159" s="384"/>
      <c r="C1159" s="399"/>
      <c r="D1159" s="384"/>
      <c r="E1159" s="383"/>
      <c r="F1159" s="384"/>
      <c r="G1159" s="501">
        <f t="shared" si="37"/>
        <v>18319.999999999996</v>
      </c>
      <c r="H1159" s="502">
        <f t="shared" si="37"/>
        <v>20</v>
      </c>
      <c r="I1159" s="623"/>
      <c r="J1159" s="415"/>
      <c r="K1159" s="414"/>
      <c r="M1159" s="39"/>
    </row>
    <row r="1160" spans="2:13">
      <c r="B1160" s="384"/>
      <c r="C1160" s="399"/>
      <c r="D1160" s="384"/>
      <c r="E1160" s="383"/>
      <c r="F1160" s="384"/>
      <c r="G1160" s="501">
        <f t="shared" si="37"/>
        <v>18319.999999999996</v>
      </c>
      <c r="H1160" s="502">
        <f t="shared" si="37"/>
        <v>20</v>
      </c>
      <c r="I1160" s="623"/>
      <c r="J1160" s="415"/>
      <c r="K1160" s="414"/>
      <c r="M1160" s="39"/>
    </row>
    <row r="1161" spans="2:13">
      <c r="B1161" s="384"/>
      <c r="C1161" s="399"/>
      <c r="D1161" s="384"/>
      <c r="E1161" s="383"/>
      <c r="F1161" s="384"/>
      <c r="G1161" s="501">
        <f t="shared" si="37"/>
        <v>18319.999999999996</v>
      </c>
      <c r="H1161" s="502">
        <f t="shared" si="37"/>
        <v>20</v>
      </c>
      <c r="I1161" s="623"/>
      <c r="J1161" s="415"/>
      <c r="K1161" s="414"/>
      <c r="M1161" s="39"/>
    </row>
    <row r="1162" spans="2:13">
      <c r="B1162" s="384"/>
      <c r="C1162" s="399"/>
      <c r="D1162" s="384"/>
      <c r="F1162" s="384"/>
      <c r="G1162" s="501">
        <f t="shared" si="37"/>
        <v>18319.999999999996</v>
      </c>
      <c r="H1162" s="502">
        <f t="shared" si="37"/>
        <v>20</v>
      </c>
      <c r="I1162" s="623"/>
      <c r="J1162" s="415"/>
      <c r="K1162" s="414"/>
      <c r="M1162" s="39"/>
    </row>
    <row r="1163" spans="2:13">
      <c r="B1163" s="448"/>
      <c r="C1163" s="449"/>
      <c r="D1163" s="448"/>
      <c r="F1163" s="384"/>
      <c r="G1163" s="501">
        <f t="shared" ref="G1163:H1226" si="38">G1162-E1163+C1163</f>
        <v>18319.999999999996</v>
      </c>
      <c r="H1163" s="502">
        <f t="shared" si="38"/>
        <v>20</v>
      </c>
      <c r="I1163" s="623"/>
      <c r="J1163" s="415"/>
      <c r="K1163" s="414"/>
      <c r="M1163" s="39"/>
    </row>
    <row r="1164" spans="2:13">
      <c r="B1164" s="448"/>
      <c r="C1164" s="449"/>
      <c r="D1164" s="448"/>
      <c r="F1164" s="384"/>
      <c r="G1164" s="501">
        <f t="shared" si="38"/>
        <v>18319.999999999996</v>
      </c>
      <c r="H1164" s="502">
        <f t="shared" si="38"/>
        <v>20</v>
      </c>
      <c r="I1164" s="623"/>
      <c r="J1164" s="415"/>
      <c r="K1164" s="414"/>
      <c r="M1164" s="39"/>
    </row>
    <row r="1165" spans="2:13">
      <c r="B1165" s="448"/>
      <c r="C1165" s="449"/>
      <c r="D1165" s="448"/>
      <c r="G1165" s="501">
        <f t="shared" si="38"/>
        <v>18319.999999999996</v>
      </c>
      <c r="H1165" s="502">
        <f t="shared" si="38"/>
        <v>20</v>
      </c>
      <c r="J1165" s="451"/>
    </row>
    <row r="1166" spans="2:13">
      <c r="G1166" s="501">
        <f t="shared" si="38"/>
        <v>18319.999999999996</v>
      </c>
      <c r="H1166" s="502">
        <f t="shared" si="38"/>
        <v>20</v>
      </c>
      <c r="K1166" s="414"/>
    </row>
    <row r="1167" spans="2:13">
      <c r="G1167" s="501">
        <f t="shared" si="38"/>
        <v>18319.999999999996</v>
      </c>
      <c r="H1167" s="502">
        <f t="shared" si="38"/>
        <v>20</v>
      </c>
      <c r="K1167" s="414"/>
    </row>
    <row r="1168" spans="2:13">
      <c r="G1168" s="501">
        <f t="shared" si="38"/>
        <v>18319.999999999996</v>
      </c>
      <c r="H1168" s="502">
        <f t="shared" si="38"/>
        <v>20</v>
      </c>
      <c r="K1168" s="414"/>
      <c r="M1168" s="39"/>
    </row>
    <row r="1169" spans="7:13">
      <c r="G1169" s="501">
        <f t="shared" si="38"/>
        <v>18319.999999999996</v>
      </c>
      <c r="H1169" s="502">
        <f t="shared" si="38"/>
        <v>20</v>
      </c>
      <c r="K1169" s="414"/>
      <c r="M1169" s="39"/>
    </row>
    <row r="1170" spans="7:13">
      <c r="G1170" s="501">
        <f t="shared" si="38"/>
        <v>18319.999999999996</v>
      </c>
      <c r="H1170" s="502">
        <f t="shared" si="38"/>
        <v>20</v>
      </c>
      <c r="K1170" s="414"/>
      <c r="M1170" s="39"/>
    </row>
    <row r="1171" spans="7:13">
      <c r="G1171" s="501">
        <f t="shared" si="38"/>
        <v>18319.999999999996</v>
      </c>
      <c r="H1171" s="502">
        <f t="shared" si="38"/>
        <v>20</v>
      </c>
      <c r="K1171" s="414"/>
      <c r="M1171" s="39"/>
    </row>
    <row r="1172" spans="7:13">
      <c r="G1172" s="501">
        <f t="shared" si="38"/>
        <v>18319.999999999996</v>
      </c>
      <c r="H1172" s="502">
        <f t="shared" si="38"/>
        <v>20</v>
      </c>
      <c r="K1172" s="414"/>
      <c r="M1172" s="39"/>
    </row>
    <row r="1173" spans="7:13">
      <c r="G1173" s="501">
        <f t="shared" si="38"/>
        <v>18319.999999999996</v>
      </c>
      <c r="H1173" s="502">
        <f t="shared" si="38"/>
        <v>20</v>
      </c>
      <c r="K1173" s="414"/>
      <c r="M1173" s="39"/>
    </row>
    <row r="1174" spans="7:13">
      <c r="G1174" s="501">
        <f t="shared" si="38"/>
        <v>18319.999999999996</v>
      </c>
      <c r="H1174" s="502">
        <f t="shared" si="38"/>
        <v>20</v>
      </c>
      <c r="K1174" s="414"/>
    </row>
    <row r="1175" spans="7:13">
      <c r="G1175" s="501">
        <f t="shared" si="38"/>
        <v>18319.999999999996</v>
      </c>
      <c r="H1175" s="502">
        <f t="shared" si="38"/>
        <v>20</v>
      </c>
      <c r="K1175" s="414"/>
    </row>
    <row r="1176" spans="7:13">
      <c r="G1176" s="501">
        <f t="shared" si="38"/>
        <v>18319.999999999996</v>
      </c>
      <c r="H1176" s="502">
        <f t="shared" si="38"/>
        <v>20</v>
      </c>
      <c r="K1176" s="414"/>
    </row>
    <row r="1177" spans="7:13">
      <c r="G1177" s="501">
        <f t="shared" si="38"/>
        <v>18319.999999999996</v>
      </c>
      <c r="H1177" s="502">
        <f t="shared" si="38"/>
        <v>20</v>
      </c>
      <c r="K1177" s="414"/>
    </row>
    <row r="1178" spans="7:13">
      <c r="G1178" s="501">
        <f t="shared" si="38"/>
        <v>18319.999999999996</v>
      </c>
      <c r="H1178" s="502">
        <f t="shared" si="38"/>
        <v>20</v>
      </c>
      <c r="K1178" s="414"/>
    </row>
    <row r="1179" spans="7:13">
      <c r="G1179" s="501">
        <f t="shared" si="38"/>
        <v>18319.999999999996</v>
      </c>
      <c r="H1179" s="502">
        <f t="shared" si="38"/>
        <v>20</v>
      </c>
      <c r="K1179" s="414"/>
    </row>
    <row r="1180" spans="7:13">
      <c r="G1180" s="501">
        <f t="shared" si="38"/>
        <v>18319.999999999996</v>
      </c>
      <c r="H1180" s="502">
        <f t="shared" ref="H1180:H1185" si="39">H1179-F1180+D1180</f>
        <v>20</v>
      </c>
      <c r="K1180" s="414"/>
    </row>
    <row r="1181" spans="7:13">
      <c r="G1181" s="501">
        <f t="shared" si="38"/>
        <v>18319.999999999996</v>
      </c>
      <c r="H1181" s="502">
        <f t="shared" si="39"/>
        <v>20</v>
      </c>
      <c r="K1181" s="414"/>
    </row>
    <row r="1182" spans="7:13">
      <c r="G1182" s="501">
        <f t="shared" si="38"/>
        <v>18319.999999999996</v>
      </c>
      <c r="H1182" s="502">
        <f t="shared" si="39"/>
        <v>20</v>
      </c>
      <c r="K1182" s="414"/>
    </row>
    <row r="1183" spans="7:13">
      <c r="G1183" s="501">
        <f t="shared" si="38"/>
        <v>18319.999999999996</v>
      </c>
      <c r="H1183" s="502">
        <f t="shared" si="39"/>
        <v>20</v>
      </c>
      <c r="K1183" s="414"/>
    </row>
    <row r="1184" spans="7:13">
      <c r="G1184" s="501">
        <f t="shared" si="38"/>
        <v>18319.999999999996</v>
      </c>
      <c r="H1184" s="502">
        <f t="shared" si="39"/>
        <v>20</v>
      </c>
      <c r="K1184" s="414"/>
    </row>
    <row r="1185" spans="7:13">
      <c r="G1185" s="501">
        <f t="shared" si="38"/>
        <v>18319.999999999996</v>
      </c>
      <c r="H1185" s="502">
        <f t="shared" si="39"/>
        <v>20</v>
      </c>
      <c r="K1185" s="414"/>
    </row>
    <row r="1186" spans="7:13">
      <c r="G1186" s="501">
        <f t="shared" si="38"/>
        <v>18319.999999999996</v>
      </c>
      <c r="H1186" s="502">
        <f t="shared" ref="H1186:H1208" si="40">H1185-F1186+D1186</f>
        <v>20</v>
      </c>
      <c r="K1186" s="414"/>
    </row>
    <row r="1187" spans="7:13">
      <c r="G1187" s="501">
        <f t="shared" si="38"/>
        <v>18319.999999999996</v>
      </c>
      <c r="H1187" s="502">
        <f t="shared" si="40"/>
        <v>20</v>
      </c>
    </row>
    <row r="1188" spans="7:13">
      <c r="G1188" s="501">
        <f t="shared" si="38"/>
        <v>18319.999999999996</v>
      </c>
      <c r="H1188" s="502">
        <f t="shared" si="40"/>
        <v>20</v>
      </c>
    </row>
    <row r="1189" spans="7:13">
      <c r="G1189" s="501">
        <f t="shared" si="38"/>
        <v>18319.999999999996</v>
      </c>
      <c r="H1189" s="502">
        <f t="shared" si="40"/>
        <v>20</v>
      </c>
      <c r="K1189" s="414"/>
      <c r="M1189" s="39"/>
    </row>
    <row r="1190" spans="7:13">
      <c r="G1190" s="501">
        <f t="shared" si="38"/>
        <v>18319.999999999996</v>
      </c>
      <c r="H1190" s="502">
        <f t="shared" si="40"/>
        <v>20</v>
      </c>
      <c r="K1190" s="414"/>
      <c r="M1190" s="39"/>
    </row>
    <row r="1191" spans="7:13">
      <c r="G1191" s="501">
        <f t="shared" si="38"/>
        <v>18319.999999999996</v>
      </c>
      <c r="H1191" s="502">
        <f t="shared" si="40"/>
        <v>20</v>
      </c>
      <c r="K1191" s="414"/>
      <c r="M1191" s="39"/>
    </row>
    <row r="1192" spans="7:13">
      <c r="G1192" s="501">
        <f t="shared" si="38"/>
        <v>18319.999999999996</v>
      </c>
      <c r="H1192" s="502">
        <f t="shared" si="40"/>
        <v>20</v>
      </c>
      <c r="K1192" s="414"/>
      <c r="M1192" s="39"/>
    </row>
    <row r="1193" spans="7:13">
      <c r="G1193" s="501">
        <f t="shared" si="38"/>
        <v>18319.999999999996</v>
      </c>
      <c r="H1193" s="502">
        <f t="shared" si="40"/>
        <v>20</v>
      </c>
      <c r="K1193" s="414"/>
      <c r="M1193" s="39"/>
    </row>
    <row r="1194" spans="7:13">
      <c r="G1194" s="501">
        <f t="shared" si="38"/>
        <v>18319.999999999996</v>
      </c>
      <c r="H1194" s="502">
        <f t="shared" si="40"/>
        <v>20</v>
      </c>
      <c r="K1194" s="414"/>
      <c r="M1194" s="39"/>
    </row>
    <row r="1195" spans="7:13">
      <c r="G1195" s="501">
        <f t="shared" si="38"/>
        <v>18319.999999999996</v>
      </c>
      <c r="H1195" s="502">
        <f t="shared" si="40"/>
        <v>20</v>
      </c>
      <c r="K1195" s="414"/>
      <c r="M1195" s="39"/>
    </row>
    <row r="1196" spans="7:13">
      <c r="G1196" s="501">
        <f t="shared" si="38"/>
        <v>18319.999999999996</v>
      </c>
      <c r="H1196" s="502">
        <f t="shared" si="40"/>
        <v>20</v>
      </c>
      <c r="K1196" s="414"/>
      <c r="M1196" s="39"/>
    </row>
    <row r="1197" spans="7:13">
      <c r="G1197" s="501">
        <f t="shared" si="38"/>
        <v>18319.999999999996</v>
      </c>
      <c r="H1197" s="502">
        <f t="shared" si="40"/>
        <v>20</v>
      </c>
      <c r="K1197" s="414"/>
      <c r="M1197" s="39"/>
    </row>
    <row r="1198" spans="7:13">
      <c r="G1198" s="501">
        <f t="shared" si="38"/>
        <v>18319.999999999996</v>
      </c>
      <c r="H1198" s="502">
        <f t="shared" si="40"/>
        <v>20</v>
      </c>
      <c r="K1198" s="414"/>
      <c r="M1198" s="39"/>
    </row>
    <row r="1199" spans="7:13">
      <c r="G1199" s="501">
        <f t="shared" si="38"/>
        <v>18319.999999999996</v>
      </c>
      <c r="H1199" s="502">
        <f t="shared" si="40"/>
        <v>20</v>
      </c>
      <c r="K1199" s="414"/>
      <c r="M1199" s="39"/>
    </row>
    <row r="1200" spans="7:13">
      <c r="G1200" s="501">
        <f t="shared" si="38"/>
        <v>18319.999999999996</v>
      </c>
      <c r="H1200" s="502">
        <f t="shared" si="40"/>
        <v>20</v>
      </c>
      <c r="K1200" s="414"/>
      <c r="M1200" s="39"/>
    </row>
    <row r="1201" spans="7:13">
      <c r="G1201" s="501">
        <f t="shared" si="38"/>
        <v>18319.999999999996</v>
      </c>
      <c r="H1201" s="502">
        <f t="shared" si="40"/>
        <v>20</v>
      </c>
      <c r="K1201" s="414"/>
      <c r="M1201" s="39"/>
    </row>
    <row r="1202" spans="7:13">
      <c r="G1202" s="501">
        <f t="shared" si="38"/>
        <v>18319.999999999996</v>
      </c>
      <c r="H1202" s="502">
        <f t="shared" si="40"/>
        <v>20</v>
      </c>
      <c r="K1202" s="414"/>
      <c r="M1202" s="39"/>
    </row>
    <row r="1203" spans="7:13">
      <c r="G1203" s="501">
        <f t="shared" si="38"/>
        <v>18319.999999999996</v>
      </c>
      <c r="H1203" s="502">
        <f t="shared" si="40"/>
        <v>20</v>
      </c>
      <c r="K1203" s="414"/>
      <c r="M1203" s="39"/>
    </row>
    <row r="1204" spans="7:13">
      <c r="G1204" s="501">
        <f t="shared" si="38"/>
        <v>18319.999999999996</v>
      </c>
      <c r="H1204" s="502">
        <f t="shared" si="40"/>
        <v>20</v>
      </c>
      <c r="K1204" s="414"/>
      <c r="M1204" s="39"/>
    </row>
    <row r="1205" spans="7:13">
      <c r="G1205" s="501">
        <f t="shared" si="38"/>
        <v>18319.999999999996</v>
      </c>
      <c r="H1205" s="502">
        <f t="shared" si="40"/>
        <v>20</v>
      </c>
      <c r="K1205" s="414"/>
      <c r="M1205" s="39"/>
    </row>
    <row r="1206" spans="7:13">
      <c r="G1206" s="501">
        <f t="shared" si="38"/>
        <v>18319.999999999996</v>
      </c>
      <c r="H1206" s="502">
        <f t="shared" si="40"/>
        <v>20</v>
      </c>
      <c r="K1206" s="414"/>
      <c r="M1206" s="39"/>
    </row>
    <row r="1207" spans="7:13">
      <c r="G1207" s="501">
        <f t="shared" si="38"/>
        <v>18319.999999999996</v>
      </c>
      <c r="H1207" s="502">
        <f t="shared" si="40"/>
        <v>20</v>
      </c>
      <c r="K1207" s="414"/>
      <c r="M1207" s="39"/>
    </row>
    <row r="1208" spans="7:13">
      <c r="G1208" s="501">
        <f t="shared" si="38"/>
        <v>18319.999999999996</v>
      </c>
      <c r="H1208" s="502">
        <f t="shared" si="40"/>
        <v>20</v>
      </c>
      <c r="K1208" s="414"/>
      <c r="M1208" s="39"/>
    </row>
    <row r="1209" spans="7:13">
      <c r="G1209" s="501">
        <f t="shared" si="38"/>
        <v>18319.999999999996</v>
      </c>
      <c r="H1209" s="502">
        <f t="shared" ref="H1209:H1240" si="41">H1208-F1209+D1209</f>
        <v>20</v>
      </c>
      <c r="K1209" s="414"/>
      <c r="M1209" s="39"/>
    </row>
    <row r="1210" spans="7:13">
      <c r="G1210" s="501">
        <f t="shared" si="38"/>
        <v>18319.999999999996</v>
      </c>
      <c r="H1210" s="502">
        <f t="shared" si="41"/>
        <v>20</v>
      </c>
    </row>
    <row r="1211" spans="7:13">
      <c r="G1211" s="501">
        <f t="shared" si="38"/>
        <v>18319.999999999996</v>
      </c>
      <c r="H1211" s="502">
        <f t="shared" si="41"/>
        <v>20</v>
      </c>
      <c r="K1211" s="414"/>
      <c r="M1211" s="39"/>
    </row>
    <row r="1212" spans="7:13">
      <c r="G1212" s="501">
        <f t="shared" si="38"/>
        <v>18319.999999999996</v>
      </c>
      <c r="H1212" s="502">
        <f t="shared" si="41"/>
        <v>20</v>
      </c>
      <c r="K1212" s="414"/>
      <c r="M1212" s="39"/>
    </row>
    <row r="1213" spans="7:13">
      <c r="G1213" s="501">
        <f t="shared" si="38"/>
        <v>18319.999999999996</v>
      </c>
      <c r="H1213" s="502">
        <f t="shared" si="41"/>
        <v>20</v>
      </c>
      <c r="K1213" s="414"/>
      <c r="M1213" s="39"/>
    </row>
    <row r="1214" spans="7:13">
      <c r="G1214" s="501">
        <f t="shared" si="38"/>
        <v>18319.999999999996</v>
      </c>
      <c r="H1214" s="502">
        <f t="shared" si="41"/>
        <v>20</v>
      </c>
      <c r="K1214" s="414"/>
      <c r="M1214" s="39"/>
    </row>
    <row r="1215" spans="7:13">
      <c r="G1215" s="501">
        <f t="shared" si="38"/>
        <v>18319.999999999996</v>
      </c>
      <c r="H1215" s="502">
        <f t="shared" si="41"/>
        <v>20</v>
      </c>
      <c r="K1215" s="414"/>
      <c r="M1215" s="39"/>
    </row>
    <row r="1216" spans="7:13">
      <c r="G1216" s="501">
        <f t="shared" si="38"/>
        <v>18319.999999999996</v>
      </c>
      <c r="H1216" s="502">
        <f t="shared" si="41"/>
        <v>20</v>
      </c>
      <c r="K1216" s="414"/>
      <c r="M1216" s="39"/>
    </row>
    <row r="1217" spans="7:13">
      <c r="G1217" s="501">
        <f t="shared" si="38"/>
        <v>18319.999999999996</v>
      </c>
      <c r="H1217" s="502">
        <f t="shared" si="41"/>
        <v>20</v>
      </c>
      <c r="K1217" s="414"/>
      <c r="M1217" s="39"/>
    </row>
    <row r="1218" spans="7:13">
      <c r="G1218" s="501">
        <f t="shared" si="38"/>
        <v>18319.999999999996</v>
      </c>
      <c r="H1218" s="502">
        <f t="shared" si="41"/>
        <v>20</v>
      </c>
      <c r="K1218" s="414"/>
      <c r="M1218" s="39"/>
    </row>
    <row r="1219" spans="7:13">
      <c r="G1219" s="501">
        <f t="shared" si="38"/>
        <v>18319.999999999996</v>
      </c>
      <c r="H1219" s="502">
        <f t="shared" si="41"/>
        <v>20</v>
      </c>
      <c r="K1219" s="414"/>
      <c r="M1219" s="39"/>
    </row>
    <row r="1220" spans="7:13">
      <c r="G1220" s="501">
        <f t="shared" si="38"/>
        <v>18319.999999999996</v>
      </c>
      <c r="H1220" s="502">
        <f t="shared" si="41"/>
        <v>20</v>
      </c>
      <c r="K1220" s="414"/>
      <c r="M1220" s="39"/>
    </row>
    <row r="1221" spans="7:13">
      <c r="G1221" s="501">
        <f t="shared" si="38"/>
        <v>18319.999999999996</v>
      </c>
      <c r="H1221" s="502">
        <f t="shared" si="41"/>
        <v>20</v>
      </c>
      <c r="K1221" s="414"/>
      <c r="M1221" s="39"/>
    </row>
    <row r="1222" spans="7:13">
      <c r="G1222" s="501">
        <f t="shared" si="38"/>
        <v>18319.999999999996</v>
      </c>
      <c r="H1222" s="502">
        <f t="shared" si="41"/>
        <v>20</v>
      </c>
      <c r="K1222" s="414"/>
      <c r="M1222" s="39"/>
    </row>
    <row r="1223" spans="7:13">
      <c r="G1223" s="501">
        <f t="shared" si="38"/>
        <v>18319.999999999996</v>
      </c>
      <c r="H1223" s="502">
        <f t="shared" si="41"/>
        <v>20</v>
      </c>
      <c r="K1223" s="414"/>
      <c r="M1223" s="39"/>
    </row>
    <row r="1224" spans="7:13">
      <c r="G1224" s="501">
        <f t="shared" si="38"/>
        <v>18319.999999999996</v>
      </c>
      <c r="H1224" s="502">
        <f t="shared" si="41"/>
        <v>20</v>
      </c>
      <c r="K1224" s="414"/>
      <c r="M1224" s="39"/>
    </row>
    <row r="1225" spans="7:13">
      <c r="G1225" s="501">
        <f t="shared" si="38"/>
        <v>18319.999999999996</v>
      </c>
      <c r="H1225" s="502">
        <f t="shared" si="41"/>
        <v>20</v>
      </c>
      <c r="K1225" s="414"/>
      <c r="M1225" s="39"/>
    </row>
    <row r="1226" spans="7:13">
      <c r="G1226" s="501">
        <f t="shared" si="38"/>
        <v>18319.999999999996</v>
      </c>
      <c r="H1226" s="502">
        <f t="shared" si="41"/>
        <v>20</v>
      </c>
      <c r="K1226" s="414"/>
      <c r="M1226" s="39"/>
    </row>
    <row r="1227" spans="7:13">
      <c r="G1227" s="501">
        <f t="shared" ref="G1227:G1290" si="42">G1226-E1227+C1227</f>
        <v>18319.999999999996</v>
      </c>
      <c r="H1227" s="502">
        <f t="shared" si="41"/>
        <v>20</v>
      </c>
      <c r="K1227" s="414"/>
      <c r="M1227" s="39"/>
    </row>
    <row r="1228" spans="7:13">
      <c r="G1228" s="501">
        <f t="shared" si="42"/>
        <v>18319.999999999996</v>
      </c>
      <c r="H1228" s="502">
        <f t="shared" si="41"/>
        <v>20</v>
      </c>
      <c r="K1228" s="414"/>
      <c r="M1228" s="39"/>
    </row>
    <row r="1229" spans="7:13">
      <c r="G1229" s="501">
        <f t="shared" si="42"/>
        <v>18319.999999999996</v>
      </c>
      <c r="H1229" s="502">
        <f t="shared" si="41"/>
        <v>20</v>
      </c>
      <c r="K1229" s="414"/>
      <c r="M1229" s="39"/>
    </row>
    <row r="1230" spans="7:13">
      <c r="G1230" s="501">
        <f t="shared" si="42"/>
        <v>18319.999999999996</v>
      </c>
      <c r="H1230" s="502">
        <f t="shared" si="41"/>
        <v>20</v>
      </c>
      <c r="K1230" s="414"/>
      <c r="M1230" s="39"/>
    </row>
    <row r="1231" spans="7:13">
      <c r="G1231" s="501">
        <f t="shared" si="42"/>
        <v>18319.999999999996</v>
      </c>
      <c r="H1231" s="502">
        <f t="shared" si="41"/>
        <v>20</v>
      </c>
      <c r="K1231" s="414"/>
      <c r="M1231" s="39"/>
    </row>
    <row r="1232" spans="7:13">
      <c r="G1232" s="501">
        <f t="shared" si="42"/>
        <v>18319.999999999996</v>
      </c>
      <c r="H1232" s="502">
        <f t="shared" si="41"/>
        <v>20</v>
      </c>
    </row>
    <row r="1233" spans="7:13">
      <c r="G1233" s="501">
        <f t="shared" si="42"/>
        <v>18319.999999999996</v>
      </c>
      <c r="H1233" s="502">
        <f t="shared" si="41"/>
        <v>20</v>
      </c>
      <c r="K1233" s="414"/>
      <c r="M1233" s="39"/>
    </row>
    <row r="1234" spans="7:13">
      <c r="G1234" s="501">
        <f t="shared" si="42"/>
        <v>18319.999999999996</v>
      </c>
      <c r="H1234" s="502">
        <f t="shared" si="41"/>
        <v>20</v>
      </c>
      <c r="K1234" s="414"/>
      <c r="M1234" s="39"/>
    </row>
    <row r="1235" spans="7:13">
      <c r="G1235" s="501">
        <f t="shared" si="42"/>
        <v>18319.999999999996</v>
      </c>
      <c r="H1235" s="502">
        <f t="shared" si="41"/>
        <v>20</v>
      </c>
      <c r="K1235" s="414"/>
      <c r="M1235" s="39"/>
    </row>
    <row r="1236" spans="7:13">
      <c r="G1236" s="501">
        <f t="shared" si="42"/>
        <v>18319.999999999996</v>
      </c>
      <c r="H1236" s="502">
        <f t="shared" si="41"/>
        <v>20</v>
      </c>
      <c r="K1236" s="414"/>
      <c r="M1236" s="39"/>
    </row>
    <row r="1237" spans="7:13">
      <c r="G1237" s="501">
        <f t="shared" si="42"/>
        <v>18319.999999999996</v>
      </c>
      <c r="H1237" s="502">
        <f t="shared" si="41"/>
        <v>20</v>
      </c>
      <c r="K1237" s="414"/>
      <c r="M1237" s="39"/>
    </row>
    <row r="1238" spans="7:13">
      <c r="G1238" s="501">
        <f t="shared" si="42"/>
        <v>18319.999999999996</v>
      </c>
      <c r="H1238" s="502">
        <f t="shared" si="41"/>
        <v>20</v>
      </c>
      <c r="K1238" s="414"/>
      <c r="M1238" s="39"/>
    </row>
    <row r="1239" spans="7:13">
      <c r="G1239" s="501">
        <f t="shared" si="42"/>
        <v>18319.999999999996</v>
      </c>
      <c r="H1239" s="502">
        <f t="shared" si="41"/>
        <v>20</v>
      </c>
      <c r="K1239" s="414"/>
      <c r="M1239" s="39"/>
    </row>
    <row r="1240" spans="7:13">
      <c r="G1240" s="501">
        <f t="shared" si="42"/>
        <v>18319.999999999996</v>
      </c>
      <c r="H1240" s="502">
        <f t="shared" si="41"/>
        <v>20</v>
      </c>
      <c r="K1240" s="414"/>
      <c r="M1240" s="39"/>
    </row>
    <row r="1241" spans="7:13">
      <c r="G1241" s="501">
        <f t="shared" si="42"/>
        <v>18319.999999999996</v>
      </c>
      <c r="H1241" s="502">
        <f t="shared" ref="H1241:H1271" si="43">H1240-F1241+D1241</f>
        <v>20</v>
      </c>
      <c r="K1241" s="414"/>
      <c r="M1241" s="39"/>
    </row>
    <row r="1242" spans="7:13">
      <c r="G1242" s="501">
        <f t="shared" si="42"/>
        <v>18319.999999999996</v>
      </c>
      <c r="H1242" s="502">
        <f t="shared" si="43"/>
        <v>20</v>
      </c>
      <c r="K1242" s="414"/>
      <c r="M1242" s="39"/>
    </row>
    <row r="1243" spans="7:13">
      <c r="G1243" s="501">
        <f t="shared" si="42"/>
        <v>18319.999999999996</v>
      </c>
      <c r="H1243" s="502">
        <f t="shared" si="43"/>
        <v>20</v>
      </c>
      <c r="K1243" s="414"/>
      <c r="M1243" s="39"/>
    </row>
    <row r="1244" spans="7:13">
      <c r="G1244" s="501">
        <f t="shared" si="42"/>
        <v>18319.999999999996</v>
      </c>
      <c r="H1244" s="502">
        <f t="shared" si="43"/>
        <v>20</v>
      </c>
      <c r="K1244" s="414"/>
      <c r="M1244" s="39"/>
    </row>
    <row r="1245" spans="7:13">
      <c r="G1245" s="501">
        <f t="shared" si="42"/>
        <v>18319.999999999996</v>
      </c>
      <c r="H1245" s="502">
        <f t="shared" si="43"/>
        <v>20</v>
      </c>
      <c r="K1245" s="414"/>
      <c r="M1245" s="39"/>
    </row>
    <row r="1246" spans="7:13">
      <c r="G1246" s="501">
        <f t="shared" si="42"/>
        <v>18319.999999999996</v>
      </c>
      <c r="H1246" s="502">
        <f t="shared" si="43"/>
        <v>20</v>
      </c>
      <c r="K1246" s="414"/>
      <c r="M1246" s="39"/>
    </row>
    <row r="1247" spans="7:13">
      <c r="G1247" s="501">
        <f t="shared" si="42"/>
        <v>18319.999999999996</v>
      </c>
      <c r="H1247" s="502">
        <f t="shared" si="43"/>
        <v>20</v>
      </c>
      <c r="K1247" s="414"/>
      <c r="M1247" s="39"/>
    </row>
    <row r="1248" spans="7:13">
      <c r="G1248" s="501">
        <f t="shared" si="42"/>
        <v>18319.999999999996</v>
      </c>
      <c r="H1248" s="502">
        <f t="shared" si="43"/>
        <v>20</v>
      </c>
      <c r="K1248" s="414"/>
      <c r="M1248" s="39"/>
    </row>
    <row r="1249" spans="7:13">
      <c r="G1249" s="501">
        <f t="shared" si="42"/>
        <v>18319.999999999996</v>
      </c>
      <c r="H1249" s="502">
        <f t="shared" si="43"/>
        <v>20</v>
      </c>
      <c r="K1249" s="414"/>
      <c r="M1249" s="39"/>
    </row>
    <row r="1250" spans="7:13">
      <c r="G1250" s="501">
        <f t="shared" si="42"/>
        <v>18319.999999999996</v>
      </c>
      <c r="H1250" s="502">
        <f t="shared" si="43"/>
        <v>20</v>
      </c>
      <c r="K1250" s="414"/>
      <c r="M1250" s="39"/>
    </row>
    <row r="1251" spans="7:13">
      <c r="G1251" s="501">
        <f t="shared" si="42"/>
        <v>18319.999999999996</v>
      </c>
      <c r="H1251" s="502">
        <f t="shared" si="43"/>
        <v>20</v>
      </c>
      <c r="K1251" s="414"/>
      <c r="M1251" s="39"/>
    </row>
    <row r="1252" spans="7:13">
      <c r="G1252" s="501">
        <f t="shared" si="42"/>
        <v>18319.999999999996</v>
      </c>
      <c r="H1252" s="502">
        <f t="shared" si="43"/>
        <v>20</v>
      </c>
      <c r="K1252" s="414"/>
      <c r="M1252" s="39"/>
    </row>
    <row r="1253" spans="7:13">
      <c r="G1253" s="501">
        <f t="shared" si="42"/>
        <v>18319.999999999996</v>
      </c>
      <c r="H1253" s="502">
        <f t="shared" si="43"/>
        <v>20</v>
      </c>
      <c r="K1253" s="414"/>
      <c r="M1253" s="39"/>
    </row>
    <row r="1254" spans="7:13">
      <c r="G1254" s="501">
        <f t="shared" si="42"/>
        <v>18319.999999999996</v>
      </c>
      <c r="H1254" s="502">
        <f t="shared" si="43"/>
        <v>20</v>
      </c>
    </row>
    <row r="1255" spans="7:13">
      <c r="G1255" s="501">
        <f t="shared" si="42"/>
        <v>18319.999999999996</v>
      </c>
      <c r="H1255" s="502">
        <f t="shared" si="43"/>
        <v>20</v>
      </c>
      <c r="K1255" s="414"/>
    </row>
    <row r="1256" spans="7:13">
      <c r="G1256" s="501">
        <f t="shared" si="42"/>
        <v>18319.999999999996</v>
      </c>
      <c r="H1256" s="502">
        <f t="shared" si="43"/>
        <v>20</v>
      </c>
      <c r="K1256" s="414"/>
    </row>
    <row r="1257" spans="7:13">
      <c r="G1257" s="501">
        <f t="shared" si="42"/>
        <v>18319.999999999996</v>
      </c>
      <c r="H1257" s="502">
        <f t="shared" si="43"/>
        <v>20</v>
      </c>
      <c r="K1257" s="414"/>
    </row>
    <row r="1258" spans="7:13">
      <c r="G1258" s="501">
        <f t="shared" si="42"/>
        <v>18319.999999999996</v>
      </c>
      <c r="H1258" s="502">
        <f t="shared" si="43"/>
        <v>20</v>
      </c>
      <c r="K1258" s="414"/>
    </row>
    <row r="1259" spans="7:13">
      <c r="G1259" s="501">
        <f t="shared" si="42"/>
        <v>18319.999999999996</v>
      </c>
      <c r="H1259" s="502">
        <f t="shared" si="43"/>
        <v>20</v>
      </c>
      <c r="K1259" s="414"/>
    </row>
    <row r="1260" spans="7:13">
      <c r="G1260" s="501">
        <f t="shared" si="42"/>
        <v>18319.999999999996</v>
      </c>
      <c r="H1260" s="502">
        <f t="shared" si="43"/>
        <v>20</v>
      </c>
      <c r="K1260" s="414"/>
    </row>
    <row r="1261" spans="7:13">
      <c r="G1261" s="501">
        <f t="shared" si="42"/>
        <v>18319.999999999996</v>
      </c>
      <c r="H1261" s="502">
        <f t="shared" si="43"/>
        <v>20</v>
      </c>
      <c r="K1261" s="414"/>
    </row>
    <row r="1262" spans="7:13">
      <c r="G1262" s="501">
        <f t="shared" si="42"/>
        <v>18319.999999999996</v>
      </c>
      <c r="H1262" s="502">
        <f t="shared" si="43"/>
        <v>20</v>
      </c>
      <c r="K1262" s="414"/>
    </row>
    <row r="1263" spans="7:13">
      <c r="G1263" s="501">
        <f t="shared" si="42"/>
        <v>18319.999999999996</v>
      </c>
      <c r="H1263" s="502">
        <f t="shared" si="43"/>
        <v>20</v>
      </c>
      <c r="K1263" s="414"/>
    </row>
    <row r="1264" spans="7:13">
      <c r="G1264" s="501">
        <f t="shared" si="42"/>
        <v>18319.999999999996</v>
      </c>
      <c r="H1264" s="502">
        <f t="shared" si="43"/>
        <v>20</v>
      </c>
      <c r="K1264" s="414"/>
    </row>
    <row r="1265" spans="7:11">
      <c r="G1265" s="501">
        <f t="shared" si="42"/>
        <v>18319.999999999996</v>
      </c>
      <c r="H1265" s="502">
        <f t="shared" si="43"/>
        <v>20</v>
      </c>
      <c r="K1265" s="414"/>
    </row>
    <row r="1266" spans="7:11">
      <c r="G1266" s="501">
        <f t="shared" si="42"/>
        <v>18319.999999999996</v>
      </c>
      <c r="H1266" s="502">
        <f t="shared" si="43"/>
        <v>20</v>
      </c>
      <c r="K1266" s="414"/>
    </row>
    <row r="1267" spans="7:11">
      <c r="G1267" s="501">
        <f t="shared" si="42"/>
        <v>18319.999999999996</v>
      </c>
      <c r="H1267" s="502">
        <f t="shared" si="43"/>
        <v>20</v>
      </c>
      <c r="K1267" s="414"/>
    </row>
    <row r="1268" spans="7:11">
      <c r="G1268" s="501">
        <f t="shared" si="42"/>
        <v>18319.999999999996</v>
      </c>
      <c r="H1268" s="502">
        <f t="shared" si="43"/>
        <v>20</v>
      </c>
      <c r="K1268" s="414"/>
    </row>
    <row r="1269" spans="7:11">
      <c r="G1269" s="501">
        <f t="shared" si="42"/>
        <v>18319.999999999996</v>
      </c>
      <c r="H1269" s="502">
        <f t="shared" si="43"/>
        <v>20</v>
      </c>
      <c r="K1269" s="414"/>
    </row>
    <row r="1270" spans="7:11">
      <c r="G1270" s="501">
        <f t="shared" si="42"/>
        <v>18319.999999999996</v>
      </c>
      <c r="H1270" s="502">
        <f t="shared" si="43"/>
        <v>20</v>
      </c>
      <c r="K1270" s="414"/>
    </row>
    <row r="1271" spans="7:11">
      <c r="G1271" s="501">
        <f t="shared" si="42"/>
        <v>18319.999999999996</v>
      </c>
      <c r="H1271" s="502">
        <f t="shared" si="43"/>
        <v>20</v>
      </c>
      <c r="K1271" s="414"/>
    </row>
    <row r="1272" spans="7:11">
      <c r="G1272" s="501">
        <f t="shared" si="42"/>
        <v>18319.999999999996</v>
      </c>
      <c r="H1272" s="502">
        <f t="shared" ref="H1272:H1291" si="44">H1271-F1272+D1272</f>
        <v>20</v>
      </c>
      <c r="K1272" s="414"/>
    </row>
    <row r="1273" spans="7:11">
      <c r="G1273" s="501">
        <f t="shared" si="42"/>
        <v>18319.999999999996</v>
      </c>
      <c r="H1273" s="502">
        <f t="shared" si="44"/>
        <v>20</v>
      </c>
      <c r="K1273" s="414"/>
    </row>
    <row r="1274" spans="7:11">
      <c r="G1274" s="501">
        <f t="shared" si="42"/>
        <v>18319.999999999996</v>
      </c>
      <c r="H1274" s="502">
        <f t="shared" si="44"/>
        <v>20</v>
      </c>
    </row>
    <row r="1275" spans="7:11">
      <c r="G1275" s="501">
        <f t="shared" si="42"/>
        <v>18319.999999999996</v>
      </c>
      <c r="H1275" s="502">
        <f t="shared" si="44"/>
        <v>20</v>
      </c>
    </row>
    <row r="1276" spans="7:11">
      <c r="G1276" s="501">
        <f t="shared" si="42"/>
        <v>18319.999999999996</v>
      </c>
      <c r="H1276" s="502">
        <f t="shared" si="44"/>
        <v>20</v>
      </c>
    </row>
    <row r="1277" spans="7:11">
      <c r="G1277" s="501">
        <f t="shared" si="42"/>
        <v>18319.999999999996</v>
      </c>
      <c r="H1277" s="502">
        <f t="shared" si="44"/>
        <v>20</v>
      </c>
    </row>
    <row r="1278" spans="7:11">
      <c r="G1278" s="501">
        <f t="shared" si="42"/>
        <v>18319.999999999996</v>
      </c>
      <c r="H1278" s="502">
        <f t="shared" si="44"/>
        <v>20</v>
      </c>
    </row>
    <row r="1279" spans="7:11">
      <c r="G1279" s="501">
        <f t="shared" si="42"/>
        <v>18319.999999999996</v>
      </c>
      <c r="H1279" s="502">
        <f t="shared" si="44"/>
        <v>20</v>
      </c>
    </row>
    <row r="1280" spans="7:11">
      <c r="G1280" s="501">
        <f t="shared" si="42"/>
        <v>18319.999999999996</v>
      </c>
      <c r="H1280" s="502">
        <f t="shared" si="44"/>
        <v>20</v>
      </c>
    </row>
    <row r="1281" spans="7:8">
      <c r="G1281" s="501">
        <f t="shared" si="42"/>
        <v>18319.999999999996</v>
      </c>
      <c r="H1281" s="502">
        <f t="shared" si="44"/>
        <v>20</v>
      </c>
    </row>
    <row r="1282" spans="7:8">
      <c r="G1282" s="501">
        <f t="shared" si="42"/>
        <v>18319.999999999996</v>
      </c>
      <c r="H1282" s="502">
        <f t="shared" si="44"/>
        <v>20</v>
      </c>
    </row>
    <row r="1283" spans="7:8">
      <c r="G1283" s="501">
        <f t="shared" si="42"/>
        <v>18319.999999999996</v>
      </c>
      <c r="H1283" s="502">
        <f t="shared" si="44"/>
        <v>20</v>
      </c>
    </row>
    <row r="1284" spans="7:8">
      <c r="G1284" s="501">
        <f t="shared" si="42"/>
        <v>18319.999999999996</v>
      </c>
      <c r="H1284" s="502">
        <f t="shared" si="44"/>
        <v>20</v>
      </c>
    </row>
    <row r="1285" spans="7:8">
      <c r="G1285" s="501">
        <f t="shared" si="42"/>
        <v>18319.999999999996</v>
      </c>
      <c r="H1285" s="502">
        <f t="shared" si="44"/>
        <v>20</v>
      </c>
    </row>
    <row r="1286" spans="7:8">
      <c r="G1286" s="501">
        <f t="shared" si="42"/>
        <v>18319.999999999996</v>
      </c>
      <c r="H1286" s="502">
        <f t="shared" si="44"/>
        <v>20</v>
      </c>
    </row>
    <row r="1287" spans="7:8">
      <c r="G1287" s="501">
        <f t="shared" si="42"/>
        <v>18319.999999999996</v>
      </c>
      <c r="H1287" s="502">
        <f t="shared" si="44"/>
        <v>20</v>
      </c>
    </row>
    <row r="1288" spans="7:8">
      <c r="G1288" s="501">
        <f t="shared" si="42"/>
        <v>18319.999999999996</v>
      </c>
      <c r="H1288" s="502">
        <f t="shared" si="44"/>
        <v>20</v>
      </c>
    </row>
    <row r="1289" spans="7:8">
      <c r="G1289" s="501">
        <f t="shared" si="42"/>
        <v>18319.999999999996</v>
      </c>
      <c r="H1289" s="502">
        <f t="shared" si="44"/>
        <v>20</v>
      </c>
    </row>
    <row r="1290" spans="7:8">
      <c r="G1290" s="501">
        <f t="shared" si="42"/>
        <v>18319.999999999996</v>
      </c>
      <c r="H1290" s="502">
        <f t="shared" si="44"/>
        <v>20</v>
      </c>
    </row>
    <row r="1291" spans="7:8">
      <c r="G1291" s="501">
        <f t="shared" ref="G1291:G1354" si="45">G1290-E1291+C1291</f>
        <v>18319.999999999996</v>
      </c>
      <c r="H1291" s="502">
        <f t="shared" si="44"/>
        <v>20</v>
      </c>
    </row>
    <row r="1292" spans="7:8">
      <c r="G1292" s="501">
        <f t="shared" si="45"/>
        <v>18319.999999999996</v>
      </c>
      <c r="H1292" s="502">
        <f t="shared" ref="H1292:H1307" si="46">H1291-F1292+D1292</f>
        <v>20</v>
      </c>
    </row>
    <row r="1293" spans="7:8">
      <c r="G1293" s="501">
        <f t="shared" si="45"/>
        <v>18319.999999999996</v>
      </c>
      <c r="H1293" s="502">
        <f t="shared" si="46"/>
        <v>20</v>
      </c>
    </row>
    <row r="1294" spans="7:8">
      <c r="G1294" s="501">
        <f t="shared" si="45"/>
        <v>18319.999999999996</v>
      </c>
      <c r="H1294" s="502">
        <f t="shared" si="46"/>
        <v>20</v>
      </c>
    </row>
    <row r="1295" spans="7:8">
      <c r="G1295" s="501">
        <f t="shared" si="45"/>
        <v>18319.999999999996</v>
      </c>
      <c r="H1295" s="502">
        <f t="shared" si="46"/>
        <v>20</v>
      </c>
    </row>
    <row r="1296" spans="7:8">
      <c r="G1296" s="501">
        <f t="shared" si="45"/>
        <v>18319.999999999996</v>
      </c>
      <c r="H1296" s="502">
        <f t="shared" si="46"/>
        <v>20</v>
      </c>
    </row>
    <row r="1297" spans="7:8">
      <c r="G1297" s="501">
        <f t="shared" si="45"/>
        <v>18319.999999999996</v>
      </c>
      <c r="H1297" s="502">
        <f t="shared" si="46"/>
        <v>20</v>
      </c>
    </row>
    <row r="1298" spans="7:8">
      <c r="G1298" s="501">
        <f t="shared" si="45"/>
        <v>18319.999999999996</v>
      </c>
      <c r="H1298" s="502">
        <f t="shared" si="46"/>
        <v>20</v>
      </c>
    </row>
    <row r="1299" spans="7:8">
      <c r="G1299" s="501">
        <f t="shared" si="45"/>
        <v>18319.999999999996</v>
      </c>
      <c r="H1299" s="502">
        <f t="shared" si="46"/>
        <v>20</v>
      </c>
    </row>
    <row r="1300" spans="7:8">
      <c r="G1300" s="501">
        <f t="shared" si="45"/>
        <v>18319.999999999996</v>
      </c>
      <c r="H1300" s="502">
        <f t="shared" si="46"/>
        <v>20</v>
      </c>
    </row>
    <row r="1301" spans="7:8">
      <c r="G1301" s="501">
        <f t="shared" si="45"/>
        <v>18319.999999999996</v>
      </c>
      <c r="H1301" s="502">
        <f t="shared" si="46"/>
        <v>20</v>
      </c>
    </row>
    <row r="1302" spans="7:8">
      <c r="G1302" s="501">
        <f t="shared" si="45"/>
        <v>18319.999999999996</v>
      </c>
      <c r="H1302" s="502">
        <f t="shared" si="46"/>
        <v>20</v>
      </c>
    </row>
    <row r="1303" spans="7:8">
      <c r="G1303" s="501">
        <f t="shared" si="45"/>
        <v>18319.999999999996</v>
      </c>
      <c r="H1303" s="502">
        <f t="shared" si="46"/>
        <v>20</v>
      </c>
    </row>
    <row r="1304" spans="7:8">
      <c r="G1304" s="501">
        <f t="shared" si="45"/>
        <v>18319.999999999996</v>
      </c>
      <c r="H1304" s="502">
        <f t="shared" si="46"/>
        <v>20</v>
      </c>
    </row>
    <row r="1305" spans="7:8">
      <c r="G1305" s="501">
        <f t="shared" si="45"/>
        <v>18319.999999999996</v>
      </c>
      <c r="H1305" s="502">
        <f t="shared" si="46"/>
        <v>20</v>
      </c>
    </row>
    <row r="1306" spans="7:8">
      <c r="G1306" s="501">
        <f t="shared" si="45"/>
        <v>18319.999999999996</v>
      </c>
      <c r="H1306" s="502">
        <f t="shared" si="46"/>
        <v>20</v>
      </c>
    </row>
    <row r="1307" spans="7:8">
      <c r="G1307" s="501">
        <f t="shared" si="45"/>
        <v>18319.999999999996</v>
      </c>
      <c r="H1307" s="502">
        <f t="shared" si="46"/>
        <v>20</v>
      </c>
    </row>
    <row r="1308" spans="7:8">
      <c r="G1308" s="501">
        <f t="shared" si="45"/>
        <v>18319.999999999996</v>
      </c>
      <c r="H1308" s="502">
        <f t="shared" ref="H1308:H1315" si="47">H1307-F1308+D1308</f>
        <v>20</v>
      </c>
    </row>
    <row r="1309" spans="7:8">
      <c r="G1309" s="501">
        <f t="shared" si="45"/>
        <v>18319.999999999996</v>
      </c>
      <c r="H1309" s="502">
        <f t="shared" si="47"/>
        <v>20</v>
      </c>
    </row>
    <row r="1310" spans="7:8">
      <c r="G1310" s="501">
        <f t="shared" si="45"/>
        <v>18319.999999999996</v>
      </c>
      <c r="H1310" s="502">
        <f t="shared" si="47"/>
        <v>20</v>
      </c>
    </row>
    <row r="1311" spans="7:8">
      <c r="G1311" s="501">
        <f t="shared" si="45"/>
        <v>18319.999999999996</v>
      </c>
      <c r="H1311" s="502">
        <f t="shared" si="47"/>
        <v>20</v>
      </c>
    </row>
    <row r="1312" spans="7:8">
      <c r="G1312" s="501">
        <f t="shared" si="45"/>
        <v>18319.999999999996</v>
      </c>
      <c r="H1312" s="502">
        <f t="shared" si="47"/>
        <v>20</v>
      </c>
    </row>
    <row r="1313" spans="7:8">
      <c r="G1313" s="501">
        <f t="shared" si="45"/>
        <v>18319.999999999996</v>
      </c>
      <c r="H1313" s="502">
        <f t="shared" si="47"/>
        <v>20</v>
      </c>
    </row>
    <row r="1314" spans="7:8">
      <c r="G1314" s="501">
        <f t="shared" si="45"/>
        <v>18319.999999999996</v>
      </c>
      <c r="H1314" s="502">
        <f t="shared" si="47"/>
        <v>20</v>
      </c>
    </row>
    <row r="1315" spans="7:8">
      <c r="G1315" s="501">
        <f t="shared" si="45"/>
        <v>18319.999999999996</v>
      </c>
      <c r="H1315" s="502">
        <f t="shared" si="47"/>
        <v>20</v>
      </c>
    </row>
    <row r="1316" spans="7:8">
      <c r="G1316" s="501">
        <f t="shared" si="45"/>
        <v>18319.999999999996</v>
      </c>
      <c r="H1316" s="502">
        <f t="shared" ref="H1316:H1336" si="48">H1315-F1316+D1316</f>
        <v>20</v>
      </c>
    </row>
    <row r="1317" spans="7:8">
      <c r="G1317" s="501">
        <f t="shared" si="45"/>
        <v>18319.999999999996</v>
      </c>
      <c r="H1317" s="502">
        <f t="shared" si="48"/>
        <v>20</v>
      </c>
    </row>
    <row r="1318" spans="7:8">
      <c r="G1318" s="501">
        <f t="shared" si="45"/>
        <v>18319.999999999996</v>
      </c>
      <c r="H1318" s="502">
        <f t="shared" si="48"/>
        <v>20</v>
      </c>
    </row>
    <row r="1319" spans="7:8">
      <c r="G1319" s="501">
        <f t="shared" si="45"/>
        <v>18319.999999999996</v>
      </c>
      <c r="H1319" s="502">
        <f t="shared" si="48"/>
        <v>20</v>
      </c>
    </row>
    <row r="1320" spans="7:8">
      <c r="G1320" s="501">
        <f t="shared" si="45"/>
        <v>18319.999999999996</v>
      </c>
      <c r="H1320" s="502">
        <f t="shared" si="48"/>
        <v>20</v>
      </c>
    </row>
    <row r="1321" spans="7:8">
      <c r="G1321" s="501">
        <f t="shared" si="45"/>
        <v>18319.999999999996</v>
      </c>
      <c r="H1321" s="502">
        <f t="shared" si="48"/>
        <v>20</v>
      </c>
    </row>
    <row r="1322" spans="7:8">
      <c r="G1322" s="501">
        <f t="shared" si="45"/>
        <v>18319.999999999996</v>
      </c>
      <c r="H1322" s="502">
        <f t="shared" si="48"/>
        <v>20</v>
      </c>
    </row>
    <row r="1323" spans="7:8">
      <c r="G1323" s="501">
        <f t="shared" si="45"/>
        <v>18319.999999999996</v>
      </c>
      <c r="H1323" s="502">
        <f t="shared" si="48"/>
        <v>20</v>
      </c>
    </row>
    <row r="1324" spans="7:8">
      <c r="G1324" s="501">
        <f t="shared" si="45"/>
        <v>18319.999999999996</v>
      </c>
      <c r="H1324" s="502">
        <f t="shared" si="48"/>
        <v>20</v>
      </c>
    </row>
    <row r="1325" spans="7:8">
      <c r="G1325" s="501">
        <f t="shared" si="45"/>
        <v>18319.999999999996</v>
      </c>
      <c r="H1325" s="502">
        <f t="shared" si="48"/>
        <v>20</v>
      </c>
    </row>
    <row r="1326" spans="7:8">
      <c r="G1326" s="501">
        <f t="shared" si="45"/>
        <v>18319.999999999996</v>
      </c>
      <c r="H1326" s="502">
        <f t="shared" si="48"/>
        <v>20</v>
      </c>
    </row>
    <row r="1327" spans="7:8">
      <c r="G1327" s="501">
        <f t="shared" si="45"/>
        <v>18319.999999999996</v>
      </c>
      <c r="H1327" s="502">
        <f t="shared" si="48"/>
        <v>20</v>
      </c>
    </row>
    <row r="1328" spans="7:8">
      <c r="G1328" s="501">
        <f t="shared" si="45"/>
        <v>18319.999999999996</v>
      </c>
      <c r="H1328" s="502">
        <f t="shared" si="48"/>
        <v>20</v>
      </c>
    </row>
    <row r="1329" spans="7:8">
      <c r="G1329" s="501">
        <f t="shared" si="45"/>
        <v>18319.999999999996</v>
      </c>
      <c r="H1329" s="502">
        <f t="shared" si="48"/>
        <v>20</v>
      </c>
    </row>
    <row r="1330" spans="7:8">
      <c r="G1330" s="501">
        <f t="shared" si="45"/>
        <v>18319.999999999996</v>
      </c>
      <c r="H1330" s="502">
        <f t="shared" si="48"/>
        <v>20</v>
      </c>
    </row>
    <row r="1331" spans="7:8">
      <c r="G1331" s="501">
        <f t="shared" si="45"/>
        <v>18319.999999999996</v>
      </c>
      <c r="H1331" s="502">
        <f t="shared" si="48"/>
        <v>20</v>
      </c>
    </row>
    <row r="1332" spans="7:8">
      <c r="G1332" s="501">
        <f t="shared" si="45"/>
        <v>18319.999999999996</v>
      </c>
      <c r="H1332" s="502">
        <f t="shared" si="48"/>
        <v>20</v>
      </c>
    </row>
    <row r="1333" spans="7:8">
      <c r="G1333" s="501">
        <f t="shared" si="45"/>
        <v>18319.999999999996</v>
      </c>
      <c r="H1333" s="502">
        <f t="shared" si="48"/>
        <v>20</v>
      </c>
    </row>
    <row r="1334" spans="7:8">
      <c r="G1334" s="501">
        <f t="shared" si="45"/>
        <v>18319.999999999996</v>
      </c>
      <c r="H1334" s="502">
        <f t="shared" si="48"/>
        <v>20</v>
      </c>
    </row>
    <row r="1335" spans="7:8">
      <c r="G1335" s="501">
        <f t="shared" si="45"/>
        <v>18319.999999999996</v>
      </c>
      <c r="H1335" s="502">
        <f t="shared" si="48"/>
        <v>20</v>
      </c>
    </row>
    <row r="1336" spans="7:8">
      <c r="G1336" s="501">
        <f t="shared" si="45"/>
        <v>18319.999999999996</v>
      </c>
      <c r="H1336" s="502">
        <f t="shared" si="48"/>
        <v>20</v>
      </c>
    </row>
    <row r="1337" spans="7:8">
      <c r="G1337" s="501">
        <f t="shared" si="45"/>
        <v>18319.999999999996</v>
      </c>
      <c r="H1337" s="502">
        <f t="shared" ref="H1337:H1353" si="49">H1336-F1337+D1337</f>
        <v>20</v>
      </c>
    </row>
    <row r="1338" spans="7:8">
      <c r="G1338" s="501">
        <f t="shared" si="45"/>
        <v>18319.999999999996</v>
      </c>
      <c r="H1338" s="502">
        <f t="shared" si="49"/>
        <v>20</v>
      </c>
    </row>
    <row r="1339" spans="7:8">
      <c r="G1339" s="501">
        <f t="shared" si="45"/>
        <v>18319.999999999996</v>
      </c>
      <c r="H1339" s="502">
        <f t="shared" si="49"/>
        <v>20</v>
      </c>
    </row>
    <row r="1340" spans="7:8">
      <c r="G1340" s="501">
        <f t="shared" si="45"/>
        <v>18319.999999999996</v>
      </c>
      <c r="H1340" s="502">
        <f t="shared" si="49"/>
        <v>20</v>
      </c>
    </row>
    <row r="1341" spans="7:8">
      <c r="G1341" s="501">
        <f t="shared" si="45"/>
        <v>18319.999999999996</v>
      </c>
      <c r="H1341" s="502">
        <f t="shared" si="49"/>
        <v>20</v>
      </c>
    </row>
    <row r="1342" spans="7:8">
      <c r="G1342" s="501">
        <f t="shared" si="45"/>
        <v>18319.999999999996</v>
      </c>
      <c r="H1342" s="502">
        <f t="shared" si="49"/>
        <v>20</v>
      </c>
    </row>
    <row r="1343" spans="7:8">
      <c r="G1343" s="501">
        <f t="shared" si="45"/>
        <v>18319.999999999996</v>
      </c>
      <c r="H1343" s="502">
        <f t="shared" si="49"/>
        <v>20</v>
      </c>
    </row>
    <row r="1344" spans="7:8">
      <c r="G1344" s="501">
        <f t="shared" si="45"/>
        <v>18319.999999999996</v>
      </c>
      <c r="H1344" s="502">
        <f t="shared" si="49"/>
        <v>20</v>
      </c>
    </row>
    <row r="1345" spans="7:8">
      <c r="G1345" s="501">
        <f t="shared" si="45"/>
        <v>18319.999999999996</v>
      </c>
      <c r="H1345" s="502">
        <f t="shared" si="49"/>
        <v>20</v>
      </c>
    </row>
    <row r="1346" spans="7:8">
      <c r="G1346" s="501">
        <f t="shared" si="45"/>
        <v>18319.999999999996</v>
      </c>
      <c r="H1346" s="502">
        <f t="shared" si="49"/>
        <v>20</v>
      </c>
    </row>
    <row r="1347" spans="7:8">
      <c r="G1347" s="501">
        <f t="shared" si="45"/>
        <v>18319.999999999996</v>
      </c>
      <c r="H1347" s="502">
        <f t="shared" si="49"/>
        <v>20</v>
      </c>
    </row>
    <row r="1348" spans="7:8">
      <c r="G1348" s="501">
        <f t="shared" si="45"/>
        <v>18319.999999999996</v>
      </c>
      <c r="H1348" s="502">
        <f t="shared" si="49"/>
        <v>20</v>
      </c>
    </row>
    <row r="1349" spans="7:8">
      <c r="G1349" s="501">
        <f t="shared" si="45"/>
        <v>18319.999999999996</v>
      </c>
      <c r="H1349" s="502">
        <f t="shared" si="49"/>
        <v>20</v>
      </c>
    </row>
    <row r="1350" spans="7:8">
      <c r="G1350" s="501">
        <f t="shared" si="45"/>
        <v>18319.999999999996</v>
      </c>
      <c r="H1350" s="502">
        <f t="shared" si="49"/>
        <v>20</v>
      </c>
    </row>
    <row r="1351" spans="7:8">
      <c r="G1351" s="501">
        <f t="shared" si="45"/>
        <v>18319.999999999996</v>
      </c>
      <c r="H1351" s="502">
        <f t="shared" si="49"/>
        <v>20</v>
      </c>
    </row>
    <row r="1352" spans="7:8">
      <c r="G1352" s="501">
        <f t="shared" si="45"/>
        <v>18319.999999999996</v>
      </c>
      <c r="H1352" s="502">
        <f t="shared" si="49"/>
        <v>20</v>
      </c>
    </row>
    <row r="1353" spans="7:8">
      <c r="G1353" s="501">
        <f t="shared" si="45"/>
        <v>18319.999999999996</v>
      </c>
      <c r="H1353" s="502">
        <f t="shared" si="49"/>
        <v>20</v>
      </c>
    </row>
    <row r="1354" spans="7:8">
      <c r="G1354" s="501">
        <f t="shared" si="45"/>
        <v>18319.999999999996</v>
      </c>
      <c r="H1354" s="502">
        <f t="shared" ref="H1354:H1381" si="50">H1353-F1354+D1354</f>
        <v>20</v>
      </c>
    </row>
    <row r="1355" spans="7:8">
      <c r="G1355" s="501">
        <f t="shared" ref="G1355:G1418" si="51">G1354-E1355+C1355</f>
        <v>18319.999999999996</v>
      </c>
      <c r="H1355" s="502">
        <f t="shared" si="50"/>
        <v>20</v>
      </c>
    </row>
    <row r="1356" spans="7:8">
      <c r="G1356" s="501">
        <f t="shared" si="51"/>
        <v>18319.999999999996</v>
      </c>
      <c r="H1356" s="502">
        <f t="shared" si="50"/>
        <v>20</v>
      </c>
    </row>
    <row r="1357" spans="7:8">
      <c r="G1357" s="501">
        <f t="shared" si="51"/>
        <v>18319.999999999996</v>
      </c>
      <c r="H1357" s="502">
        <f t="shared" si="50"/>
        <v>20</v>
      </c>
    </row>
    <row r="1358" spans="7:8">
      <c r="G1358" s="501">
        <f t="shared" si="51"/>
        <v>18319.999999999996</v>
      </c>
      <c r="H1358" s="502">
        <f t="shared" si="50"/>
        <v>20</v>
      </c>
    </row>
    <row r="1359" spans="7:8">
      <c r="G1359" s="501">
        <f t="shared" si="51"/>
        <v>18319.999999999996</v>
      </c>
      <c r="H1359" s="502">
        <f t="shared" si="50"/>
        <v>20</v>
      </c>
    </row>
    <row r="1360" spans="7:8">
      <c r="G1360" s="501">
        <f t="shared" si="51"/>
        <v>18319.999999999996</v>
      </c>
      <c r="H1360" s="502">
        <f t="shared" si="50"/>
        <v>20</v>
      </c>
    </row>
    <row r="1361" spans="7:8">
      <c r="G1361" s="501">
        <f t="shared" si="51"/>
        <v>18319.999999999996</v>
      </c>
      <c r="H1361" s="502">
        <f t="shared" si="50"/>
        <v>20</v>
      </c>
    </row>
    <row r="1362" spans="7:8">
      <c r="G1362" s="501">
        <f t="shared" si="51"/>
        <v>18319.999999999996</v>
      </c>
      <c r="H1362" s="502">
        <f t="shared" si="50"/>
        <v>20</v>
      </c>
    </row>
    <row r="1363" spans="7:8">
      <c r="G1363" s="501">
        <f t="shared" si="51"/>
        <v>18319.999999999996</v>
      </c>
      <c r="H1363" s="502">
        <f t="shared" si="50"/>
        <v>20</v>
      </c>
    </row>
    <row r="1364" spans="7:8">
      <c r="G1364" s="501">
        <f t="shared" si="51"/>
        <v>18319.999999999996</v>
      </c>
      <c r="H1364" s="502">
        <f t="shared" si="50"/>
        <v>20</v>
      </c>
    </row>
    <row r="1365" spans="7:8">
      <c r="G1365" s="501">
        <f t="shared" si="51"/>
        <v>18319.999999999996</v>
      </c>
      <c r="H1365" s="502">
        <f t="shared" si="50"/>
        <v>20</v>
      </c>
    </row>
    <row r="1366" spans="7:8">
      <c r="G1366" s="501">
        <f t="shared" si="51"/>
        <v>18319.999999999996</v>
      </c>
      <c r="H1366" s="502">
        <f t="shared" si="50"/>
        <v>20</v>
      </c>
    </row>
    <row r="1367" spans="7:8">
      <c r="G1367" s="501">
        <f t="shared" si="51"/>
        <v>18319.999999999996</v>
      </c>
      <c r="H1367" s="502">
        <f t="shared" si="50"/>
        <v>20</v>
      </c>
    </row>
    <row r="1368" spans="7:8">
      <c r="G1368" s="501">
        <f t="shared" si="51"/>
        <v>18319.999999999996</v>
      </c>
      <c r="H1368" s="502">
        <f t="shared" si="50"/>
        <v>20</v>
      </c>
    </row>
    <row r="1369" spans="7:8">
      <c r="G1369" s="501">
        <f t="shared" si="51"/>
        <v>18319.999999999996</v>
      </c>
      <c r="H1369" s="502">
        <f t="shared" si="50"/>
        <v>20</v>
      </c>
    </row>
    <row r="1370" spans="7:8">
      <c r="G1370" s="501">
        <f t="shared" si="51"/>
        <v>18319.999999999996</v>
      </c>
      <c r="H1370" s="502">
        <f t="shared" si="50"/>
        <v>20</v>
      </c>
    </row>
    <row r="1371" spans="7:8">
      <c r="G1371" s="501">
        <f t="shared" si="51"/>
        <v>18319.999999999996</v>
      </c>
      <c r="H1371" s="502">
        <f t="shared" si="50"/>
        <v>20</v>
      </c>
    </row>
    <row r="1372" spans="7:8">
      <c r="G1372" s="501">
        <f t="shared" si="51"/>
        <v>18319.999999999996</v>
      </c>
      <c r="H1372" s="502">
        <f t="shared" si="50"/>
        <v>20</v>
      </c>
    </row>
    <row r="1373" spans="7:8">
      <c r="G1373" s="501">
        <f t="shared" si="51"/>
        <v>18319.999999999996</v>
      </c>
      <c r="H1373" s="502">
        <f t="shared" si="50"/>
        <v>20</v>
      </c>
    </row>
    <row r="1374" spans="7:8">
      <c r="G1374" s="501">
        <f t="shared" si="51"/>
        <v>18319.999999999996</v>
      </c>
      <c r="H1374" s="502">
        <f t="shared" si="50"/>
        <v>20</v>
      </c>
    </row>
    <row r="1375" spans="7:8">
      <c r="G1375" s="501">
        <f t="shared" si="51"/>
        <v>18319.999999999996</v>
      </c>
      <c r="H1375" s="502">
        <f t="shared" si="50"/>
        <v>20</v>
      </c>
    </row>
    <row r="1376" spans="7:8">
      <c r="G1376" s="501">
        <f t="shared" si="51"/>
        <v>18319.999999999996</v>
      </c>
      <c r="H1376" s="502">
        <f t="shared" si="50"/>
        <v>20</v>
      </c>
    </row>
    <row r="1377" spans="7:8">
      <c r="G1377" s="501">
        <f t="shared" si="51"/>
        <v>18319.999999999996</v>
      </c>
      <c r="H1377" s="502">
        <f t="shared" si="50"/>
        <v>20</v>
      </c>
    </row>
    <row r="1378" spans="7:8">
      <c r="G1378" s="501">
        <f t="shared" si="51"/>
        <v>18319.999999999996</v>
      </c>
      <c r="H1378" s="502">
        <f t="shared" si="50"/>
        <v>20</v>
      </c>
    </row>
    <row r="1379" spans="7:8">
      <c r="G1379" s="501">
        <f t="shared" si="51"/>
        <v>18319.999999999996</v>
      </c>
      <c r="H1379" s="502">
        <f t="shared" si="50"/>
        <v>20</v>
      </c>
    </row>
    <row r="1380" spans="7:8">
      <c r="G1380" s="501">
        <f t="shared" si="51"/>
        <v>18319.999999999996</v>
      </c>
      <c r="H1380" s="502">
        <f t="shared" si="50"/>
        <v>20</v>
      </c>
    </row>
    <row r="1381" spans="7:8">
      <c r="G1381" s="501">
        <f t="shared" si="51"/>
        <v>18319.999999999996</v>
      </c>
      <c r="H1381" s="502">
        <f t="shared" si="50"/>
        <v>20</v>
      </c>
    </row>
    <row r="1382" spans="7:8">
      <c r="G1382" s="501">
        <f t="shared" si="51"/>
        <v>18319.999999999996</v>
      </c>
      <c r="H1382" s="502">
        <f t="shared" ref="H1382:H1445" si="52">H1381-F1382+D1382</f>
        <v>20</v>
      </c>
    </row>
    <row r="1383" spans="7:8">
      <c r="G1383" s="501">
        <f t="shared" si="51"/>
        <v>18319.999999999996</v>
      </c>
      <c r="H1383" s="502">
        <f t="shared" si="52"/>
        <v>20</v>
      </c>
    </row>
    <row r="1384" spans="7:8">
      <c r="G1384" s="501">
        <f t="shared" si="51"/>
        <v>18319.999999999996</v>
      </c>
      <c r="H1384" s="502">
        <f t="shared" si="52"/>
        <v>20</v>
      </c>
    </row>
    <row r="1385" spans="7:8">
      <c r="G1385" s="501">
        <f t="shared" si="51"/>
        <v>18319.999999999996</v>
      </c>
      <c r="H1385" s="502">
        <f t="shared" si="52"/>
        <v>20</v>
      </c>
    </row>
    <row r="1386" spans="7:8">
      <c r="G1386" s="501">
        <f t="shared" si="51"/>
        <v>18319.999999999996</v>
      </c>
      <c r="H1386" s="502">
        <f t="shared" si="52"/>
        <v>20</v>
      </c>
    </row>
    <row r="1387" spans="7:8">
      <c r="G1387" s="501">
        <f t="shared" si="51"/>
        <v>18319.999999999996</v>
      </c>
      <c r="H1387" s="502">
        <f t="shared" si="52"/>
        <v>20</v>
      </c>
    </row>
    <row r="1388" spans="7:8">
      <c r="G1388" s="501">
        <f t="shared" si="51"/>
        <v>18319.999999999996</v>
      </c>
      <c r="H1388" s="502">
        <f t="shared" si="52"/>
        <v>20</v>
      </c>
    </row>
    <row r="1389" spans="7:8">
      <c r="G1389" s="501">
        <f t="shared" si="51"/>
        <v>18319.999999999996</v>
      </c>
      <c r="H1389" s="502">
        <f t="shared" si="52"/>
        <v>20</v>
      </c>
    </row>
    <row r="1390" spans="7:8">
      <c r="G1390" s="501">
        <f t="shared" si="51"/>
        <v>18319.999999999996</v>
      </c>
      <c r="H1390" s="502">
        <f t="shared" si="52"/>
        <v>20</v>
      </c>
    </row>
    <row r="1391" spans="7:8">
      <c r="G1391" s="501">
        <f t="shared" si="51"/>
        <v>18319.999999999996</v>
      </c>
      <c r="H1391" s="502">
        <f t="shared" si="52"/>
        <v>20</v>
      </c>
    </row>
    <row r="1392" spans="7:8">
      <c r="G1392" s="501">
        <f t="shared" si="51"/>
        <v>18319.999999999996</v>
      </c>
      <c r="H1392" s="502">
        <f t="shared" si="52"/>
        <v>20</v>
      </c>
    </row>
    <row r="1393" spans="7:8">
      <c r="G1393" s="501">
        <f t="shared" si="51"/>
        <v>18319.999999999996</v>
      </c>
      <c r="H1393" s="502">
        <f t="shared" si="52"/>
        <v>20</v>
      </c>
    </row>
    <row r="1394" spans="7:8">
      <c r="G1394" s="501">
        <f t="shared" si="51"/>
        <v>18319.999999999996</v>
      </c>
      <c r="H1394" s="502">
        <f t="shared" si="52"/>
        <v>20</v>
      </c>
    </row>
    <row r="1395" spans="7:8">
      <c r="G1395" s="501">
        <f t="shared" si="51"/>
        <v>18319.999999999996</v>
      </c>
      <c r="H1395" s="502">
        <f t="shared" si="52"/>
        <v>20</v>
      </c>
    </row>
    <row r="1396" spans="7:8">
      <c r="G1396" s="501">
        <f t="shared" si="51"/>
        <v>18319.999999999996</v>
      </c>
      <c r="H1396" s="502">
        <f t="shared" si="52"/>
        <v>20</v>
      </c>
    </row>
    <row r="1397" spans="7:8">
      <c r="G1397" s="501">
        <f t="shared" si="51"/>
        <v>18319.999999999996</v>
      </c>
      <c r="H1397" s="502">
        <f t="shared" si="52"/>
        <v>20</v>
      </c>
    </row>
    <row r="1398" spans="7:8">
      <c r="G1398" s="501">
        <f t="shared" si="51"/>
        <v>18319.999999999996</v>
      </c>
      <c r="H1398" s="502">
        <f t="shared" si="52"/>
        <v>20</v>
      </c>
    </row>
    <row r="1399" spans="7:8">
      <c r="G1399" s="501">
        <f t="shared" si="51"/>
        <v>18319.999999999996</v>
      </c>
      <c r="H1399" s="502">
        <f t="shared" si="52"/>
        <v>20</v>
      </c>
    </row>
    <row r="1400" spans="7:8">
      <c r="G1400" s="501">
        <f t="shared" si="51"/>
        <v>18319.999999999996</v>
      </c>
      <c r="H1400" s="502">
        <f t="shared" si="52"/>
        <v>20</v>
      </c>
    </row>
    <row r="1401" spans="7:8">
      <c r="G1401" s="501">
        <f t="shared" si="51"/>
        <v>18319.999999999996</v>
      </c>
      <c r="H1401" s="502">
        <f t="shared" si="52"/>
        <v>20</v>
      </c>
    </row>
    <row r="1402" spans="7:8">
      <c r="G1402" s="501">
        <f t="shared" si="51"/>
        <v>18319.999999999996</v>
      </c>
      <c r="H1402" s="502">
        <f t="shared" si="52"/>
        <v>20</v>
      </c>
    </row>
    <row r="1403" spans="7:8">
      <c r="G1403" s="501">
        <f t="shared" si="51"/>
        <v>18319.999999999996</v>
      </c>
      <c r="H1403" s="502">
        <f t="shared" si="52"/>
        <v>20</v>
      </c>
    </row>
    <row r="1404" spans="7:8">
      <c r="G1404" s="501">
        <f t="shared" si="51"/>
        <v>18319.999999999996</v>
      </c>
      <c r="H1404" s="502">
        <f t="shared" si="52"/>
        <v>20</v>
      </c>
    </row>
    <row r="1405" spans="7:8">
      <c r="G1405" s="501">
        <f t="shared" si="51"/>
        <v>18319.999999999996</v>
      </c>
      <c r="H1405" s="502">
        <f t="shared" si="52"/>
        <v>20</v>
      </c>
    </row>
    <row r="1406" spans="7:8">
      <c r="G1406" s="501">
        <f t="shared" si="51"/>
        <v>18319.999999999996</v>
      </c>
      <c r="H1406" s="502">
        <f t="shared" si="52"/>
        <v>20</v>
      </c>
    </row>
    <row r="1407" spans="7:8">
      <c r="G1407" s="501">
        <f t="shared" si="51"/>
        <v>18319.999999999996</v>
      </c>
      <c r="H1407" s="502">
        <f t="shared" si="52"/>
        <v>20</v>
      </c>
    </row>
    <row r="1408" spans="7:8">
      <c r="G1408" s="501">
        <f t="shared" si="51"/>
        <v>18319.999999999996</v>
      </c>
      <c r="H1408" s="502">
        <f t="shared" si="52"/>
        <v>20</v>
      </c>
    </row>
    <row r="1409" spans="7:8">
      <c r="G1409" s="501">
        <f t="shared" si="51"/>
        <v>18319.999999999996</v>
      </c>
      <c r="H1409" s="502">
        <f t="shared" si="52"/>
        <v>20</v>
      </c>
    </row>
    <row r="1410" spans="7:8">
      <c r="G1410" s="501">
        <f t="shared" si="51"/>
        <v>18319.999999999996</v>
      </c>
      <c r="H1410" s="502">
        <f t="shared" si="52"/>
        <v>20</v>
      </c>
    </row>
    <row r="1411" spans="7:8">
      <c r="G1411" s="501">
        <f t="shared" si="51"/>
        <v>18319.999999999996</v>
      </c>
      <c r="H1411" s="502">
        <f t="shared" si="52"/>
        <v>20</v>
      </c>
    </row>
    <row r="1412" spans="7:8">
      <c r="G1412" s="501">
        <f t="shared" si="51"/>
        <v>18319.999999999996</v>
      </c>
      <c r="H1412" s="502">
        <f t="shared" si="52"/>
        <v>20</v>
      </c>
    </row>
    <row r="1413" spans="7:8">
      <c r="G1413" s="501">
        <f t="shared" si="51"/>
        <v>18319.999999999996</v>
      </c>
      <c r="H1413" s="502">
        <f t="shared" si="52"/>
        <v>20</v>
      </c>
    </row>
    <row r="1414" spans="7:8">
      <c r="G1414" s="501">
        <f t="shared" si="51"/>
        <v>18319.999999999996</v>
      </c>
      <c r="H1414" s="502">
        <f t="shared" si="52"/>
        <v>20</v>
      </c>
    </row>
    <row r="1415" spans="7:8">
      <c r="G1415" s="501">
        <f t="shared" si="51"/>
        <v>18319.999999999996</v>
      </c>
      <c r="H1415" s="502">
        <f t="shared" si="52"/>
        <v>20</v>
      </c>
    </row>
    <row r="1416" spans="7:8">
      <c r="G1416" s="501">
        <f t="shared" si="51"/>
        <v>18319.999999999996</v>
      </c>
      <c r="H1416" s="502">
        <f t="shared" si="52"/>
        <v>20</v>
      </c>
    </row>
    <row r="1417" spans="7:8">
      <c r="G1417" s="501">
        <f t="shared" si="51"/>
        <v>18319.999999999996</v>
      </c>
      <c r="H1417" s="502">
        <f t="shared" si="52"/>
        <v>20</v>
      </c>
    </row>
    <row r="1418" spans="7:8">
      <c r="G1418" s="501">
        <f t="shared" si="51"/>
        <v>18319.999999999996</v>
      </c>
      <c r="H1418" s="502">
        <f t="shared" si="52"/>
        <v>20</v>
      </c>
    </row>
    <row r="1419" spans="7:8">
      <c r="G1419" s="501">
        <f t="shared" ref="G1419:G1482" si="53">G1418-E1419+C1419</f>
        <v>18319.999999999996</v>
      </c>
      <c r="H1419" s="502">
        <f t="shared" si="52"/>
        <v>20</v>
      </c>
    </row>
    <row r="1420" spans="7:8">
      <c r="G1420" s="501">
        <f t="shared" si="53"/>
        <v>18319.999999999996</v>
      </c>
      <c r="H1420" s="502">
        <f t="shared" si="52"/>
        <v>20</v>
      </c>
    </row>
    <row r="1421" spans="7:8">
      <c r="G1421" s="501">
        <f t="shared" si="53"/>
        <v>18319.999999999996</v>
      </c>
      <c r="H1421" s="502">
        <f t="shared" si="52"/>
        <v>20</v>
      </c>
    </row>
    <row r="1422" spans="7:8">
      <c r="G1422" s="501">
        <f t="shared" si="53"/>
        <v>18319.999999999996</v>
      </c>
      <c r="H1422" s="502">
        <f t="shared" si="52"/>
        <v>20</v>
      </c>
    </row>
    <row r="1423" spans="7:8">
      <c r="G1423" s="501">
        <f t="shared" si="53"/>
        <v>18319.999999999996</v>
      </c>
      <c r="H1423" s="502">
        <f t="shared" si="52"/>
        <v>20</v>
      </c>
    </row>
    <row r="1424" spans="7:8">
      <c r="G1424" s="501">
        <f t="shared" si="53"/>
        <v>18319.999999999996</v>
      </c>
      <c r="H1424" s="502">
        <f t="shared" si="52"/>
        <v>20</v>
      </c>
    </row>
    <row r="1425" spans="7:8">
      <c r="G1425" s="501">
        <f t="shared" si="53"/>
        <v>18319.999999999996</v>
      </c>
      <c r="H1425" s="502">
        <f t="shared" si="52"/>
        <v>20</v>
      </c>
    </row>
    <row r="1426" spans="7:8">
      <c r="G1426" s="501">
        <f t="shared" si="53"/>
        <v>18319.999999999996</v>
      </c>
      <c r="H1426" s="502">
        <f t="shared" si="52"/>
        <v>20</v>
      </c>
    </row>
    <row r="1427" spans="7:8">
      <c r="G1427" s="501">
        <f t="shared" si="53"/>
        <v>18319.999999999996</v>
      </c>
      <c r="H1427" s="502">
        <f t="shared" si="52"/>
        <v>20</v>
      </c>
    </row>
    <row r="1428" spans="7:8">
      <c r="G1428" s="501">
        <f t="shared" si="53"/>
        <v>18319.999999999996</v>
      </c>
      <c r="H1428" s="502">
        <f t="shared" si="52"/>
        <v>20</v>
      </c>
    </row>
    <row r="1429" spans="7:8">
      <c r="G1429" s="501">
        <f t="shared" si="53"/>
        <v>18319.999999999996</v>
      </c>
      <c r="H1429" s="502">
        <f t="shared" si="52"/>
        <v>20</v>
      </c>
    </row>
    <row r="1430" spans="7:8">
      <c r="G1430" s="501">
        <f t="shared" si="53"/>
        <v>18319.999999999996</v>
      </c>
      <c r="H1430" s="502">
        <f t="shared" si="52"/>
        <v>20</v>
      </c>
    </row>
    <row r="1431" spans="7:8">
      <c r="G1431" s="501">
        <f t="shared" si="53"/>
        <v>18319.999999999996</v>
      </c>
      <c r="H1431" s="502">
        <f t="shared" si="52"/>
        <v>20</v>
      </c>
    </row>
    <row r="1432" spans="7:8">
      <c r="G1432" s="501">
        <f t="shared" si="53"/>
        <v>18319.999999999996</v>
      </c>
      <c r="H1432" s="502">
        <f t="shared" si="52"/>
        <v>20</v>
      </c>
    </row>
    <row r="1433" spans="7:8">
      <c r="G1433" s="501">
        <f t="shared" si="53"/>
        <v>18319.999999999996</v>
      </c>
      <c r="H1433" s="502">
        <f t="shared" si="52"/>
        <v>20</v>
      </c>
    </row>
    <row r="1434" spans="7:8">
      <c r="G1434" s="501">
        <f t="shared" si="53"/>
        <v>18319.999999999996</v>
      </c>
      <c r="H1434" s="502">
        <f t="shared" si="52"/>
        <v>20</v>
      </c>
    </row>
    <row r="1435" spans="7:8">
      <c r="G1435" s="501">
        <f t="shared" si="53"/>
        <v>18319.999999999996</v>
      </c>
      <c r="H1435" s="502">
        <f t="shared" si="52"/>
        <v>20</v>
      </c>
    </row>
    <row r="1436" spans="7:8">
      <c r="G1436" s="501">
        <f t="shared" si="53"/>
        <v>18319.999999999996</v>
      </c>
      <c r="H1436" s="502">
        <f t="shared" si="52"/>
        <v>20</v>
      </c>
    </row>
    <row r="1437" spans="7:8">
      <c r="G1437" s="501">
        <f t="shared" si="53"/>
        <v>18319.999999999996</v>
      </c>
      <c r="H1437" s="502">
        <f t="shared" si="52"/>
        <v>20</v>
      </c>
    </row>
    <row r="1438" spans="7:8">
      <c r="G1438" s="501">
        <f t="shared" si="53"/>
        <v>18319.999999999996</v>
      </c>
      <c r="H1438" s="502">
        <f t="shared" si="52"/>
        <v>20</v>
      </c>
    </row>
    <row r="1439" spans="7:8">
      <c r="G1439" s="501">
        <f t="shared" si="53"/>
        <v>18319.999999999996</v>
      </c>
      <c r="H1439" s="502">
        <f t="shared" si="52"/>
        <v>20</v>
      </c>
    </row>
    <row r="1440" spans="7:8">
      <c r="G1440" s="501">
        <f t="shared" si="53"/>
        <v>18319.999999999996</v>
      </c>
      <c r="H1440" s="502">
        <f t="shared" si="52"/>
        <v>20</v>
      </c>
    </row>
    <row r="1441" spans="7:8">
      <c r="G1441" s="501">
        <f t="shared" si="53"/>
        <v>18319.999999999996</v>
      </c>
      <c r="H1441" s="502">
        <f t="shared" si="52"/>
        <v>20</v>
      </c>
    </row>
    <row r="1442" spans="7:8">
      <c r="G1442" s="501">
        <f t="shared" si="53"/>
        <v>18319.999999999996</v>
      </c>
      <c r="H1442" s="502">
        <f t="shared" si="52"/>
        <v>20</v>
      </c>
    </row>
    <row r="1443" spans="7:8">
      <c r="G1443" s="501">
        <f t="shared" si="53"/>
        <v>18319.999999999996</v>
      </c>
      <c r="H1443" s="502">
        <f t="shared" si="52"/>
        <v>20</v>
      </c>
    </row>
    <row r="1444" spans="7:8">
      <c r="G1444" s="501">
        <f t="shared" si="53"/>
        <v>18319.999999999996</v>
      </c>
      <c r="H1444" s="502">
        <f t="shared" si="52"/>
        <v>20</v>
      </c>
    </row>
    <row r="1445" spans="7:8">
      <c r="G1445" s="501">
        <f t="shared" si="53"/>
        <v>18319.999999999996</v>
      </c>
      <c r="H1445" s="502">
        <f t="shared" si="52"/>
        <v>20</v>
      </c>
    </row>
    <row r="1446" spans="7:8">
      <c r="G1446" s="501">
        <f t="shared" si="53"/>
        <v>18319.999999999996</v>
      </c>
      <c r="H1446" s="502">
        <f t="shared" ref="H1446:H1447" si="54">H1445-F1446+D1446</f>
        <v>20</v>
      </c>
    </row>
    <row r="1447" spans="7:8">
      <c r="G1447" s="501">
        <f t="shared" si="53"/>
        <v>18319.999999999996</v>
      </c>
      <c r="H1447" s="502">
        <f t="shared" si="54"/>
        <v>20</v>
      </c>
    </row>
    <row r="1448" spans="7:8">
      <c r="G1448" s="501">
        <f t="shared" si="53"/>
        <v>18319.999999999996</v>
      </c>
      <c r="H1448" s="502">
        <f t="shared" ref="H1448:H1511" si="55">H1447-F1448+D1448</f>
        <v>20</v>
      </c>
    </row>
    <row r="1449" spans="7:8">
      <c r="G1449" s="501">
        <f t="shared" si="53"/>
        <v>18319.999999999996</v>
      </c>
      <c r="H1449" s="502">
        <f t="shared" si="55"/>
        <v>20</v>
      </c>
    </row>
    <row r="1450" spans="7:8">
      <c r="G1450" s="501">
        <f t="shared" si="53"/>
        <v>18319.999999999996</v>
      </c>
      <c r="H1450" s="502">
        <f t="shared" si="55"/>
        <v>20</v>
      </c>
    </row>
    <row r="1451" spans="7:8">
      <c r="G1451" s="501">
        <f t="shared" si="53"/>
        <v>18319.999999999996</v>
      </c>
      <c r="H1451" s="502">
        <f t="shared" si="55"/>
        <v>20</v>
      </c>
    </row>
    <row r="1452" spans="7:8">
      <c r="G1452" s="501">
        <f t="shared" si="53"/>
        <v>18319.999999999996</v>
      </c>
      <c r="H1452" s="502">
        <f t="shared" si="55"/>
        <v>20</v>
      </c>
    </row>
    <row r="1453" spans="7:8">
      <c r="G1453" s="501">
        <f t="shared" si="53"/>
        <v>18319.999999999996</v>
      </c>
      <c r="H1453" s="502">
        <f t="shared" si="55"/>
        <v>20</v>
      </c>
    </row>
    <row r="1454" spans="7:8">
      <c r="G1454" s="501">
        <f t="shared" si="53"/>
        <v>18319.999999999996</v>
      </c>
      <c r="H1454" s="502">
        <f t="shared" si="55"/>
        <v>20</v>
      </c>
    </row>
    <row r="1455" spans="7:8">
      <c r="G1455" s="501">
        <f t="shared" si="53"/>
        <v>18319.999999999996</v>
      </c>
      <c r="H1455" s="502">
        <f t="shared" si="55"/>
        <v>20</v>
      </c>
    </row>
    <row r="1456" spans="7:8">
      <c r="G1456" s="501">
        <f t="shared" si="53"/>
        <v>18319.999999999996</v>
      </c>
      <c r="H1456" s="502">
        <f t="shared" si="55"/>
        <v>20</v>
      </c>
    </row>
    <row r="1457" spans="7:8">
      <c r="G1457" s="501">
        <f t="shared" si="53"/>
        <v>18319.999999999996</v>
      </c>
      <c r="H1457" s="502">
        <f t="shared" si="55"/>
        <v>20</v>
      </c>
    </row>
    <row r="1458" spans="7:8">
      <c r="G1458" s="501">
        <f t="shared" si="53"/>
        <v>18319.999999999996</v>
      </c>
      <c r="H1458" s="502">
        <f t="shared" si="55"/>
        <v>20</v>
      </c>
    </row>
    <row r="1459" spans="7:8">
      <c r="G1459" s="501">
        <f t="shared" si="53"/>
        <v>18319.999999999996</v>
      </c>
      <c r="H1459" s="502">
        <f t="shared" si="55"/>
        <v>20</v>
      </c>
    </row>
    <row r="1460" spans="7:8">
      <c r="G1460" s="501">
        <f t="shared" si="53"/>
        <v>18319.999999999996</v>
      </c>
      <c r="H1460" s="502">
        <f t="shared" si="55"/>
        <v>20</v>
      </c>
    </row>
    <row r="1461" spans="7:8">
      <c r="G1461" s="501">
        <f t="shared" si="53"/>
        <v>18319.999999999996</v>
      </c>
      <c r="H1461" s="502">
        <f t="shared" si="55"/>
        <v>20</v>
      </c>
    </row>
    <row r="1462" spans="7:8">
      <c r="G1462" s="501">
        <f t="shared" si="53"/>
        <v>18319.999999999996</v>
      </c>
      <c r="H1462" s="502">
        <f t="shared" si="55"/>
        <v>20</v>
      </c>
    </row>
    <row r="1463" spans="7:8">
      <c r="G1463" s="501">
        <f t="shared" si="53"/>
        <v>18319.999999999996</v>
      </c>
      <c r="H1463" s="502">
        <f t="shared" si="55"/>
        <v>20</v>
      </c>
    </row>
    <row r="1464" spans="7:8">
      <c r="G1464" s="501">
        <f t="shared" si="53"/>
        <v>18319.999999999996</v>
      </c>
      <c r="H1464" s="502">
        <f t="shared" si="55"/>
        <v>20</v>
      </c>
    </row>
    <row r="1465" spans="7:8">
      <c r="G1465" s="501">
        <f t="shared" si="53"/>
        <v>18319.999999999996</v>
      </c>
      <c r="H1465" s="502">
        <f t="shared" si="55"/>
        <v>20</v>
      </c>
    </row>
    <row r="1466" spans="7:8">
      <c r="G1466" s="501">
        <f t="shared" si="53"/>
        <v>18319.999999999996</v>
      </c>
      <c r="H1466" s="502">
        <f t="shared" si="55"/>
        <v>20</v>
      </c>
    </row>
    <row r="1467" spans="7:8">
      <c r="G1467" s="501">
        <f t="shared" si="53"/>
        <v>18319.999999999996</v>
      </c>
      <c r="H1467" s="502">
        <f t="shared" si="55"/>
        <v>20</v>
      </c>
    </row>
    <row r="1468" spans="7:8">
      <c r="G1468" s="501">
        <f t="shared" si="53"/>
        <v>18319.999999999996</v>
      </c>
      <c r="H1468" s="502">
        <f t="shared" si="55"/>
        <v>20</v>
      </c>
    </row>
    <row r="1469" spans="7:8">
      <c r="G1469" s="501">
        <f t="shared" si="53"/>
        <v>18319.999999999996</v>
      </c>
      <c r="H1469" s="502">
        <f t="shared" si="55"/>
        <v>20</v>
      </c>
    </row>
    <row r="1470" spans="7:8">
      <c r="G1470" s="501">
        <f t="shared" si="53"/>
        <v>18319.999999999996</v>
      </c>
      <c r="H1470" s="502">
        <f t="shared" si="55"/>
        <v>20</v>
      </c>
    </row>
    <row r="1471" spans="7:8">
      <c r="G1471" s="501">
        <f t="shared" si="53"/>
        <v>18319.999999999996</v>
      </c>
      <c r="H1471" s="502">
        <f t="shared" si="55"/>
        <v>20</v>
      </c>
    </row>
    <row r="1472" spans="7:8">
      <c r="G1472" s="501">
        <f t="shared" si="53"/>
        <v>18319.999999999996</v>
      </c>
      <c r="H1472" s="502">
        <f t="shared" si="55"/>
        <v>20</v>
      </c>
    </row>
    <row r="1473" spans="7:8">
      <c r="G1473" s="501">
        <f t="shared" si="53"/>
        <v>18319.999999999996</v>
      </c>
      <c r="H1473" s="502">
        <f t="shared" si="55"/>
        <v>20</v>
      </c>
    </row>
    <row r="1474" spans="7:8">
      <c r="G1474" s="501">
        <f t="shared" si="53"/>
        <v>18319.999999999996</v>
      </c>
      <c r="H1474" s="502">
        <f t="shared" si="55"/>
        <v>20</v>
      </c>
    </row>
    <row r="1475" spans="7:8">
      <c r="G1475" s="501">
        <f t="shared" si="53"/>
        <v>18319.999999999996</v>
      </c>
      <c r="H1475" s="502">
        <f t="shared" si="55"/>
        <v>20</v>
      </c>
    </row>
    <row r="1476" spans="7:8">
      <c r="G1476" s="501">
        <f t="shared" si="53"/>
        <v>18319.999999999996</v>
      </c>
      <c r="H1476" s="502">
        <f t="shared" si="55"/>
        <v>20</v>
      </c>
    </row>
    <row r="1477" spans="7:8">
      <c r="G1477" s="501">
        <f t="shared" si="53"/>
        <v>18319.999999999996</v>
      </c>
      <c r="H1477" s="502">
        <f t="shared" si="55"/>
        <v>20</v>
      </c>
    </row>
    <row r="1478" spans="7:8">
      <c r="G1478" s="501">
        <f t="shared" si="53"/>
        <v>18319.999999999996</v>
      </c>
      <c r="H1478" s="502">
        <f t="shared" si="55"/>
        <v>20</v>
      </c>
    </row>
    <row r="1479" spans="7:8">
      <c r="G1479" s="501">
        <f t="shared" si="53"/>
        <v>18319.999999999996</v>
      </c>
      <c r="H1479" s="502">
        <f t="shared" si="55"/>
        <v>20</v>
      </c>
    </row>
    <row r="1480" spans="7:8">
      <c r="G1480" s="501">
        <f t="shared" si="53"/>
        <v>18319.999999999996</v>
      </c>
      <c r="H1480" s="502">
        <f t="shared" si="55"/>
        <v>20</v>
      </c>
    </row>
    <row r="1481" spans="7:8">
      <c r="G1481" s="501">
        <f t="shared" si="53"/>
        <v>18319.999999999996</v>
      </c>
      <c r="H1481" s="502">
        <f t="shared" si="55"/>
        <v>20</v>
      </c>
    </row>
    <row r="1482" spans="7:8">
      <c r="G1482" s="501">
        <f t="shared" si="53"/>
        <v>18319.999999999996</v>
      </c>
      <c r="H1482" s="502">
        <f t="shared" si="55"/>
        <v>20</v>
      </c>
    </row>
    <row r="1483" spans="7:8">
      <c r="G1483" s="501">
        <f t="shared" ref="G1483:G1523" si="56">G1482-E1483+C1483</f>
        <v>18319.999999999996</v>
      </c>
      <c r="H1483" s="502">
        <f t="shared" si="55"/>
        <v>20</v>
      </c>
    </row>
    <row r="1484" spans="7:8">
      <c r="G1484" s="501">
        <f t="shared" si="56"/>
        <v>18319.999999999996</v>
      </c>
      <c r="H1484" s="502">
        <f t="shared" si="55"/>
        <v>20</v>
      </c>
    </row>
    <row r="1485" spans="7:8">
      <c r="G1485" s="501">
        <f t="shared" si="56"/>
        <v>18319.999999999996</v>
      </c>
      <c r="H1485" s="502">
        <f t="shared" si="55"/>
        <v>20</v>
      </c>
    </row>
    <row r="1486" spans="7:8">
      <c r="G1486" s="501">
        <f t="shared" si="56"/>
        <v>18319.999999999996</v>
      </c>
      <c r="H1486" s="502">
        <f t="shared" si="55"/>
        <v>20</v>
      </c>
    </row>
    <row r="1487" spans="7:8">
      <c r="G1487" s="501">
        <f t="shared" si="56"/>
        <v>18319.999999999996</v>
      </c>
      <c r="H1487" s="502">
        <f t="shared" si="55"/>
        <v>20</v>
      </c>
    </row>
    <row r="1488" spans="7:8">
      <c r="G1488" s="501">
        <f t="shared" si="56"/>
        <v>18319.999999999996</v>
      </c>
      <c r="H1488" s="502">
        <f t="shared" si="55"/>
        <v>20</v>
      </c>
    </row>
    <row r="1489" spans="7:8">
      <c r="G1489" s="501">
        <f t="shared" si="56"/>
        <v>18319.999999999996</v>
      </c>
      <c r="H1489" s="502">
        <f t="shared" si="55"/>
        <v>20</v>
      </c>
    </row>
    <row r="1490" spans="7:8">
      <c r="G1490" s="501">
        <f t="shared" si="56"/>
        <v>18319.999999999996</v>
      </c>
      <c r="H1490" s="502">
        <f t="shared" si="55"/>
        <v>20</v>
      </c>
    </row>
    <row r="1491" spans="7:8">
      <c r="G1491" s="501">
        <f t="shared" si="56"/>
        <v>18319.999999999996</v>
      </c>
      <c r="H1491" s="502">
        <f t="shared" si="55"/>
        <v>20</v>
      </c>
    </row>
    <row r="1492" spans="7:8">
      <c r="G1492" s="501">
        <f t="shared" si="56"/>
        <v>18319.999999999996</v>
      </c>
      <c r="H1492" s="502">
        <f t="shared" si="55"/>
        <v>20</v>
      </c>
    </row>
    <row r="1493" spans="7:8">
      <c r="G1493" s="501">
        <f t="shared" si="56"/>
        <v>18319.999999999996</v>
      </c>
      <c r="H1493" s="502">
        <f t="shared" si="55"/>
        <v>20</v>
      </c>
    </row>
    <row r="1494" spans="7:8">
      <c r="G1494" s="501">
        <f t="shared" si="56"/>
        <v>18319.999999999996</v>
      </c>
      <c r="H1494" s="502">
        <f t="shared" si="55"/>
        <v>20</v>
      </c>
    </row>
    <row r="1495" spans="7:8">
      <c r="G1495" s="501">
        <f t="shared" si="56"/>
        <v>18319.999999999996</v>
      </c>
      <c r="H1495" s="502">
        <f t="shared" si="55"/>
        <v>20</v>
      </c>
    </row>
    <row r="1496" spans="7:8">
      <c r="G1496" s="501">
        <f t="shared" si="56"/>
        <v>18319.999999999996</v>
      </c>
      <c r="H1496" s="502">
        <f t="shared" si="55"/>
        <v>20</v>
      </c>
    </row>
    <row r="1497" spans="7:8">
      <c r="G1497" s="501">
        <f t="shared" si="56"/>
        <v>18319.999999999996</v>
      </c>
      <c r="H1497" s="502">
        <f t="shared" si="55"/>
        <v>20</v>
      </c>
    </row>
    <row r="1498" spans="7:8">
      <c r="G1498" s="501">
        <f t="shared" si="56"/>
        <v>18319.999999999996</v>
      </c>
      <c r="H1498" s="502">
        <f t="shared" si="55"/>
        <v>20</v>
      </c>
    </row>
    <row r="1499" spans="7:8">
      <c r="G1499" s="501">
        <f t="shared" si="56"/>
        <v>18319.999999999996</v>
      </c>
      <c r="H1499" s="502">
        <f t="shared" si="55"/>
        <v>20</v>
      </c>
    </row>
    <row r="1500" spans="7:8">
      <c r="G1500" s="501">
        <f t="shared" si="56"/>
        <v>18319.999999999996</v>
      </c>
      <c r="H1500" s="502">
        <f t="shared" si="55"/>
        <v>20</v>
      </c>
    </row>
    <row r="1501" spans="7:8">
      <c r="G1501" s="501">
        <f t="shared" si="56"/>
        <v>18319.999999999996</v>
      </c>
      <c r="H1501" s="502">
        <f t="shared" si="55"/>
        <v>20</v>
      </c>
    </row>
    <row r="1502" spans="7:8">
      <c r="G1502" s="501">
        <f t="shared" si="56"/>
        <v>18319.999999999996</v>
      </c>
      <c r="H1502" s="502">
        <f t="shared" si="55"/>
        <v>20</v>
      </c>
    </row>
    <row r="1503" spans="7:8">
      <c r="G1503" s="501">
        <f t="shared" si="56"/>
        <v>18319.999999999996</v>
      </c>
      <c r="H1503" s="502">
        <f t="shared" si="55"/>
        <v>20</v>
      </c>
    </row>
    <row r="1504" spans="7:8">
      <c r="G1504" s="501">
        <f t="shared" si="56"/>
        <v>18319.999999999996</v>
      </c>
      <c r="H1504" s="502">
        <f t="shared" si="55"/>
        <v>20</v>
      </c>
    </row>
    <row r="1505" spans="7:8">
      <c r="G1505" s="501">
        <f t="shared" si="56"/>
        <v>18319.999999999996</v>
      </c>
      <c r="H1505" s="502">
        <f t="shared" si="55"/>
        <v>20</v>
      </c>
    </row>
    <row r="1506" spans="7:8">
      <c r="G1506" s="501">
        <f t="shared" si="56"/>
        <v>18319.999999999996</v>
      </c>
      <c r="H1506" s="502">
        <f t="shared" si="55"/>
        <v>20</v>
      </c>
    </row>
    <row r="1507" spans="7:8">
      <c r="G1507" s="501">
        <f t="shared" si="56"/>
        <v>18319.999999999996</v>
      </c>
      <c r="H1507" s="502">
        <f t="shared" si="55"/>
        <v>20</v>
      </c>
    </row>
    <row r="1508" spans="7:8">
      <c r="G1508" s="501">
        <f t="shared" si="56"/>
        <v>18319.999999999996</v>
      </c>
      <c r="H1508" s="502">
        <f t="shared" si="55"/>
        <v>20</v>
      </c>
    </row>
    <row r="1509" spans="7:8">
      <c r="G1509" s="501">
        <f t="shared" si="56"/>
        <v>18319.999999999996</v>
      </c>
      <c r="H1509" s="502">
        <f t="shared" si="55"/>
        <v>20</v>
      </c>
    </row>
    <row r="1510" spans="7:8">
      <c r="G1510" s="501">
        <f t="shared" si="56"/>
        <v>18319.999999999996</v>
      </c>
      <c r="H1510" s="502">
        <f t="shared" si="55"/>
        <v>20</v>
      </c>
    </row>
    <row r="1511" spans="7:8">
      <c r="G1511" s="501">
        <f t="shared" si="56"/>
        <v>18319.999999999996</v>
      </c>
      <c r="H1511" s="502">
        <f t="shared" si="55"/>
        <v>20</v>
      </c>
    </row>
    <row r="1512" spans="7:8">
      <c r="G1512" s="501">
        <f t="shared" si="56"/>
        <v>18319.999999999996</v>
      </c>
      <c r="H1512" s="502">
        <f t="shared" ref="H1512:H1514" si="57">H1511-F1512+D1512</f>
        <v>20</v>
      </c>
    </row>
    <row r="1513" spans="7:8">
      <c r="G1513" s="501">
        <f t="shared" si="56"/>
        <v>18319.999999999996</v>
      </c>
      <c r="H1513" s="502">
        <f t="shared" si="57"/>
        <v>20</v>
      </c>
    </row>
    <row r="1514" spans="7:8">
      <c r="G1514" s="501">
        <f t="shared" si="56"/>
        <v>18319.999999999996</v>
      </c>
      <c r="H1514" s="502">
        <f t="shared" si="57"/>
        <v>20</v>
      </c>
    </row>
    <row r="1515" spans="7:8">
      <c r="G1515" s="501">
        <f t="shared" si="56"/>
        <v>18319.999999999996</v>
      </c>
      <c r="H1515" s="502">
        <f t="shared" ref="H1515:H1577" si="58">H1514-F1515+D1515</f>
        <v>20</v>
      </c>
    </row>
    <row r="1516" spans="7:8">
      <c r="G1516" s="501">
        <f t="shared" si="56"/>
        <v>18319.999999999996</v>
      </c>
      <c r="H1516" s="502">
        <f t="shared" si="58"/>
        <v>20</v>
      </c>
    </row>
    <row r="1517" spans="7:8">
      <c r="G1517" s="501">
        <f t="shared" si="56"/>
        <v>18319.999999999996</v>
      </c>
      <c r="H1517" s="502">
        <f t="shared" si="58"/>
        <v>20</v>
      </c>
    </row>
    <row r="1518" spans="7:8">
      <c r="G1518" s="501">
        <f t="shared" si="56"/>
        <v>18319.999999999996</v>
      </c>
      <c r="H1518" s="502">
        <f t="shared" si="58"/>
        <v>20</v>
      </c>
    </row>
    <row r="1519" spans="7:8">
      <c r="G1519" s="501">
        <f t="shared" si="56"/>
        <v>18319.999999999996</v>
      </c>
      <c r="H1519" s="502">
        <f t="shared" si="58"/>
        <v>20</v>
      </c>
    </row>
    <row r="1520" spans="7:8">
      <c r="G1520" s="501">
        <f t="shared" si="56"/>
        <v>18319.999999999996</v>
      </c>
      <c r="H1520" s="502">
        <f t="shared" si="58"/>
        <v>20</v>
      </c>
    </row>
    <row r="1521" spans="7:8">
      <c r="G1521" s="501">
        <f t="shared" si="56"/>
        <v>18319.999999999996</v>
      </c>
      <c r="H1521" s="502">
        <f t="shared" si="58"/>
        <v>20</v>
      </c>
    </row>
    <row r="1522" spans="7:8">
      <c r="G1522" s="501">
        <f t="shared" si="56"/>
        <v>18319.999999999996</v>
      </c>
      <c r="H1522" s="502">
        <f t="shared" si="58"/>
        <v>20</v>
      </c>
    </row>
    <row r="1523" spans="7:8">
      <c r="G1523" s="501">
        <f t="shared" si="56"/>
        <v>18319.999999999996</v>
      </c>
      <c r="H1523" s="502">
        <f t="shared" si="58"/>
        <v>20</v>
      </c>
    </row>
    <row r="1524" spans="7:8">
      <c r="G1524" s="501">
        <f t="shared" ref="G1524:G1549" si="59">G1523-E1524+C1524</f>
        <v>18319.999999999996</v>
      </c>
      <c r="H1524" s="502">
        <f t="shared" si="58"/>
        <v>20</v>
      </c>
    </row>
    <row r="1525" spans="7:8">
      <c r="G1525" s="501">
        <f t="shared" si="59"/>
        <v>18319.999999999996</v>
      </c>
      <c r="H1525" s="502">
        <f t="shared" si="58"/>
        <v>20</v>
      </c>
    </row>
    <row r="1526" spans="7:8">
      <c r="G1526" s="501">
        <f t="shared" si="59"/>
        <v>18319.999999999996</v>
      </c>
      <c r="H1526" s="502">
        <f t="shared" si="58"/>
        <v>20</v>
      </c>
    </row>
    <row r="1527" spans="7:8">
      <c r="G1527" s="501">
        <f t="shared" si="59"/>
        <v>18319.999999999996</v>
      </c>
      <c r="H1527" s="502">
        <f t="shared" si="58"/>
        <v>20</v>
      </c>
    </row>
    <row r="1528" spans="7:8">
      <c r="G1528" s="501">
        <f t="shared" si="59"/>
        <v>18319.999999999996</v>
      </c>
      <c r="H1528" s="502">
        <f t="shared" si="58"/>
        <v>20</v>
      </c>
    </row>
    <row r="1529" spans="7:8">
      <c r="G1529" s="501">
        <f t="shared" si="59"/>
        <v>18319.999999999996</v>
      </c>
      <c r="H1529" s="502">
        <f t="shared" si="58"/>
        <v>20</v>
      </c>
    </row>
    <row r="1530" spans="7:8">
      <c r="G1530" s="501">
        <f t="shared" si="59"/>
        <v>18319.999999999996</v>
      </c>
      <c r="H1530" s="502">
        <f t="shared" si="58"/>
        <v>20</v>
      </c>
    </row>
    <row r="1531" spans="7:8">
      <c r="G1531" s="501">
        <f t="shared" si="59"/>
        <v>18319.999999999996</v>
      </c>
      <c r="H1531" s="502">
        <f t="shared" si="58"/>
        <v>20</v>
      </c>
    </row>
    <row r="1532" spans="7:8">
      <c r="G1532" s="501">
        <f t="shared" si="59"/>
        <v>18319.999999999996</v>
      </c>
      <c r="H1532" s="502">
        <f t="shared" si="58"/>
        <v>20</v>
      </c>
    </row>
    <row r="1533" spans="7:8">
      <c r="G1533" s="501">
        <f t="shared" si="59"/>
        <v>18319.999999999996</v>
      </c>
      <c r="H1533" s="502">
        <f t="shared" si="58"/>
        <v>20</v>
      </c>
    </row>
    <row r="1534" spans="7:8">
      <c r="G1534" s="501">
        <f t="shared" si="59"/>
        <v>18319.999999999996</v>
      </c>
      <c r="H1534" s="502">
        <f t="shared" si="58"/>
        <v>20</v>
      </c>
    </row>
    <row r="1535" spans="7:8">
      <c r="G1535" s="501">
        <f t="shared" si="59"/>
        <v>18319.999999999996</v>
      </c>
      <c r="H1535" s="502">
        <f t="shared" si="58"/>
        <v>20</v>
      </c>
    </row>
    <row r="1536" spans="7:8">
      <c r="G1536" s="501">
        <f t="shared" si="59"/>
        <v>18319.999999999996</v>
      </c>
      <c r="H1536" s="502">
        <f t="shared" si="58"/>
        <v>20</v>
      </c>
    </row>
    <row r="1537" spans="7:8">
      <c r="G1537" s="501">
        <f t="shared" si="59"/>
        <v>18319.999999999996</v>
      </c>
      <c r="H1537" s="502">
        <f t="shared" si="58"/>
        <v>20</v>
      </c>
    </row>
    <row r="1538" spans="7:8">
      <c r="G1538" s="501">
        <f t="shared" si="59"/>
        <v>18319.999999999996</v>
      </c>
      <c r="H1538" s="502">
        <f t="shared" si="58"/>
        <v>20</v>
      </c>
    </row>
    <row r="1539" spans="7:8">
      <c r="G1539" s="501">
        <f t="shared" si="59"/>
        <v>18319.999999999996</v>
      </c>
      <c r="H1539" s="502">
        <f t="shared" si="58"/>
        <v>20</v>
      </c>
    </row>
    <row r="1540" spans="7:8">
      <c r="G1540" s="501">
        <f t="shared" si="59"/>
        <v>18319.999999999996</v>
      </c>
      <c r="H1540" s="502">
        <f t="shared" si="58"/>
        <v>20</v>
      </c>
    </row>
    <row r="1541" spans="7:8">
      <c r="G1541" s="501">
        <f t="shared" si="59"/>
        <v>18319.999999999996</v>
      </c>
      <c r="H1541" s="502">
        <f t="shared" si="58"/>
        <v>20</v>
      </c>
    </row>
    <row r="1542" spans="7:8">
      <c r="G1542" s="501">
        <f t="shared" si="59"/>
        <v>18319.999999999996</v>
      </c>
      <c r="H1542" s="502">
        <f t="shared" si="58"/>
        <v>20</v>
      </c>
    </row>
    <row r="1543" spans="7:8">
      <c r="G1543" s="501">
        <f t="shared" si="59"/>
        <v>18319.999999999996</v>
      </c>
      <c r="H1543" s="502">
        <f t="shared" si="58"/>
        <v>20</v>
      </c>
    </row>
    <row r="1544" spans="7:8">
      <c r="G1544" s="501">
        <f t="shared" si="59"/>
        <v>18319.999999999996</v>
      </c>
      <c r="H1544" s="502">
        <f t="shared" si="58"/>
        <v>20</v>
      </c>
    </row>
    <row r="1545" spans="7:8">
      <c r="G1545" s="501">
        <f t="shared" si="59"/>
        <v>18319.999999999996</v>
      </c>
      <c r="H1545" s="502">
        <f t="shared" si="58"/>
        <v>20</v>
      </c>
    </row>
    <row r="1546" spans="7:8">
      <c r="G1546" s="501">
        <f t="shared" si="59"/>
        <v>18319.999999999996</v>
      </c>
      <c r="H1546" s="502">
        <f t="shared" si="58"/>
        <v>20</v>
      </c>
    </row>
    <row r="1547" spans="7:8">
      <c r="G1547" s="501">
        <f t="shared" si="59"/>
        <v>18319.999999999996</v>
      </c>
      <c r="H1547" s="502">
        <f t="shared" si="58"/>
        <v>20</v>
      </c>
    </row>
    <row r="1548" spans="7:8">
      <c r="G1548" s="501">
        <f t="shared" si="59"/>
        <v>18319.999999999996</v>
      </c>
      <c r="H1548" s="502">
        <f t="shared" si="58"/>
        <v>20</v>
      </c>
    </row>
    <row r="1549" spans="7:8">
      <c r="G1549" s="501">
        <f t="shared" si="59"/>
        <v>18319.999999999996</v>
      </c>
      <c r="H1549" s="502">
        <f t="shared" si="58"/>
        <v>20</v>
      </c>
    </row>
    <row r="1550" spans="7:8">
      <c r="G1550" s="501">
        <f t="shared" ref="G1550:G1613" si="60">G1549-E1550+C1550</f>
        <v>18319.999999999996</v>
      </c>
      <c r="H1550" s="502">
        <f t="shared" si="58"/>
        <v>20</v>
      </c>
    </row>
    <row r="1551" spans="7:8">
      <c r="G1551" s="501">
        <f t="shared" si="60"/>
        <v>18319.999999999996</v>
      </c>
      <c r="H1551" s="502">
        <f t="shared" si="58"/>
        <v>20</v>
      </c>
    </row>
    <row r="1552" spans="7:8">
      <c r="G1552" s="501">
        <f t="shared" si="60"/>
        <v>18319.999999999996</v>
      </c>
      <c r="H1552" s="502">
        <f t="shared" si="58"/>
        <v>20</v>
      </c>
    </row>
    <row r="1553" spans="7:8">
      <c r="G1553" s="501">
        <f t="shared" si="60"/>
        <v>18319.999999999996</v>
      </c>
      <c r="H1553" s="502">
        <f t="shared" si="58"/>
        <v>20</v>
      </c>
    </row>
    <row r="1554" spans="7:8">
      <c r="G1554" s="501">
        <f t="shared" si="60"/>
        <v>18319.999999999996</v>
      </c>
      <c r="H1554" s="502">
        <f t="shared" si="58"/>
        <v>20</v>
      </c>
    </row>
    <row r="1555" spans="7:8">
      <c r="G1555" s="501">
        <f t="shared" si="60"/>
        <v>18319.999999999996</v>
      </c>
      <c r="H1555" s="502">
        <f t="shared" si="58"/>
        <v>20</v>
      </c>
    </row>
    <row r="1556" spans="7:8">
      <c r="G1556" s="501">
        <f t="shared" si="60"/>
        <v>18319.999999999996</v>
      </c>
      <c r="H1556" s="502">
        <f t="shared" si="58"/>
        <v>20</v>
      </c>
    </row>
    <row r="1557" spans="7:8">
      <c r="G1557" s="501">
        <f t="shared" si="60"/>
        <v>18319.999999999996</v>
      </c>
      <c r="H1557" s="502">
        <f t="shared" si="58"/>
        <v>20</v>
      </c>
    </row>
    <row r="1558" spans="7:8">
      <c r="G1558" s="501">
        <f t="shared" si="60"/>
        <v>18319.999999999996</v>
      </c>
      <c r="H1558" s="502">
        <f t="shared" si="58"/>
        <v>20</v>
      </c>
    </row>
    <row r="1559" spans="7:8">
      <c r="G1559" s="501">
        <f t="shared" si="60"/>
        <v>18319.999999999996</v>
      </c>
      <c r="H1559" s="502">
        <f t="shared" si="58"/>
        <v>20</v>
      </c>
    </row>
    <row r="1560" spans="7:8">
      <c r="G1560" s="501">
        <f t="shared" si="60"/>
        <v>18319.999999999996</v>
      </c>
      <c r="H1560" s="502">
        <f t="shared" si="58"/>
        <v>20</v>
      </c>
    </row>
    <row r="1561" spans="7:8">
      <c r="G1561" s="501">
        <f t="shared" si="60"/>
        <v>18319.999999999996</v>
      </c>
      <c r="H1561" s="502">
        <f t="shared" si="58"/>
        <v>20</v>
      </c>
    </row>
    <row r="1562" spans="7:8">
      <c r="G1562" s="501">
        <f t="shared" si="60"/>
        <v>18319.999999999996</v>
      </c>
      <c r="H1562" s="502">
        <f t="shared" si="58"/>
        <v>20</v>
      </c>
    </row>
    <row r="1563" spans="7:8">
      <c r="G1563" s="501">
        <f t="shared" si="60"/>
        <v>18319.999999999996</v>
      </c>
      <c r="H1563" s="502">
        <f t="shared" si="58"/>
        <v>20</v>
      </c>
    </row>
    <row r="1564" spans="7:8">
      <c r="G1564" s="501">
        <f t="shared" si="60"/>
        <v>18319.999999999996</v>
      </c>
      <c r="H1564" s="502">
        <f t="shared" si="58"/>
        <v>20</v>
      </c>
    </row>
    <row r="1565" spans="7:8">
      <c r="G1565" s="501">
        <f t="shared" si="60"/>
        <v>18319.999999999996</v>
      </c>
      <c r="H1565" s="502">
        <f t="shared" si="58"/>
        <v>20</v>
      </c>
    </row>
    <row r="1566" spans="7:8">
      <c r="G1566" s="501">
        <f t="shared" si="60"/>
        <v>18319.999999999996</v>
      </c>
      <c r="H1566" s="502">
        <f t="shared" si="58"/>
        <v>20</v>
      </c>
    </row>
    <row r="1567" spans="7:8">
      <c r="G1567" s="501">
        <f t="shared" si="60"/>
        <v>18319.999999999996</v>
      </c>
      <c r="H1567" s="502">
        <f t="shared" si="58"/>
        <v>20</v>
      </c>
    </row>
    <row r="1568" spans="7:8">
      <c r="G1568" s="501">
        <f t="shared" si="60"/>
        <v>18319.999999999996</v>
      </c>
      <c r="H1568" s="502">
        <f t="shared" si="58"/>
        <v>20</v>
      </c>
    </row>
    <row r="1569" spans="7:8">
      <c r="G1569" s="501">
        <f t="shared" si="60"/>
        <v>18319.999999999996</v>
      </c>
      <c r="H1569" s="502">
        <f t="shared" si="58"/>
        <v>20</v>
      </c>
    </row>
    <row r="1570" spans="7:8">
      <c r="G1570" s="501">
        <f t="shared" si="60"/>
        <v>18319.999999999996</v>
      </c>
      <c r="H1570" s="502">
        <f t="shared" si="58"/>
        <v>20</v>
      </c>
    </row>
    <row r="1571" spans="7:8">
      <c r="G1571" s="501">
        <f t="shared" si="60"/>
        <v>18319.999999999996</v>
      </c>
      <c r="H1571" s="502">
        <f t="shared" si="58"/>
        <v>20</v>
      </c>
    </row>
    <row r="1572" spans="7:8">
      <c r="G1572" s="501">
        <f t="shared" si="60"/>
        <v>18319.999999999996</v>
      </c>
      <c r="H1572" s="502">
        <f t="shared" si="58"/>
        <v>20</v>
      </c>
    </row>
    <row r="1573" spans="7:8">
      <c r="G1573" s="501">
        <f t="shared" si="60"/>
        <v>18319.999999999996</v>
      </c>
      <c r="H1573" s="502">
        <f t="shared" si="58"/>
        <v>20</v>
      </c>
    </row>
    <row r="1574" spans="7:8">
      <c r="G1574" s="501">
        <f t="shared" si="60"/>
        <v>18319.999999999996</v>
      </c>
      <c r="H1574" s="502">
        <f t="shared" si="58"/>
        <v>20</v>
      </c>
    </row>
    <row r="1575" spans="7:8">
      <c r="G1575" s="501">
        <f t="shared" si="60"/>
        <v>18319.999999999996</v>
      </c>
      <c r="H1575" s="502">
        <f t="shared" si="58"/>
        <v>20</v>
      </c>
    </row>
    <row r="1576" spans="7:8">
      <c r="G1576" s="501">
        <f t="shared" si="60"/>
        <v>18319.999999999996</v>
      </c>
      <c r="H1576" s="502">
        <f t="shared" si="58"/>
        <v>20</v>
      </c>
    </row>
    <row r="1577" spans="7:8">
      <c r="G1577" s="501">
        <f t="shared" si="60"/>
        <v>18319.999999999996</v>
      </c>
      <c r="H1577" s="502">
        <f t="shared" si="58"/>
        <v>20</v>
      </c>
    </row>
    <row r="1578" spans="7:8">
      <c r="G1578" s="501">
        <f t="shared" si="60"/>
        <v>18319.999999999996</v>
      </c>
      <c r="H1578" s="502">
        <f t="shared" ref="H1578:H1617" si="61">H1577-F1578+D1578</f>
        <v>20</v>
      </c>
    </row>
    <row r="1579" spans="7:8">
      <c r="G1579" s="501">
        <f t="shared" si="60"/>
        <v>18319.999999999996</v>
      </c>
      <c r="H1579" s="502">
        <f t="shared" si="61"/>
        <v>20</v>
      </c>
    </row>
    <row r="1580" spans="7:8">
      <c r="G1580" s="501">
        <f t="shared" si="60"/>
        <v>18319.999999999996</v>
      </c>
      <c r="H1580" s="502">
        <f t="shared" si="61"/>
        <v>20</v>
      </c>
    </row>
    <row r="1581" spans="7:8">
      <c r="G1581" s="501">
        <f t="shared" si="60"/>
        <v>18319.999999999996</v>
      </c>
      <c r="H1581" s="502">
        <f t="shared" si="61"/>
        <v>20</v>
      </c>
    </row>
    <row r="1582" spans="7:8">
      <c r="G1582" s="501">
        <f t="shared" si="60"/>
        <v>18319.999999999996</v>
      </c>
      <c r="H1582" s="502">
        <f t="shared" si="61"/>
        <v>20</v>
      </c>
    </row>
    <row r="1583" spans="7:8">
      <c r="G1583" s="501">
        <f t="shared" si="60"/>
        <v>18319.999999999996</v>
      </c>
      <c r="H1583" s="502">
        <f t="shared" si="61"/>
        <v>20</v>
      </c>
    </row>
    <row r="1584" spans="7:8">
      <c r="G1584" s="501">
        <f t="shared" si="60"/>
        <v>18319.999999999996</v>
      </c>
      <c r="H1584" s="502">
        <f t="shared" si="61"/>
        <v>20</v>
      </c>
    </row>
    <row r="1585" spans="7:8">
      <c r="G1585" s="501">
        <f t="shared" si="60"/>
        <v>18319.999999999996</v>
      </c>
      <c r="H1585" s="502">
        <f t="shared" si="61"/>
        <v>20</v>
      </c>
    </row>
    <row r="1586" spans="7:8">
      <c r="G1586" s="501">
        <f t="shared" si="60"/>
        <v>18319.999999999996</v>
      </c>
      <c r="H1586" s="502">
        <f t="shared" si="61"/>
        <v>20</v>
      </c>
    </row>
    <row r="1587" spans="7:8">
      <c r="G1587" s="501">
        <f t="shared" si="60"/>
        <v>18319.999999999996</v>
      </c>
      <c r="H1587" s="502">
        <f t="shared" si="61"/>
        <v>20</v>
      </c>
    </row>
    <row r="1588" spans="7:8">
      <c r="G1588" s="501">
        <f t="shared" si="60"/>
        <v>18319.999999999996</v>
      </c>
      <c r="H1588" s="502">
        <f t="shared" si="61"/>
        <v>20</v>
      </c>
    </row>
    <row r="1589" spans="7:8">
      <c r="G1589" s="501">
        <f t="shared" si="60"/>
        <v>18319.999999999996</v>
      </c>
      <c r="H1589" s="502">
        <f t="shared" si="61"/>
        <v>20</v>
      </c>
    </row>
    <row r="1590" spans="7:8">
      <c r="G1590" s="501">
        <f t="shared" si="60"/>
        <v>18319.999999999996</v>
      </c>
      <c r="H1590" s="502">
        <f t="shared" si="61"/>
        <v>20</v>
      </c>
    </row>
    <row r="1591" spans="7:8">
      <c r="G1591" s="501">
        <f t="shared" si="60"/>
        <v>18319.999999999996</v>
      </c>
      <c r="H1591" s="502">
        <f t="shared" si="61"/>
        <v>20</v>
      </c>
    </row>
    <row r="1592" spans="7:8">
      <c r="G1592" s="501">
        <f t="shared" si="60"/>
        <v>18319.999999999996</v>
      </c>
      <c r="H1592" s="502">
        <f t="shared" si="61"/>
        <v>20</v>
      </c>
    </row>
    <row r="1593" spans="7:8">
      <c r="G1593" s="501">
        <f t="shared" si="60"/>
        <v>18319.999999999996</v>
      </c>
      <c r="H1593" s="502">
        <f t="shared" si="61"/>
        <v>20</v>
      </c>
    </row>
    <row r="1594" spans="7:8">
      <c r="G1594" s="501">
        <f t="shared" si="60"/>
        <v>18319.999999999996</v>
      </c>
      <c r="H1594" s="502">
        <f t="shared" si="61"/>
        <v>20</v>
      </c>
    </row>
    <row r="1595" spans="7:8">
      <c r="G1595" s="501">
        <f t="shared" si="60"/>
        <v>18319.999999999996</v>
      </c>
      <c r="H1595" s="502">
        <f t="shared" si="61"/>
        <v>20</v>
      </c>
    </row>
    <row r="1596" spans="7:8">
      <c r="G1596" s="501">
        <f t="shared" si="60"/>
        <v>18319.999999999996</v>
      </c>
      <c r="H1596" s="502">
        <f t="shared" si="61"/>
        <v>20</v>
      </c>
    </row>
    <row r="1597" spans="7:8">
      <c r="G1597" s="501">
        <f t="shared" si="60"/>
        <v>18319.999999999996</v>
      </c>
      <c r="H1597" s="502">
        <f t="shared" si="61"/>
        <v>20</v>
      </c>
    </row>
    <row r="1598" spans="7:8">
      <c r="G1598" s="501">
        <f t="shared" si="60"/>
        <v>18319.999999999996</v>
      </c>
      <c r="H1598" s="502">
        <f t="shared" si="61"/>
        <v>20</v>
      </c>
    </row>
    <row r="1599" spans="7:8">
      <c r="G1599" s="501">
        <f t="shared" si="60"/>
        <v>18319.999999999996</v>
      </c>
      <c r="H1599" s="502">
        <f t="shared" si="61"/>
        <v>20</v>
      </c>
    </row>
    <row r="1600" spans="7:8">
      <c r="G1600" s="501">
        <f t="shared" si="60"/>
        <v>18319.999999999996</v>
      </c>
      <c r="H1600" s="502">
        <f t="shared" si="61"/>
        <v>20</v>
      </c>
    </row>
    <row r="1601" spans="1:8">
      <c r="G1601" s="501">
        <f t="shared" si="60"/>
        <v>18319.999999999996</v>
      </c>
      <c r="H1601" s="502">
        <f t="shared" si="61"/>
        <v>20</v>
      </c>
    </row>
    <row r="1602" spans="1:8">
      <c r="G1602" s="501">
        <f t="shared" si="60"/>
        <v>18319.999999999996</v>
      </c>
      <c r="H1602" s="502">
        <f t="shared" si="61"/>
        <v>20</v>
      </c>
    </row>
    <row r="1603" spans="1:8">
      <c r="G1603" s="501">
        <f t="shared" si="60"/>
        <v>18319.999999999996</v>
      </c>
      <c r="H1603" s="502">
        <f t="shared" si="61"/>
        <v>20</v>
      </c>
    </row>
    <row r="1604" spans="1:8">
      <c r="A1604" s="186"/>
      <c r="G1604" s="501">
        <f t="shared" si="60"/>
        <v>18319.999999999996</v>
      </c>
      <c r="H1604" s="502">
        <f t="shared" si="61"/>
        <v>20</v>
      </c>
    </row>
    <row r="1605" spans="1:8">
      <c r="G1605" s="501">
        <f t="shared" si="60"/>
        <v>18319.999999999996</v>
      </c>
      <c r="H1605" s="502">
        <f t="shared" si="61"/>
        <v>20</v>
      </c>
    </row>
    <row r="1606" spans="1:8">
      <c r="G1606" s="501">
        <f t="shared" si="60"/>
        <v>18319.999999999996</v>
      </c>
      <c r="H1606" s="502">
        <f t="shared" si="61"/>
        <v>20</v>
      </c>
    </row>
    <row r="1607" spans="1:8">
      <c r="G1607" s="501">
        <f t="shared" si="60"/>
        <v>18319.999999999996</v>
      </c>
      <c r="H1607" s="502">
        <f t="shared" si="61"/>
        <v>20</v>
      </c>
    </row>
    <row r="1608" spans="1:8">
      <c r="G1608" s="501">
        <f t="shared" si="60"/>
        <v>18319.999999999996</v>
      </c>
      <c r="H1608" s="502">
        <f t="shared" si="61"/>
        <v>20</v>
      </c>
    </row>
    <row r="1609" spans="1:8">
      <c r="G1609" s="501">
        <f t="shared" si="60"/>
        <v>18319.999999999996</v>
      </c>
      <c r="H1609" s="502">
        <f t="shared" si="61"/>
        <v>20</v>
      </c>
    </row>
    <row r="1610" spans="1:8">
      <c r="G1610" s="501">
        <f t="shared" si="60"/>
        <v>18319.999999999996</v>
      </c>
      <c r="H1610" s="502">
        <f t="shared" si="61"/>
        <v>20</v>
      </c>
    </row>
    <row r="1611" spans="1:8">
      <c r="G1611" s="501">
        <f t="shared" si="60"/>
        <v>18319.999999999996</v>
      </c>
      <c r="H1611" s="502">
        <f t="shared" si="61"/>
        <v>20</v>
      </c>
    </row>
    <row r="1612" spans="1:8">
      <c r="G1612" s="501">
        <f t="shared" si="60"/>
        <v>18319.999999999996</v>
      </c>
      <c r="H1612" s="502">
        <f t="shared" si="61"/>
        <v>20</v>
      </c>
    </row>
    <row r="1613" spans="1:8">
      <c r="G1613" s="501">
        <f t="shared" si="60"/>
        <v>18319.999999999996</v>
      </c>
      <c r="H1613" s="502">
        <f t="shared" si="61"/>
        <v>20</v>
      </c>
    </row>
    <row r="1614" spans="1:8">
      <c r="G1614" s="501">
        <f t="shared" ref="G1614:G1677" si="62">G1613-E1614+C1614</f>
        <v>18319.999999999996</v>
      </c>
      <c r="H1614" s="502">
        <f t="shared" si="61"/>
        <v>20</v>
      </c>
    </row>
    <row r="1615" spans="1:8">
      <c r="G1615" s="501">
        <f t="shared" si="62"/>
        <v>18319.999999999996</v>
      </c>
      <c r="H1615" s="502">
        <f t="shared" si="61"/>
        <v>20</v>
      </c>
    </row>
    <row r="1616" spans="1:8">
      <c r="G1616" s="501">
        <f t="shared" si="62"/>
        <v>18319.999999999996</v>
      </c>
      <c r="H1616" s="502">
        <f t="shared" si="61"/>
        <v>20</v>
      </c>
    </row>
    <row r="1617" spans="7:8">
      <c r="G1617" s="501">
        <f t="shared" si="62"/>
        <v>18319.999999999996</v>
      </c>
      <c r="H1617" s="502">
        <f t="shared" si="61"/>
        <v>20</v>
      </c>
    </row>
    <row r="1618" spans="7:8">
      <c r="G1618" s="501">
        <f t="shared" si="62"/>
        <v>18319.999999999996</v>
      </c>
      <c r="H1618" s="502">
        <f t="shared" ref="H1618:H1624" si="63">H1617-F1618+D1618</f>
        <v>20</v>
      </c>
    </row>
    <row r="1619" spans="7:8">
      <c r="G1619" s="501">
        <f t="shared" si="62"/>
        <v>18319.999999999996</v>
      </c>
      <c r="H1619" s="502">
        <f t="shared" si="63"/>
        <v>20</v>
      </c>
    </row>
    <row r="1620" spans="7:8">
      <c r="G1620" s="501">
        <f t="shared" si="62"/>
        <v>18319.999999999996</v>
      </c>
      <c r="H1620" s="502">
        <f t="shared" si="63"/>
        <v>20</v>
      </c>
    </row>
    <row r="1621" spans="7:8">
      <c r="G1621" s="501">
        <f t="shared" si="62"/>
        <v>18319.999999999996</v>
      </c>
      <c r="H1621" s="502">
        <f t="shared" si="63"/>
        <v>20</v>
      </c>
    </row>
    <row r="1622" spans="7:8">
      <c r="G1622" s="501">
        <f t="shared" si="62"/>
        <v>18319.999999999996</v>
      </c>
      <c r="H1622" s="502">
        <f t="shared" si="63"/>
        <v>20</v>
      </c>
    </row>
    <row r="1623" spans="7:8">
      <c r="G1623" s="501">
        <f t="shared" si="62"/>
        <v>18319.999999999996</v>
      </c>
      <c r="H1623" s="502">
        <f t="shared" si="63"/>
        <v>20</v>
      </c>
    </row>
    <row r="1624" spans="7:8">
      <c r="G1624" s="501">
        <f t="shared" si="62"/>
        <v>18319.999999999996</v>
      </c>
      <c r="H1624" s="502">
        <f t="shared" si="63"/>
        <v>20</v>
      </c>
    </row>
    <row r="1625" spans="7:8">
      <c r="G1625" s="501">
        <f t="shared" si="62"/>
        <v>18319.999999999996</v>
      </c>
      <c r="H1625" s="502">
        <f t="shared" ref="H1625:H1688" si="64">H1624-F1625+D1625</f>
        <v>20</v>
      </c>
    </row>
    <row r="1626" spans="7:8">
      <c r="G1626" s="501">
        <f t="shared" si="62"/>
        <v>18319.999999999996</v>
      </c>
      <c r="H1626" s="502">
        <f t="shared" si="64"/>
        <v>20</v>
      </c>
    </row>
    <row r="1627" spans="7:8">
      <c r="G1627" s="501">
        <f t="shared" si="62"/>
        <v>18319.999999999996</v>
      </c>
      <c r="H1627" s="502">
        <f t="shared" si="64"/>
        <v>20</v>
      </c>
    </row>
    <row r="1628" spans="7:8">
      <c r="G1628" s="501">
        <f t="shared" si="62"/>
        <v>18319.999999999996</v>
      </c>
      <c r="H1628" s="502">
        <f t="shared" si="64"/>
        <v>20</v>
      </c>
    </row>
    <row r="1629" spans="7:8">
      <c r="G1629" s="501">
        <f t="shared" si="62"/>
        <v>18319.999999999996</v>
      </c>
      <c r="H1629" s="502">
        <f t="shared" si="64"/>
        <v>20</v>
      </c>
    </row>
    <row r="1630" spans="7:8">
      <c r="G1630" s="501">
        <f t="shared" si="62"/>
        <v>18319.999999999996</v>
      </c>
      <c r="H1630" s="502">
        <f t="shared" si="64"/>
        <v>20</v>
      </c>
    </row>
    <row r="1631" spans="7:8">
      <c r="G1631" s="501">
        <f t="shared" si="62"/>
        <v>18319.999999999996</v>
      </c>
      <c r="H1631" s="502">
        <f t="shared" si="64"/>
        <v>20</v>
      </c>
    </row>
    <row r="1632" spans="7:8">
      <c r="G1632" s="501">
        <f t="shared" si="62"/>
        <v>18319.999999999996</v>
      </c>
      <c r="H1632" s="502">
        <f t="shared" si="64"/>
        <v>20</v>
      </c>
    </row>
    <row r="1633" spans="5:13">
      <c r="G1633" s="501">
        <f t="shared" si="62"/>
        <v>18319.999999999996</v>
      </c>
      <c r="H1633" s="502">
        <f t="shared" si="64"/>
        <v>20</v>
      </c>
    </row>
    <row r="1634" spans="5:13">
      <c r="G1634" s="501">
        <f t="shared" si="62"/>
        <v>18319.999999999996</v>
      </c>
      <c r="H1634" s="502">
        <f t="shared" si="64"/>
        <v>20</v>
      </c>
    </row>
    <row r="1635" spans="5:13">
      <c r="G1635" s="501">
        <f t="shared" si="62"/>
        <v>18319.999999999996</v>
      </c>
      <c r="H1635" s="502">
        <f t="shared" si="64"/>
        <v>20</v>
      </c>
    </row>
    <row r="1636" spans="5:13">
      <c r="G1636" s="501">
        <f t="shared" si="62"/>
        <v>18319.999999999996</v>
      </c>
      <c r="H1636" s="502">
        <f t="shared" si="64"/>
        <v>20</v>
      </c>
    </row>
    <row r="1637" spans="5:13">
      <c r="G1637" s="501">
        <f t="shared" si="62"/>
        <v>18319.999999999996</v>
      </c>
      <c r="H1637" s="502">
        <f t="shared" si="64"/>
        <v>20</v>
      </c>
    </row>
    <row r="1638" spans="5:13">
      <c r="G1638" s="501">
        <f t="shared" si="62"/>
        <v>18319.999999999996</v>
      </c>
      <c r="H1638" s="502">
        <f t="shared" si="64"/>
        <v>20</v>
      </c>
    </row>
    <row r="1639" spans="5:13">
      <c r="G1639" s="501">
        <f t="shared" si="62"/>
        <v>18319.999999999996</v>
      </c>
      <c r="H1639" s="502">
        <f t="shared" si="64"/>
        <v>20</v>
      </c>
    </row>
    <row r="1640" spans="5:13">
      <c r="G1640" s="501">
        <f t="shared" si="62"/>
        <v>18319.999999999996</v>
      </c>
      <c r="H1640" s="502">
        <f t="shared" si="64"/>
        <v>20</v>
      </c>
    </row>
    <row r="1641" spans="5:13">
      <c r="G1641" s="501">
        <f t="shared" si="62"/>
        <v>18319.999999999996</v>
      </c>
      <c r="H1641" s="502">
        <f t="shared" si="64"/>
        <v>20</v>
      </c>
    </row>
    <row r="1642" spans="5:13">
      <c r="G1642" s="501">
        <f t="shared" si="62"/>
        <v>18319.999999999996</v>
      </c>
      <c r="H1642" s="502">
        <f t="shared" si="64"/>
        <v>20</v>
      </c>
    </row>
    <row r="1643" spans="5:13">
      <c r="G1643" s="501">
        <f t="shared" si="62"/>
        <v>18319.999999999996</v>
      </c>
      <c r="H1643" s="502">
        <f t="shared" si="64"/>
        <v>20</v>
      </c>
    </row>
    <row r="1644" spans="5:13">
      <c r="G1644" s="501">
        <f t="shared" si="62"/>
        <v>18319.999999999996</v>
      </c>
      <c r="H1644" s="502">
        <f t="shared" si="64"/>
        <v>20</v>
      </c>
    </row>
    <row r="1645" spans="5:13">
      <c r="G1645" s="501">
        <f t="shared" si="62"/>
        <v>18319.999999999996</v>
      </c>
      <c r="H1645" s="502">
        <f t="shared" si="64"/>
        <v>20</v>
      </c>
    </row>
    <row r="1646" spans="5:13">
      <c r="G1646" s="501">
        <f t="shared" si="62"/>
        <v>18319.999999999996</v>
      </c>
      <c r="H1646" s="502">
        <f t="shared" si="64"/>
        <v>20</v>
      </c>
    </row>
    <row r="1647" spans="5:13">
      <c r="E1647" s="624"/>
      <c r="G1647" s="501">
        <f t="shared" si="62"/>
        <v>18319.999999999996</v>
      </c>
      <c r="H1647" s="502">
        <f t="shared" si="64"/>
        <v>20</v>
      </c>
    </row>
    <row r="1648" spans="5:13">
      <c r="G1648" s="501">
        <f t="shared" si="62"/>
        <v>18319.999999999996</v>
      </c>
      <c r="H1648" s="502">
        <f t="shared" si="64"/>
        <v>20</v>
      </c>
      <c r="K1648" s="39"/>
      <c r="M1648" s="39"/>
    </row>
    <row r="1649" spans="7:13">
      <c r="G1649" s="501">
        <f t="shared" si="62"/>
        <v>18319.999999999996</v>
      </c>
      <c r="H1649" s="502">
        <f t="shared" si="64"/>
        <v>20</v>
      </c>
      <c r="K1649" s="39"/>
      <c r="M1649" s="39"/>
    </row>
    <row r="1650" spans="7:13">
      <c r="G1650" s="501">
        <f t="shared" si="62"/>
        <v>18319.999999999996</v>
      </c>
      <c r="H1650" s="502">
        <f t="shared" si="64"/>
        <v>20</v>
      </c>
      <c r="K1650" s="39"/>
      <c r="M1650" s="39"/>
    </row>
    <row r="1651" spans="7:13">
      <c r="G1651" s="501">
        <f t="shared" si="62"/>
        <v>18319.999999999996</v>
      </c>
      <c r="H1651" s="502">
        <f t="shared" si="64"/>
        <v>20</v>
      </c>
      <c r="K1651" s="39"/>
      <c r="M1651" s="39"/>
    </row>
    <row r="1652" spans="7:13">
      <c r="G1652" s="501">
        <f t="shared" si="62"/>
        <v>18319.999999999996</v>
      </c>
      <c r="H1652" s="502">
        <f t="shared" si="64"/>
        <v>20</v>
      </c>
      <c r="K1652" s="39"/>
      <c r="M1652" s="39"/>
    </row>
    <row r="1653" spans="7:13">
      <c r="G1653" s="501">
        <f t="shared" si="62"/>
        <v>18319.999999999996</v>
      </c>
      <c r="H1653" s="502">
        <f t="shared" si="64"/>
        <v>20</v>
      </c>
      <c r="K1653" s="39"/>
      <c r="M1653" s="39"/>
    </row>
    <row r="1654" spans="7:13">
      <c r="G1654" s="501">
        <f t="shared" si="62"/>
        <v>18319.999999999996</v>
      </c>
      <c r="H1654" s="502">
        <f t="shared" si="64"/>
        <v>20</v>
      </c>
      <c r="K1654" s="39"/>
      <c r="M1654" s="39"/>
    </row>
    <row r="1655" spans="7:13">
      <c r="G1655" s="501">
        <f t="shared" si="62"/>
        <v>18319.999999999996</v>
      </c>
      <c r="H1655" s="502">
        <f t="shared" si="64"/>
        <v>20</v>
      </c>
      <c r="K1655" s="39"/>
      <c r="M1655" s="39"/>
    </row>
    <row r="1656" spans="7:13">
      <c r="G1656" s="501">
        <f t="shared" si="62"/>
        <v>18319.999999999996</v>
      </c>
      <c r="H1656" s="502">
        <f t="shared" si="64"/>
        <v>20</v>
      </c>
      <c r="K1656" s="39"/>
      <c r="M1656" s="39"/>
    </row>
    <row r="1657" spans="7:13">
      <c r="G1657" s="501">
        <f t="shared" si="62"/>
        <v>18319.999999999996</v>
      </c>
      <c r="H1657" s="502">
        <f t="shared" si="64"/>
        <v>20</v>
      </c>
      <c r="K1657" s="39"/>
      <c r="M1657" s="39"/>
    </row>
    <row r="1658" spans="7:13">
      <c r="G1658" s="501">
        <f t="shared" si="62"/>
        <v>18319.999999999996</v>
      </c>
      <c r="H1658" s="502">
        <f t="shared" si="64"/>
        <v>20</v>
      </c>
      <c r="K1658" s="39"/>
      <c r="M1658" s="39"/>
    </row>
    <row r="1659" spans="7:13">
      <c r="G1659" s="501">
        <f t="shared" si="62"/>
        <v>18319.999999999996</v>
      </c>
      <c r="H1659" s="502">
        <f t="shared" si="64"/>
        <v>20</v>
      </c>
      <c r="K1659" s="39"/>
      <c r="M1659" s="39"/>
    </row>
    <row r="1660" spans="7:13">
      <c r="G1660" s="501">
        <f t="shared" si="62"/>
        <v>18319.999999999996</v>
      </c>
      <c r="H1660" s="502">
        <f t="shared" si="64"/>
        <v>20</v>
      </c>
      <c r="K1660" s="39"/>
      <c r="M1660" s="39"/>
    </row>
    <row r="1661" spans="7:13">
      <c r="G1661" s="501">
        <f t="shared" si="62"/>
        <v>18319.999999999996</v>
      </c>
      <c r="H1661" s="502">
        <f t="shared" si="64"/>
        <v>20</v>
      </c>
      <c r="K1661" s="39"/>
      <c r="M1661" s="39"/>
    </row>
    <row r="1662" spans="7:13">
      <c r="G1662" s="501">
        <f t="shared" si="62"/>
        <v>18319.999999999996</v>
      </c>
      <c r="H1662" s="502">
        <f t="shared" si="64"/>
        <v>20</v>
      </c>
      <c r="K1662" s="39"/>
      <c r="M1662" s="39"/>
    </row>
    <row r="1663" spans="7:13">
      <c r="G1663" s="501">
        <f t="shared" si="62"/>
        <v>18319.999999999996</v>
      </c>
      <c r="H1663" s="502">
        <f t="shared" si="64"/>
        <v>20</v>
      </c>
      <c r="K1663" s="39"/>
      <c r="M1663" s="39"/>
    </row>
    <row r="1664" spans="7:13">
      <c r="G1664" s="501">
        <f t="shared" si="62"/>
        <v>18319.999999999996</v>
      </c>
      <c r="H1664" s="502">
        <f t="shared" si="64"/>
        <v>20</v>
      </c>
      <c r="K1664" s="39"/>
      <c r="M1664" s="39"/>
    </row>
    <row r="1665" spans="7:13">
      <c r="G1665" s="501">
        <f t="shared" si="62"/>
        <v>18319.999999999996</v>
      </c>
      <c r="H1665" s="502">
        <f t="shared" si="64"/>
        <v>20</v>
      </c>
      <c r="K1665" s="39"/>
      <c r="M1665" s="39"/>
    </row>
    <row r="1666" spans="7:13">
      <c r="G1666" s="501">
        <f t="shared" si="62"/>
        <v>18319.999999999996</v>
      </c>
      <c r="H1666" s="502">
        <f t="shared" si="64"/>
        <v>20</v>
      </c>
      <c r="K1666" s="39"/>
      <c r="M1666" s="39"/>
    </row>
    <row r="1667" spans="7:13">
      <c r="G1667" s="501">
        <f t="shared" si="62"/>
        <v>18319.999999999996</v>
      </c>
      <c r="H1667" s="502">
        <f t="shared" si="64"/>
        <v>20</v>
      </c>
      <c r="K1667" s="39"/>
      <c r="M1667" s="39"/>
    </row>
    <row r="1668" spans="7:13">
      <c r="G1668" s="501">
        <f t="shared" si="62"/>
        <v>18319.999999999996</v>
      </c>
      <c r="H1668" s="502">
        <f t="shared" si="64"/>
        <v>20</v>
      </c>
      <c r="K1668" s="39"/>
      <c r="M1668" s="39"/>
    </row>
    <row r="1669" spans="7:13">
      <c r="G1669" s="501">
        <f t="shared" si="62"/>
        <v>18319.999999999996</v>
      </c>
      <c r="H1669" s="502">
        <f t="shared" si="64"/>
        <v>20</v>
      </c>
      <c r="K1669" s="39"/>
      <c r="M1669" s="39"/>
    </row>
    <row r="1670" spans="7:13">
      <c r="G1670" s="501">
        <f t="shared" si="62"/>
        <v>18319.999999999996</v>
      </c>
      <c r="H1670" s="502">
        <f t="shared" si="64"/>
        <v>20</v>
      </c>
    </row>
    <row r="1671" spans="7:13">
      <c r="G1671" s="501">
        <f t="shared" si="62"/>
        <v>18319.999999999996</v>
      </c>
      <c r="H1671" s="502">
        <f t="shared" si="64"/>
        <v>20</v>
      </c>
      <c r="K1671" s="39"/>
      <c r="M1671" s="39"/>
    </row>
    <row r="1672" spans="7:13">
      <c r="G1672" s="501">
        <f t="shared" si="62"/>
        <v>18319.999999999996</v>
      </c>
      <c r="H1672" s="502">
        <f t="shared" si="64"/>
        <v>20</v>
      </c>
      <c r="K1672" s="39"/>
      <c r="M1672" s="39"/>
    </row>
    <row r="1673" spans="7:13">
      <c r="G1673" s="501">
        <f t="shared" si="62"/>
        <v>18319.999999999996</v>
      </c>
      <c r="H1673" s="502">
        <f t="shared" si="64"/>
        <v>20</v>
      </c>
      <c r="K1673" s="39"/>
      <c r="M1673" s="39"/>
    </row>
    <row r="1674" spans="7:13">
      <c r="G1674" s="501">
        <f t="shared" si="62"/>
        <v>18319.999999999996</v>
      </c>
      <c r="H1674" s="502">
        <f t="shared" si="64"/>
        <v>20</v>
      </c>
      <c r="K1674" s="39"/>
      <c r="M1674" s="39"/>
    </row>
    <row r="1675" spans="7:13">
      <c r="G1675" s="501">
        <f t="shared" si="62"/>
        <v>18319.999999999996</v>
      </c>
      <c r="H1675" s="502">
        <f t="shared" si="64"/>
        <v>20</v>
      </c>
      <c r="K1675" s="39"/>
      <c r="M1675" s="39"/>
    </row>
    <row r="1676" spans="7:13">
      <c r="G1676" s="501">
        <f t="shared" si="62"/>
        <v>18319.999999999996</v>
      </c>
      <c r="H1676" s="502">
        <f t="shared" si="64"/>
        <v>20</v>
      </c>
      <c r="K1676" s="39"/>
      <c r="M1676" s="39"/>
    </row>
    <row r="1677" spans="7:13">
      <c r="G1677" s="501">
        <f t="shared" si="62"/>
        <v>18319.999999999996</v>
      </c>
      <c r="H1677" s="502">
        <f t="shared" si="64"/>
        <v>20</v>
      </c>
      <c r="K1677" s="39"/>
      <c r="M1677" s="39"/>
    </row>
    <row r="1678" spans="7:13">
      <c r="G1678" s="501">
        <f t="shared" ref="G1678:G1741" si="65">G1677-E1678+C1678</f>
        <v>18319.999999999996</v>
      </c>
      <c r="H1678" s="502">
        <f t="shared" si="64"/>
        <v>20</v>
      </c>
      <c r="K1678" s="39"/>
      <c r="M1678" s="39"/>
    </row>
    <row r="1679" spans="7:13">
      <c r="G1679" s="501">
        <f t="shared" si="65"/>
        <v>18319.999999999996</v>
      </c>
      <c r="H1679" s="502">
        <f t="shared" si="64"/>
        <v>20</v>
      </c>
      <c r="K1679" s="39"/>
      <c r="M1679" s="39"/>
    </row>
    <row r="1680" spans="7:13">
      <c r="G1680" s="501">
        <f t="shared" si="65"/>
        <v>18319.999999999996</v>
      </c>
      <c r="H1680" s="502">
        <f t="shared" si="64"/>
        <v>20</v>
      </c>
      <c r="K1680" s="39"/>
      <c r="M1680" s="39"/>
    </row>
    <row r="1681" spans="7:13">
      <c r="G1681" s="501">
        <f t="shared" si="65"/>
        <v>18319.999999999996</v>
      </c>
      <c r="H1681" s="502">
        <f t="shared" si="64"/>
        <v>20</v>
      </c>
      <c r="K1681" s="39"/>
      <c r="M1681" s="39"/>
    </row>
    <row r="1682" spans="7:13">
      <c r="G1682" s="501">
        <f t="shared" si="65"/>
        <v>18319.999999999996</v>
      </c>
      <c r="H1682" s="502">
        <f t="shared" si="64"/>
        <v>20</v>
      </c>
      <c r="K1682" s="39"/>
      <c r="M1682" s="39"/>
    </row>
    <row r="1683" spans="7:13">
      <c r="G1683" s="501">
        <f t="shared" si="65"/>
        <v>18319.999999999996</v>
      </c>
      <c r="H1683" s="502">
        <f t="shared" si="64"/>
        <v>20</v>
      </c>
      <c r="K1683" s="39"/>
      <c r="M1683" s="39"/>
    </row>
    <row r="1684" spans="7:13">
      <c r="G1684" s="501">
        <f t="shared" si="65"/>
        <v>18319.999999999996</v>
      </c>
      <c r="H1684" s="502">
        <f t="shared" si="64"/>
        <v>20</v>
      </c>
      <c r="K1684" s="39"/>
      <c r="M1684" s="39"/>
    </row>
    <row r="1685" spans="7:13">
      <c r="G1685" s="501">
        <f t="shared" si="65"/>
        <v>18319.999999999996</v>
      </c>
      <c r="H1685" s="502">
        <f t="shared" si="64"/>
        <v>20</v>
      </c>
      <c r="K1685" s="39"/>
      <c r="M1685" s="39"/>
    </row>
    <row r="1686" spans="7:13">
      <c r="G1686" s="501">
        <f t="shared" si="65"/>
        <v>18319.999999999996</v>
      </c>
      <c r="H1686" s="502">
        <f t="shared" si="64"/>
        <v>20</v>
      </c>
      <c r="K1686" s="39"/>
      <c r="M1686" s="39"/>
    </row>
    <row r="1687" spans="7:13">
      <c r="G1687" s="501">
        <f t="shared" si="65"/>
        <v>18319.999999999996</v>
      </c>
      <c r="H1687" s="502">
        <f t="shared" si="64"/>
        <v>20</v>
      </c>
      <c r="K1687" s="39"/>
      <c r="M1687" s="39"/>
    </row>
    <row r="1688" spans="7:13">
      <c r="G1688" s="501">
        <f t="shared" si="65"/>
        <v>18319.999999999996</v>
      </c>
      <c r="H1688" s="502">
        <f t="shared" si="64"/>
        <v>20</v>
      </c>
      <c r="K1688" s="39"/>
      <c r="M1688" s="39"/>
    </row>
    <row r="1689" spans="7:13">
      <c r="G1689" s="501">
        <f t="shared" si="65"/>
        <v>18319.999999999996</v>
      </c>
      <c r="H1689" s="502">
        <f t="shared" ref="H1689:H1752" si="66">H1688-F1689+D1689</f>
        <v>20</v>
      </c>
      <c r="K1689" s="39"/>
      <c r="M1689" s="39"/>
    </row>
    <row r="1690" spans="7:13">
      <c r="G1690" s="501">
        <f t="shared" si="65"/>
        <v>18319.999999999996</v>
      </c>
      <c r="H1690" s="502">
        <f t="shared" si="66"/>
        <v>20</v>
      </c>
    </row>
    <row r="1691" spans="7:13">
      <c r="G1691" s="501">
        <f t="shared" si="65"/>
        <v>18319.999999999996</v>
      </c>
      <c r="H1691" s="502">
        <f t="shared" si="66"/>
        <v>20</v>
      </c>
      <c r="K1691" s="39"/>
      <c r="M1691" s="39"/>
    </row>
    <row r="1692" spans="7:13">
      <c r="G1692" s="501">
        <f t="shared" si="65"/>
        <v>18319.999999999996</v>
      </c>
      <c r="H1692" s="502">
        <f t="shared" si="66"/>
        <v>20</v>
      </c>
      <c r="K1692" s="39"/>
      <c r="M1692" s="39"/>
    </row>
    <row r="1693" spans="7:13">
      <c r="G1693" s="501">
        <f t="shared" si="65"/>
        <v>18319.999999999996</v>
      </c>
      <c r="H1693" s="502">
        <f t="shared" si="66"/>
        <v>20</v>
      </c>
      <c r="K1693" s="39"/>
      <c r="M1693" s="39"/>
    </row>
    <row r="1694" spans="7:13">
      <c r="G1694" s="501">
        <f t="shared" si="65"/>
        <v>18319.999999999996</v>
      </c>
      <c r="H1694" s="502">
        <f t="shared" si="66"/>
        <v>20</v>
      </c>
      <c r="K1694" s="39"/>
      <c r="M1694" s="39"/>
    </row>
    <row r="1695" spans="7:13">
      <c r="G1695" s="501">
        <f t="shared" si="65"/>
        <v>18319.999999999996</v>
      </c>
      <c r="H1695" s="502">
        <f t="shared" si="66"/>
        <v>20</v>
      </c>
      <c r="K1695" s="39"/>
      <c r="M1695" s="39"/>
    </row>
    <row r="1696" spans="7:13">
      <c r="G1696" s="501">
        <f t="shared" si="65"/>
        <v>18319.999999999996</v>
      </c>
      <c r="H1696" s="502">
        <f t="shared" si="66"/>
        <v>20</v>
      </c>
      <c r="K1696" s="39"/>
      <c r="M1696" s="39"/>
    </row>
    <row r="1697" spans="7:13">
      <c r="G1697" s="501">
        <f t="shared" si="65"/>
        <v>18319.999999999996</v>
      </c>
      <c r="H1697" s="502">
        <f t="shared" si="66"/>
        <v>20</v>
      </c>
      <c r="K1697" s="39"/>
      <c r="M1697" s="39"/>
    </row>
    <row r="1698" spans="7:13">
      <c r="G1698" s="501">
        <f t="shared" si="65"/>
        <v>18319.999999999996</v>
      </c>
      <c r="H1698" s="502">
        <f t="shared" si="66"/>
        <v>20</v>
      </c>
      <c r="K1698" s="39"/>
      <c r="M1698" s="39"/>
    </row>
    <row r="1699" spans="7:13">
      <c r="G1699" s="501">
        <f t="shared" si="65"/>
        <v>18319.999999999996</v>
      </c>
      <c r="H1699" s="502">
        <f t="shared" si="66"/>
        <v>20</v>
      </c>
      <c r="K1699" s="39"/>
      <c r="M1699" s="39"/>
    </row>
    <row r="1700" spans="7:13">
      <c r="G1700" s="501">
        <f t="shared" si="65"/>
        <v>18319.999999999996</v>
      </c>
      <c r="H1700" s="502">
        <f t="shared" si="66"/>
        <v>20</v>
      </c>
      <c r="K1700" s="39"/>
      <c r="M1700" s="39"/>
    </row>
    <row r="1701" spans="7:13">
      <c r="G1701" s="501">
        <f t="shared" si="65"/>
        <v>18319.999999999996</v>
      </c>
      <c r="H1701" s="502">
        <f t="shared" si="66"/>
        <v>20</v>
      </c>
      <c r="K1701" s="39"/>
      <c r="M1701" s="39"/>
    </row>
    <row r="1702" spans="7:13">
      <c r="G1702" s="501">
        <f t="shared" si="65"/>
        <v>18319.999999999996</v>
      </c>
      <c r="H1702" s="502">
        <f t="shared" si="66"/>
        <v>20</v>
      </c>
      <c r="K1702" s="39"/>
      <c r="M1702" s="39"/>
    </row>
    <row r="1703" spans="7:13">
      <c r="G1703" s="501">
        <f t="shared" si="65"/>
        <v>18319.999999999996</v>
      </c>
      <c r="H1703" s="502">
        <f t="shared" si="66"/>
        <v>20</v>
      </c>
      <c r="K1703" s="39"/>
      <c r="M1703" s="39"/>
    </row>
    <row r="1704" spans="7:13">
      <c r="G1704" s="501">
        <f t="shared" si="65"/>
        <v>18319.999999999996</v>
      </c>
      <c r="H1704" s="502">
        <f t="shared" si="66"/>
        <v>20</v>
      </c>
      <c r="K1704" s="39"/>
      <c r="M1704" s="39"/>
    </row>
    <row r="1705" spans="7:13">
      <c r="G1705" s="501">
        <f t="shared" si="65"/>
        <v>18319.999999999996</v>
      </c>
      <c r="H1705" s="502">
        <f t="shared" si="66"/>
        <v>20</v>
      </c>
      <c r="K1705" s="39"/>
      <c r="M1705" s="39"/>
    </row>
    <row r="1706" spans="7:13">
      <c r="G1706" s="501">
        <f t="shared" si="65"/>
        <v>18319.999999999996</v>
      </c>
      <c r="H1706" s="502">
        <f t="shared" si="66"/>
        <v>20</v>
      </c>
      <c r="K1706" s="39"/>
      <c r="M1706" s="39"/>
    </row>
    <row r="1707" spans="7:13">
      <c r="G1707" s="501">
        <f t="shared" si="65"/>
        <v>18319.999999999996</v>
      </c>
      <c r="H1707" s="502">
        <f t="shared" si="66"/>
        <v>20</v>
      </c>
      <c r="K1707" s="39"/>
      <c r="M1707" s="39"/>
    </row>
    <row r="1708" spans="7:13">
      <c r="G1708" s="501">
        <f t="shared" si="65"/>
        <v>18319.999999999996</v>
      </c>
      <c r="H1708" s="502">
        <f t="shared" si="66"/>
        <v>20</v>
      </c>
      <c r="K1708" s="39"/>
      <c r="M1708" s="39"/>
    </row>
    <row r="1709" spans="7:13">
      <c r="G1709" s="501">
        <f t="shared" si="65"/>
        <v>18319.999999999996</v>
      </c>
      <c r="H1709" s="502">
        <f t="shared" si="66"/>
        <v>20</v>
      </c>
      <c r="K1709" s="39"/>
      <c r="M1709" s="39"/>
    </row>
    <row r="1710" spans="7:13">
      <c r="G1710" s="501">
        <f t="shared" si="65"/>
        <v>18319.999999999996</v>
      </c>
      <c r="H1710" s="502">
        <f t="shared" si="66"/>
        <v>20</v>
      </c>
      <c r="K1710" s="39"/>
      <c r="M1710" s="39"/>
    </row>
    <row r="1711" spans="7:13">
      <c r="G1711" s="501">
        <f t="shared" si="65"/>
        <v>18319.999999999996</v>
      </c>
      <c r="H1711" s="502">
        <f t="shared" si="66"/>
        <v>20</v>
      </c>
      <c r="K1711" s="39"/>
      <c r="M1711" s="39"/>
    </row>
    <row r="1712" spans="7:13">
      <c r="G1712" s="501">
        <f t="shared" si="65"/>
        <v>18319.999999999996</v>
      </c>
      <c r="H1712" s="502">
        <f t="shared" si="66"/>
        <v>20</v>
      </c>
    </row>
    <row r="1713" spans="7:13">
      <c r="G1713" s="501">
        <f t="shared" si="65"/>
        <v>18319.999999999996</v>
      </c>
      <c r="H1713" s="502">
        <f t="shared" si="66"/>
        <v>20</v>
      </c>
      <c r="K1713" s="39"/>
      <c r="M1713" s="39"/>
    </row>
    <row r="1714" spans="7:13">
      <c r="G1714" s="501">
        <f t="shared" si="65"/>
        <v>18319.999999999996</v>
      </c>
      <c r="H1714" s="502">
        <f t="shared" si="66"/>
        <v>20</v>
      </c>
      <c r="K1714" s="39"/>
      <c r="M1714" s="39"/>
    </row>
    <row r="1715" spans="7:13">
      <c r="G1715" s="501">
        <f t="shared" si="65"/>
        <v>18319.999999999996</v>
      </c>
      <c r="H1715" s="502">
        <f t="shared" si="66"/>
        <v>20</v>
      </c>
      <c r="K1715" s="39"/>
      <c r="M1715" s="39"/>
    </row>
    <row r="1716" spans="7:13">
      <c r="G1716" s="501">
        <f t="shared" si="65"/>
        <v>18319.999999999996</v>
      </c>
      <c r="H1716" s="502">
        <f t="shared" si="66"/>
        <v>20</v>
      </c>
      <c r="K1716" s="39"/>
      <c r="M1716" s="39"/>
    </row>
    <row r="1717" spans="7:13">
      <c r="G1717" s="501">
        <f t="shared" si="65"/>
        <v>18319.999999999996</v>
      </c>
      <c r="H1717" s="502">
        <f t="shared" si="66"/>
        <v>20</v>
      </c>
      <c r="K1717" s="39"/>
      <c r="M1717" s="39"/>
    </row>
    <row r="1718" spans="7:13">
      <c r="G1718" s="501">
        <f t="shared" si="65"/>
        <v>18319.999999999996</v>
      </c>
      <c r="H1718" s="502">
        <f t="shared" si="66"/>
        <v>20</v>
      </c>
      <c r="K1718" s="39"/>
      <c r="M1718" s="39"/>
    </row>
    <row r="1719" spans="7:13">
      <c r="G1719" s="501">
        <f t="shared" si="65"/>
        <v>18319.999999999996</v>
      </c>
      <c r="H1719" s="502">
        <f t="shared" si="66"/>
        <v>20</v>
      </c>
      <c r="K1719" s="39"/>
      <c r="M1719" s="39"/>
    </row>
    <row r="1720" spans="7:13">
      <c r="G1720" s="501">
        <f t="shared" si="65"/>
        <v>18319.999999999996</v>
      </c>
      <c r="H1720" s="502">
        <f t="shared" si="66"/>
        <v>20</v>
      </c>
      <c r="K1720" s="39"/>
      <c r="M1720" s="39"/>
    </row>
    <row r="1721" spans="7:13">
      <c r="G1721" s="501">
        <f t="shared" si="65"/>
        <v>18319.999999999996</v>
      </c>
      <c r="H1721" s="502">
        <f t="shared" si="66"/>
        <v>20</v>
      </c>
      <c r="K1721" s="39"/>
      <c r="M1721" s="39"/>
    </row>
    <row r="1722" spans="7:13">
      <c r="G1722" s="501">
        <f t="shared" si="65"/>
        <v>18319.999999999996</v>
      </c>
      <c r="H1722" s="502">
        <f t="shared" si="66"/>
        <v>20</v>
      </c>
      <c r="K1722" s="39"/>
      <c r="M1722" s="39"/>
    </row>
    <row r="1723" spans="7:13">
      <c r="G1723" s="501">
        <f t="shared" si="65"/>
        <v>18319.999999999996</v>
      </c>
      <c r="H1723" s="502">
        <f t="shared" si="66"/>
        <v>20</v>
      </c>
      <c r="K1723" s="39"/>
      <c r="M1723" s="39"/>
    </row>
    <row r="1724" spans="7:13">
      <c r="G1724" s="501">
        <f t="shared" si="65"/>
        <v>18319.999999999996</v>
      </c>
      <c r="H1724" s="502">
        <f t="shared" si="66"/>
        <v>20</v>
      </c>
      <c r="K1724" s="39"/>
      <c r="M1724" s="39"/>
    </row>
    <row r="1725" spans="7:13">
      <c r="G1725" s="501">
        <f t="shared" si="65"/>
        <v>18319.999999999996</v>
      </c>
      <c r="H1725" s="502">
        <f t="shared" si="66"/>
        <v>20</v>
      </c>
      <c r="K1725" s="39"/>
      <c r="M1725" s="39"/>
    </row>
    <row r="1726" spans="7:13">
      <c r="G1726" s="501">
        <f t="shared" si="65"/>
        <v>18319.999999999996</v>
      </c>
      <c r="H1726" s="502">
        <f t="shared" si="66"/>
        <v>20</v>
      </c>
      <c r="K1726" s="39"/>
      <c r="M1726" s="39"/>
    </row>
    <row r="1727" spans="7:13">
      <c r="G1727" s="501">
        <f t="shared" si="65"/>
        <v>18319.999999999996</v>
      </c>
      <c r="H1727" s="502">
        <f t="shared" si="66"/>
        <v>20</v>
      </c>
      <c r="K1727" s="39"/>
      <c r="M1727" s="39"/>
    </row>
    <row r="1728" spans="7:13">
      <c r="G1728" s="501">
        <f t="shared" si="65"/>
        <v>18319.999999999996</v>
      </c>
      <c r="H1728" s="502">
        <f t="shared" si="66"/>
        <v>20</v>
      </c>
      <c r="K1728" s="39"/>
      <c r="M1728" s="39"/>
    </row>
    <row r="1729" spans="7:13">
      <c r="G1729" s="501">
        <f t="shared" si="65"/>
        <v>18319.999999999996</v>
      </c>
      <c r="H1729" s="502">
        <f t="shared" si="66"/>
        <v>20</v>
      </c>
      <c r="K1729" s="39"/>
      <c r="M1729" s="39"/>
    </row>
    <row r="1730" spans="7:13">
      <c r="G1730" s="501">
        <f t="shared" si="65"/>
        <v>18319.999999999996</v>
      </c>
      <c r="H1730" s="502">
        <f t="shared" si="66"/>
        <v>20</v>
      </c>
      <c r="K1730" s="39"/>
      <c r="M1730" s="39"/>
    </row>
    <row r="1731" spans="7:13">
      <c r="G1731" s="501">
        <f t="shared" si="65"/>
        <v>18319.999999999996</v>
      </c>
      <c r="H1731" s="502">
        <f t="shared" si="66"/>
        <v>20</v>
      </c>
      <c r="K1731" s="39"/>
      <c r="M1731" s="39"/>
    </row>
    <row r="1732" spans="7:13">
      <c r="G1732" s="501">
        <f t="shared" si="65"/>
        <v>18319.999999999996</v>
      </c>
      <c r="H1732" s="502">
        <f t="shared" si="66"/>
        <v>20</v>
      </c>
      <c r="K1732" s="39"/>
      <c r="M1732" s="39"/>
    </row>
    <row r="1733" spans="7:13">
      <c r="G1733" s="501">
        <f t="shared" si="65"/>
        <v>18319.999999999996</v>
      </c>
      <c r="H1733" s="502">
        <f t="shared" si="66"/>
        <v>20</v>
      </c>
      <c r="K1733" s="39"/>
      <c r="M1733" s="39"/>
    </row>
    <row r="1734" spans="7:13">
      <c r="G1734" s="501">
        <f t="shared" si="65"/>
        <v>18319.999999999996</v>
      </c>
      <c r="H1734" s="502">
        <f t="shared" si="66"/>
        <v>20</v>
      </c>
      <c r="K1734" s="39"/>
      <c r="M1734" s="39"/>
    </row>
    <row r="1735" spans="7:13">
      <c r="G1735" s="501">
        <f t="shared" si="65"/>
        <v>18319.999999999996</v>
      </c>
      <c r="H1735" s="502">
        <f t="shared" si="66"/>
        <v>20</v>
      </c>
    </row>
    <row r="1736" spans="7:13">
      <c r="G1736" s="501">
        <f t="shared" si="65"/>
        <v>18319.999999999996</v>
      </c>
      <c r="H1736" s="502">
        <f t="shared" si="66"/>
        <v>20</v>
      </c>
    </row>
    <row r="1737" spans="7:13">
      <c r="G1737" s="501">
        <f t="shared" si="65"/>
        <v>18319.999999999996</v>
      </c>
      <c r="H1737" s="502">
        <f t="shared" si="66"/>
        <v>20</v>
      </c>
    </row>
    <row r="1738" spans="7:13">
      <c r="G1738" s="501">
        <f t="shared" si="65"/>
        <v>18319.999999999996</v>
      </c>
      <c r="H1738" s="502">
        <f t="shared" si="66"/>
        <v>20</v>
      </c>
    </row>
    <row r="1739" spans="7:13">
      <c r="G1739" s="501">
        <f t="shared" si="65"/>
        <v>18319.999999999996</v>
      </c>
      <c r="H1739" s="502">
        <f t="shared" si="66"/>
        <v>20</v>
      </c>
    </row>
    <row r="1740" spans="7:13">
      <c r="G1740" s="501">
        <f t="shared" si="65"/>
        <v>18319.999999999996</v>
      </c>
      <c r="H1740" s="502">
        <f t="shared" si="66"/>
        <v>20</v>
      </c>
    </row>
    <row r="1741" spans="7:13">
      <c r="G1741" s="501">
        <f t="shared" si="65"/>
        <v>18319.999999999996</v>
      </c>
      <c r="H1741" s="502">
        <f t="shared" si="66"/>
        <v>20</v>
      </c>
    </row>
    <row r="1742" spans="7:13">
      <c r="G1742" s="501">
        <f t="shared" ref="G1742:G1805" si="67">G1741-E1742+C1742</f>
        <v>18319.999999999996</v>
      </c>
      <c r="H1742" s="502">
        <f t="shared" si="66"/>
        <v>20</v>
      </c>
    </row>
    <row r="1743" spans="7:13">
      <c r="G1743" s="501">
        <f t="shared" si="67"/>
        <v>18319.999999999996</v>
      </c>
      <c r="H1743" s="502">
        <f t="shared" si="66"/>
        <v>20</v>
      </c>
    </row>
    <row r="1744" spans="7:13">
      <c r="G1744" s="501">
        <f t="shared" si="67"/>
        <v>18319.999999999996</v>
      </c>
      <c r="H1744" s="502">
        <f t="shared" si="66"/>
        <v>20</v>
      </c>
    </row>
    <row r="1745" spans="7:8">
      <c r="G1745" s="501">
        <f t="shared" si="67"/>
        <v>18319.999999999996</v>
      </c>
      <c r="H1745" s="502">
        <f t="shared" si="66"/>
        <v>20</v>
      </c>
    </row>
    <row r="1746" spans="7:8">
      <c r="G1746" s="501">
        <f t="shared" si="67"/>
        <v>18319.999999999996</v>
      </c>
      <c r="H1746" s="502">
        <f t="shared" si="66"/>
        <v>20</v>
      </c>
    </row>
    <row r="1747" spans="7:8">
      <c r="G1747" s="501">
        <f t="shared" si="67"/>
        <v>18319.999999999996</v>
      </c>
      <c r="H1747" s="502">
        <f t="shared" si="66"/>
        <v>20</v>
      </c>
    </row>
    <row r="1748" spans="7:8">
      <c r="G1748" s="501">
        <f t="shared" si="67"/>
        <v>18319.999999999996</v>
      </c>
      <c r="H1748" s="502">
        <f t="shared" si="66"/>
        <v>20</v>
      </c>
    </row>
    <row r="1749" spans="7:8">
      <c r="G1749" s="501">
        <f t="shared" si="67"/>
        <v>18319.999999999996</v>
      </c>
      <c r="H1749" s="502">
        <f t="shared" si="66"/>
        <v>20</v>
      </c>
    </row>
    <row r="1750" spans="7:8">
      <c r="G1750" s="501">
        <f t="shared" si="67"/>
        <v>18319.999999999996</v>
      </c>
      <c r="H1750" s="502">
        <f t="shared" si="66"/>
        <v>20</v>
      </c>
    </row>
    <row r="1751" spans="7:8">
      <c r="G1751" s="501">
        <f t="shared" si="67"/>
        <v>18319.999999999996</v>
      </c>
      <c r="H1751" s="502">
        <f t="shared" si="66"/>
        <v>20</v>
      </c>
    </row>
    <row r="1752" spans="7:8">
      <c r="G1752" s="501">
        <f t="shared" si="67"/>
        <v>18319.999999999996</v>
      </c>
      <c r="H1752" s="502">
        <f t="shared" si="66"/>
        <v>20</v>
      </c>
    </row>
    <row r="1753" spans="7:8">
      <c r="G1753" s="501">
        <f t="shared" si="67"/>
        <v>18319.999999999996</v>
      </c>
      <c r="H1753" s="502">
        <f t="shared" ref="H1753:H1816" si="68">H1752-F1753+D1753</f>
        <v>20</v>
      </c>
    </row>
    <row r="1754" spans="7:8">
      <c r="G1754" s="501">
        <f t="shared" si="67"/>
        <v>18319.999999999996</v>
      </c>
      <c r="H1754" s="502">
        <f t="shared" si="68"/>
        <v>20</v>
      </c>
    </row>
    <row r="1755" spans="7:8">
      <c r="G1755" s="501">
        <f t="shared" si="67"/>
        <v>18319.999999999996</v>
      </c>
      <c r="H1755" s="502">
        <f t="shared" si="68"/>
        <v>20</v>
      </c>
    </row>
    <row r="1756" spans="7:8">
      <c r="G1756" s="501">
        <f t="shared" si="67"/>
        <v>18319.999999999996</v>
      </c>
      <c r="H1756" s="502">
        <f t="shared" si="68"/>
        <v>20</v>
      </c>
    </row>
    <row r="1757" spans="7:8">
      <c r="G1757" s="501">
        <f t="shared" si="67"/>
        <v>18319.999999999996</v>
      </c>
      <c r="H1757" s="502">
        <f t="shared" si="68"/>
        <v>20</v>
      </c>
    </row>
    <row r="1758" spans="7:8">
      <c r="G1758" s="501">
        <f t="shared" si="67"/>
        <v>18319.999999999996</v>
      </c>
      <c r="H1758" s="502">
        <f t="shared" si="68"/>
        <v>20</v>
      </c>
    </row>
    <row r="1759" spans="7:8">
      <c r="G1759" s="501">
        <f t="shared" si="67"/>
        <v>18319.999999999996</v>
      </c>
      <c r="H1759" s="502">
        <f t="shared" si="68"/>
        <v>20</v>
      </c>
    </row>
    <row r="1760" spans="7:8">
      <c r="G1760" s="501">
        <f t="shared" si="67"/>
        <v>18319.999999999996</v>
      </c>
      <c r="H1760" s="502">
        <f t="shared" si="68"/>
        <v>20</v>
      </c>
    </row>
    <row r="1761" spans="7:8">
      <c r="G1761" s="501">
        <f t="shared" si="67"/>
        <v>18319.999999999996</v>
      </c>
      <c r="H1761" s="502">
        <f t="shared" si="68"/>
        <v>20</v>
      </c>
    </row>
    <row r="1762" spans="7:8">
      <c r="G1762" s="501">
        <f t="shared" si="67"/>
        <v>18319.999999999996</v>
      </c>
      <c r="H1762" s="502">
        <f t="shared" si="68"/>
        <v>20</v>
      </c>
    </row>
    <row r="1763" spans="7:8">
      <c r="G1763" s="501">
        <f t="shared" si="67"/>
        <v>18319.999999999996</v>
      </c>
      <c r="H1763" s="502">
        <f t="shared" si="68"/>
        <v>20</v>
      </c>
    </row>
    <row r="1764" spans="7:8">
      <c r="G1764" s="501">
        <f t="shared" si="67"/>
        <v>18319.999999999996</v>
      </c>
      <c r="H1764" s="502">
        <f t="shared" si="68"/>
        <v>20</v>
      </c>
    </row>
    <row r="1765" spans="7:8">
      <c r="G1765" s="501">
        <f t="shared" si="67"/>
        <v>18319.999999999996</v>
      </c>
      <c r="H1765" s="502">
        <f t="shared" si="68"/>
        <v>20</v>
      </c>
    </row>
    <row r="1766" spans="7:8">
      <c r="G1766" s="501">
        <f t="shared" si="67"/>
        <v>18319.999999999996</v>
      </c>
      <c r="H1766" s="502">
        <f t="shared" si="68"/>
        <v>20</v>
      </c>
    </row>
    <row r="1767" spans="7:8">
      <c r="G1767" s="501">
        <f t="shared" si="67"/>
        <v>18319.999999999996</v>
      </c>
      <c r="H1767" s="502">
        <f t="shared" si="68"/>
        <v>20</v>
      </c>
    </row>
    <row r="1768" spans="7:8">
      <c r="G1768" s="501">
        <f t="shared" si="67"/>
        <v>18319.999999999996</v>
      </c>
      <c r="H1768" s="502">
        <f t="shared" si="68"/>
        <v>20</v>
      </c>
    </row>
    <row r="1769" spans="7:8">
      <c r="G1769" s="501">
        <f t="shared" si="67"/>
        <v>18319.999999999996</v>
      </c>
      <c r="H1769" s="502">
        <f t="shared" si="68"/>
        <v>20</v>
      </c>
    </row>
    <row r="1770" spans="7:8">
      <c r="G1770" s="501">
        <f t="shared" si="67"/>
        <v>18319.999999999996</v>
      </c>
      <c r="H1770" s="502">
        <f t="shared" si="68"/>
        <v>20</v>
      </c>
    </row>
    <row r="1771" spans="7:8">
      <c r="G1771" s="501">
        <f t="shared" si="67"/>
        <v>18319.999999999996</v>
      </c>
      <c r="H1771" s="502">
        <f t="shared" si="68"/>
        <v>20</v>
      </c>
    </row>
    <row r="1772" spans="7:8">
      <c r="G1772" s="501">
        <f t="shared" si="67"/>
        <v>18319.999999999996</v>
      </c>
      <c r="H1772" s="502">
        <f t="shared" si="68"/>
        <v>20</v>
      </c>
    </row>
    <row r="1773" spans="7:8">
      <c r="G1773" s="501">
        <f t="shared" si="67"/>
        <v>18319.999999999996</v>
      </c>
      <c r="H1773" s="502">
        <f t="shared" si="68"/>
        <v>20</v>
      </c>
    </row>
    <row r="1774" spans="7:8">
      <c r="G1774" s="501">
        <f t="shared" si="67"/>
        <v>18319.999999999996</v>
      </c>
      <c r="H1774" s="502">
        <f t="shared" si="68"/>
        <v>20</v>
      </c>
    </row>
    <row r="1775" spans="7:8">
      <c r="G1775" s="501">
        <f t="shared" si="67"/>
        <v>18319.999999999996</v>
      </c>
      <c r="H1775" s="502">
        <f t="shared" si="68"/>
        <v>20</v>
      </c>
    </row>
    <row r="1776" spans="7:8">
      <c r="G1776" s="501">
        <f t="shared" si="67"/>
        <v>18319.999999999996</v>
      </c>
      <c r="H1776" s="502">
        <f t="shared" si="68"/>
        <v>20</v>
      </c>
    </row>
    <row r="1777" spans="7:8">
      <c r="G1777" s="501">
        <f t="shared" si="67"/>
        <v>18319.999999999996</v>
      </c>
      <c r="H1777" s="502">
        <f t="shared" si="68"/>
        <v>20</v>
      </c>
    </row>
    <row r="1778" spans="7:8">
      <c r="G1778" s="501">
        <f t="shared" si="67"/>
        <v>18319.999999999996</v>
      </c>
      <c r="H1778" s="502">
        <f t="shared" si="68"/>
        <v>20</v>
      </c>
    </row>
    <row r="1779" spans="7:8">
      <c r="G1779" s="501">
        <f t="shared" si="67"/>
        <v>18319.999999999996</v>
      </c>
      <c r="H1779" s="502">
        <f t="shared" si="68"/>
        <v>20</v>
      </c>
    </row>
    <row r="1780" spans="7:8">
      <c r="G1780" s="501">
        <f t="shared" si="67"/>
        <v>18319.999999999996</v>
      </c>
      <c r="H1780" s="502">
        <f t="shared" si="68"/>
        <v>20</v>
      </c>
    </row>
    <row r="1781" spans="7:8">
      <c r="G1781" s="501">
        <f t="shared" si="67"/>
        <v>18319.999999999996</v>
      </c>
      <c r="H1781" s="502">
        <f t="shared" si="68"/>
        <v>20</v>
      </c>
    </row>
    <row r="1782" spans="7:8">
      <c r="G1782" s="501">
        <f t="shared" si="67"/>
        <v>18319.999999999996</v>
      </c>
      <c r="H1782" s="502">
        <f t="shared" si="68"/>
        <v>20</v>
      </c>
    </row>
    <row r="1783" spans="7:8">
      <c r="G1783" s="501">
        <f t="shared" si="67"/>
        <v>18319.999999999996</v>
      </c>
      <c r="H1783" s="502">
        <f t="shared" si="68"/>
        <v>20</v>
      </c>
    </row>
    <row r="1784" spans="7:8">
      <c r="G1784" s="501">
        <f t="shared" si="67"/>
        <v>18319.999999999996</v>
      </c>
      <c r="H1784" s="502">
        <f t="shared" si="68"/>
        <v>20</v>
      </c>
    </row>
    <row r="1785" spans="7:8">
      <c r="G1785" s="501">
        <f t="shared" si="67"/>
        <v>18319.999999999996</v>
      </c>
      <c r="H1785" s="502">
        <f t="shared" si="68"/>
        <v>20</v>
      </c>
    </row>
    <row r="1786" spans="7:8">
      <c r="G1786" s="501">
        <f t="shared" si="67"/>
        <v>18319.999999999996</v>
      </c>
      <c r="H1786" s="502">
        <f t="shared" si="68"/>
        <v>20</v>
      </c>
    </row>
    <row r="1787" spans="7:8">
      <c r="G1787" s="501">
        <f t="shared" si="67"/>
        <v>18319.999999999996</v>
      </c>
      <c r="H1787" s="502">
        <f t="shared" si="68"/>
        <v>20</v>
      </c>
    </row>
    <row r="1788" spans="7:8">
      <c r="G1788" s="501">
        <f t="shared" si="67"/>
        <v>18319.999999999996</v>
      </c>
      <c r="H1788" s="502">
        <f t="shared" si="68"/>
        <v>20</v>
      </c>
    </row>
    <row r="1789" spans="7:8">
      <c r="G1789" s="501">
        <f t="shared" si="67"/>
        <v>18319.999999999996</v>
      </c>
      <c r="H1789" s="502">
        <f t="shared" si="68"/>
        <v>20</v>
      </c>
    </row>
    <row r="1790" spans="7:8">
      <c r="G1790" s="501">
        <f t="shared" si="67"/>
        <v>18319.999999999996</v>
      </c>
      <c r="H1790" s="502">
        <f t="shared" si="68"/>
        <v>20</v>
      </c>
    </row>
    <row r="1791" spans="7:8">
      <c r="G1791" s="501">
        <f t="shared" si="67"/>
        <v>18319.999999999996</v>
      </c>
      <c r="H1791" s="502">
        <f t="shared" si="68"/>
        <v>20</v>
      </c>
    </row>
    <row r="1792" spans="7:8">
      <c r="G1792" s="501">
        <f t="shared" si="67"/>
        <v>18319.999999999996</v>
      </c>
      <c r="H1792" s="502">
        <f t="shared" si="68"/>
        <v>20</v>
      </c>
    </row>
    <row r="1793" spans="7:8">
      <c r="G1793" s="501">
        <f t="shared" si="67"/>
        <v>18319.999999999996</v>
      </c>
      <c r="H1793" s="502">
        <f t="shared" si="68"/>
        <v>20</v>
      </c>
    </row>
    <row r="1794" spans="7:8">
      <c r="G1794" s="501">
        <f t="shared" si="67"/>
        <v>18319.999999999996</v>
      </c>
      <c r="H1794" s="502">
        <f t="shared" si="68"/>
        <v>20</v>
      </c>
    </row>
    <row r="1795" spans="7:8">
      <c r="G1795" s="501">
        <f t="shared" si="67"/>
        <v>18319.999999999996</v>
      </c>
      <c r="H1795" s="502">
        <f t="shared" si="68"/>
        <v>20</v>
      </c>
    </row>
    <row r="1796" spans="7:8">
      <c r="G1796" s="501">
        <f t="shared" si="67"/>
        <v>18319.999999999996</v>
      </c>
      <c r="H1796" s="502">
        <f t="shared" si="68"/>
        <v>20</v>
      </c>
    </row>
    <row r="1797" spans="7:8">
      <c r="G1797" s="501">
        <f t="shared" si="67"/>
        <v>18319.999999999996</v>
      </c>
      <c r="H1797" s="502">
        <f t="shared" si="68"/>
        <v>20</v>
      </c>
    </row>
    <row r="1798" spans="7:8">
      <c r="G1798" s="501">
        <f t="shared" si="67"/>
        <v>18319.999999999996</v>
      </c>
      <c r="H1798" s="502">
        <f t="shared" si="68"/>
        <v>20</v>
      </c>
    </row>
    <row r="1799" spans="7:8">
      <c r="G1799" s="501">
        <f t="shared" si="67"/>
        <v>18319.999999999996</v>
      </c>
      <c r="H1799" s="502">
        <f t="shared" si="68"/>
        <v>20</v>
      </c>
    </row>
    <row r="1800" spans="7:8">
      <c r="G1800" s="501">
        <f t="shared" si="67"/>
        <v>18319.999999999996</v>
      </c>
      <c r="H1800" s="502">
        <f t="shared" si="68"/>
        <v>20</v>
      </c>
    </row>
    <row r="1801" spans="7:8">
      <c r="G1801" s="501">
        <f t="shared" si="67"/>
        <v>18319.999999999996</v>
      </c>
      <c r="H1801" s="502">
        <f t="shared" si="68"/>
        <v>20</v>
      </c>
    </row>
    <row r="1802" spans="7:8">
      <c r="G1802" s="501">
        <f t="shared" si="67"/>
        <v>18319.999999999996</v>
      </c>
      <c r="H1802" s="502">
        <f t="shared" si="68"/>
        <v>20</v>
      </c>
    </row>
    <row r="1803" spans="7:8">
      <c r="G1803" s="501">
        <f t="shared" si="67"/>
        <v>18319.999999999996</v>
      </c>
      <c r="H1803" s="502">
        <f t="shared" si="68"/>
        <v>20</v>
      </c>
    </row>
    <row r="1804" spans="7:8">
      <c r="G1804" s="501">
        <f t="shared" si="67"/>
        <v>18319.999999999996</v>
      </c>
      <c r="H1804" s="502">
        <f t="shared" si="68"/>
        <v>20</v>
      </c>
    </row>
    <row r="1805" spans="7:8">
      <c r="G1805" s="501">
        <f t="shared" si="67"/>
        <v>18319.999999999996</v>
      </c>
      <c r="H1805" s="502">
        <f t="shared" si="68"/>
        <v>20</v>
      </c>
    </row>
    <row r="1806" spans="7:8">
      <c r="G1806" s="501">
        <f t="shared" ref="G1806:G1869" si="69">G1805-E1806+C1806</f>
        <v>18319.999999999996</v>
      </c>
      <c r="H1806" s="502">
        <f t="shared" si="68"/>
        <v>20</v>
      </c>
    </row>
    <row r="1807" spans="7:8">
      <c r="G1807" s="501">
        <f t="shared" si="69"/>
        <v>18319.999999999996</v>
      </c>
      <c r="H1807" s="502">
        <f t="shared" si="68"/>
        <v>20</v>
      </c>
    </row>
    <row r="1808" spans="7:8">
      <c r="G1808" s="501">
        <f t="shared" si="69"/>
        <v>18319.999999999996</v>
      </c>
      <c r="H1808" s="502">
        <f t="shared" si="68"/>
        <v>20</v>
      </c>
    </row>
    <row r="1809" spans="7:13">
      <c r="G1809" s="501">
        <f t="shared" si="69"/>
        <v>18319.999999999996</v>
      </c>
      <c r="H1809" s="502">
        <f t="shared" si="68"/>
        <v>20</v>
      </c>
    </row>
    <row r="1810" spans="7:13">
      <c r="G1810" s="501">
        <f t="shared" si="69"/>
        <v>18319.999999999996</v>
      </c>
      <c r="H1810" s="502">
        <f t="shared" si="68"/>
        <v>20</v>
      </c>
    </row>
    <row r="1811" spans="7:13">
      <c r="G1811" s="501">
        <f t="shared" si="69"/>
        <v>18319.999999999996</v>
      </c>
      <c r="H1811" s="502">
        <f t="shared" si="68"/>
        <v>20</v>
      </c>
    </row>
    <row r="1812" spans="7:13">
      <c r="G1812" s="501">
        <f t="shared" si="69"/>
        <v>18319.999999999996</v>
      </c>
      <c r="H1812" s="502">
        <f t="shared" si="68"/>
        <v>20</v>
      </c>
    </row>
    <row r="1813" spans="7:13">
      <c r="G1813" s="501">
        <f t="shared" si="69"/>
        <v>18319.999999999996</v>
      </c>
      <c r="H1813" s="502">
        <f t="shared" si="68"/>
        <v>20</v>
      </c>
    </row>
    <row r="1814" spans="7:13">
      <c r="G1814" s="501">
        <f t="shared" si="69"/>
        <v>18319.999999999996</v>
      </c>
      <c r="H1814" s="502">
        <f t="shared" si="68"/>
        <v>20</v>
      </c>
    </row>
    <row r="1815" spans="7:13">
      <c r="G1815" s="501">
        <f t="shared" si="69"/>
        <v>18319.999999999996</v>
      </c>
      <c r="H1815" s="502">
        <f t="shared" si="68"/>
        <v>20</v>
      </c>
    </row>
    <row r="1816" spans="7:13">
      <c r="G1816" s="501">
        <f t="shared" si="69"/>
        <v>18319.999999999996</v>
      </c>
      <c r="H1816" s="502">
        <f t="shared" si="68"/>
        <v>20</v>
      </c>
    </row>
    <row r="1817" spans="7:13">
      <c r="G1817" s="501">
        <f t="shared" si="69"/>
        <v>18319.999999999996</v>
      </c>
      <c r="H1817" s="502">
        <f t="shared" ref="H1817:H1880" si="70">H1816-F1817+D1817</f>
        <v>20</v>
      </c>
    </row>
    <row r="1818" spans="7:13">
      <c r="G1818" s="501">
        <f t="shared" si="69"/>
        <v>18319.999999999996</v>
      </c>
      <c r="H1818" s="502">
        <f t="shared" si="70"/>
        <v>20</v>
      </c>
    </row>
    <row r="1819" spans="7:13">
      <c r="G1819" s="501">
        <f t="shared" si="69"/>
        <v>18319.999999999996</v>
      </c>
      <c r="H1819" s="502">
        <f t="shared" si="70"/>
        <v>20</v>
      </c>
    </row>
    <row r="1820" spans="7:13">
      <c r="G1820" s="501">
        <f t="shared" si="69"/>
        <v>18319.999999999996</v>
      </c>
      <c r="H1820" s="502">
        <f t="shared" si="70"/>
        <v>20</v>
      </c>
    </row>
    <row r="1821" spans="7:13">
      <c r="G1821" s="501">
        <f t="shared" si="69"/>
        <v>18319.999999999996</v>
      </c>
      <c r="H1821" s="502">
        <f t="shared" si="70"/>
        <v>20</v>
      </c>
    </row>
    <row r="1822" spans="7:13">
      <c r="G1822" s="501">
        <f t="shared" si="69"/>
        <v>18319.999999999996</v>
      </c>
      <c r="H1822" s="502">
        <f t="shared" si="70"/>
        <v>20</v>
      </c>
    </row>
    <row r="1823" spans="7:13">
      <c r="G1823" s="501">
        <f t="shared" si="69"/>
        <v>18319.999999999996</v>
      </c>
      <c r="H1823" s="502">
        <f t="shared" si="70"/>
        <v>20</v>
      </c>
      <c r="M1823" s="39"/>
    </row>
    <row r="1824" spans="7:13">
      <c r="G1824" s="501">
        <f t="shared" si="69"/>
        <v>18319.999999999996</v>
      </c>
      <c r="H1824" s="502">
        <f t="shared" si="70"/>
        <v>20</v>
      </c>
      <c r="M1824" s="39"/>
    </row>
    <row r="1825" spans="7:13">
      <c r="G1825" s="501">
        <f t="shared" si="69"/>
        <v>18319.999999999996</v>
      </c>
      <c r="H1825" s="502">
        <f t="shared" si="70"/>
        <v>20</v>
      </c>
      <c r="M1825" s="39"/>
    </row>
    <row r="1826" spans="7:13">
      <c r="G1826" s="501">
        <f t="shared" si="69"/>
        <v>18319.999999999996</v>
      </c>
      <c r="H1826" s="502">
        <f t="shared" si="70"/>
        <v>20</v>
      </c>
      <c r="M1826" s="39"/>
    </row>
    <row r="1827" spans="7:13">
      <c r="G1827" s="501">
        <f t="shared" si="69"/>
        <v>18319.999999999996</v>
      </c>
      <c r="H1827" s="502">
        <f t="shared" si="70"/>
        <v>20</v>
      </c>
      <c r="M1827" s="39"/>
    </row>
    <row r="1828" spans="7:13">
      <c r="G1828" s="501">
        <f t="shared" si="69"/>
        <v>18319.999999999996</v>
      </c>
      <c r="H1828" s="502">
        <f t="shared" si="70"/>
        <v>20</v>
      </c>
      <c r="M1828" s="39"/>
    </row>
    <row r="1829" spans="7:13">
      <c r="G1829" s="501">
        <f t="shared" si="69"/>
        <v>18319.999999999996</v>
      </c>
      <c r="H1829" s="502">
        <f t="shared" si="70"/>
        <v>20</v>
      </c>
      <c r="M1829" s="39"/>
    </row>
    <row r="1830" spans="7:13">
      <c r="G1830" s="501">
        <f t="shared" si="69"/>
        <v>18319.999999999996</v>
      </c>
      <c r="H1830" s="502">
        <f t="shared" si="70"/>
        <v>20</v>
      </c>
      <c r="M1830" s="39"/>
    </row>
    <row r="1831" spans="7:13">
      <c r="G1831" s="501">
        <f t="shared" si="69"/>
        <v>18319.999999999996</v>
      </c>
      <c r="H1831" s="502">
        <f t="shared" si="70"/>
        <v>20</v>
      </c>
      <c r="M1831" s="39"/>
    </row>
    <row r="1832" spans="7:13">
      <c r="G1832" s="501">
        <f t="shared" si="69"/>
        <v>18319.999999999996</v>
      </c>
      <c r="H1832" s="502">
        <f t="shared" si="70"/>
        <v>20</v>
      </c>
      <c r="M1832" s="39"/>
    </row>
    <row r="1833" spans="7:13">
      <c r="G1833" s="501">
        <f t="shared" si="69"/>
        <v>18319.999999999996</v>
      </c>
      <c r="H1833" s="502">
        <f t="shared" si="70"/>
        <v>20</v>
      </c>
      <c r="M1833" s="39"/>
    </row>
    <row r="1834" spans="7:13">
      <c r="G1834" s="501">
        <f t="shared" si="69"/>
        <v>18319.999999999996</v>
      </c>
      <c r="H1834" s="502">
        <f t="shared" si="70"/>
        <v>20</v>
      </c>
      <c r="M1834" s="39"/>
    </row>
    <row r="1835" spans="7:13">
      <c r="G1835" s="501">
        <f t="shared" si="69"/>
        <v>18319.999999999996</v>
      </c>
      <c r="H1835" s="502">
        <f t="shared" si="70"/>
        <v>20</v>
      </c>
      <c r="M1835" s="39"/>
    </row>
    <row r="1836" spans="7:13">
      <c r="G1836" s="501">
        <f t="shared" si="69"/>
        <v>18319.999999999996</v>
      </c>
      <c r="H1836" s="502">
        <f t="shared" si="70"/>
        <v>20</v>
      </c>
      <c r="M1836" s="39"/>
    </row>
    <row r="1837" spans="7:13">
      <c r="G1837" s="501">
        <f t="shared" si="69"/>
        <v>18319.999999999996</v>
      </c>
      <c r="H1837" s="502">
        <f t="shared" si="70"/>
        <v>20</v>
      </c>
      <c r="M1837" s="39"/>
    </row>
    <row r="1838" spans="7:13">
      <c r="G1838" s="501">
        <f t="shared" si="69"/>
        <v>18319.999999999996</v>
      </c>
      <c r="H1838" s="502">
        <f t="shared" si="70"/>
        <v>20</v>
      </c>
      <c r="M1838" s="39"/>
    </row>
    <row r="1839" spans="7:13">
      <c r="G1839" s="501">
        <f t="shared" si="69"/>
        <v>18319.999999999996</v>
      </c>
      <c r="H1839" s="502">
        <f t="shared" si="70"/>
        <v>20</v>
      </c>
      <c r="M1839" s="39"/>
    </row>
    <row r="1840" spans="7:13">
      <c r="G1840" s="501">
        <f t="shared" si="69"/>
        <v>18319.999999999996</v>
      </c>
      <c r="H1840" s="502">
        <f t="shared" si="70"/>
        <v>20</v>
      </c>
      <c r="M1840" s="39"/>
    </row>
    <row r="1841" spans="7:13">
      <c r="G1841" s="501">
        <f t="shared" si="69"/>
        <v>18319.999999999996</v>
      </c>
      <c r="H1841" s="502">
        <f t="shared" si="70"/>
        <v>20</v>
      </c>
      <c r="M1841" s="39"/>
    </row>
    <row r="1842" spans="7:13">
      <c r="G1842" s="501">
        <f t="shared" si="69"/>
        <v>18319.999999999996</v>
      </c>
      <c r="H1842" s="502">
        <f t="shared" si="70"/>
        <v>20</v>
      </c>
      <c r="M1842" s="39"/>
    </row>
    <row r="1843" spans="7:13">
      <c r="G1843" s="501">
        <f t="shared" si="69"/>
        <v>18319.999999999996</v>
      </c>
      <c r="H1843" s="502">
        <f t="shared" si="70"/>
        <v>20</v>
      </c>
      <c r="M1843" s="39"/>
    </row>
    <row r="1844" spans="7:13">
      <c r="G1844" s="501">
        <f t="shared" si="69"/>
        <v>18319.999999999996</v>
      </c>
      <c r="H1844" s="502">
        <f t="shared" si="70"/>
        <v>20</v>
      </c>
      <c r="M1844" s="39"/>
    </row>
    <row r="1845" spans="7:13">
      <c r="G1845" s="501">
        <f t="shared" si="69"/>
        <v>18319.999999999996</v>
      </c>
      <c r="H1845" s="502">
        <f t="shared" si="70"/>
        <v>20</v>
      </c>
      <c r="M1845" s="39"/>
    </row>
    <row r="1846" spans="7:13">
      <c r="G1846" s="501">
        <f t="shared" si="69"/>
        <v>18319.999999999996</v>
      </c>
      <c r="H1846" s="502">
        <f t="shared" si="70"/>
        <v>20</v>
      </c>
      <c r="M1846" s="39"/>
    </row>
    <row r="1847" spans="7:13">
      <c r="G1847" s="501">
        <f t="shared" si="69"/>
        <v>18319.999999999996</v>
      </c>
      <c r="H1847" s="502">
        <f t="shared" si="70"/>
        <v>20</v>
      </c>
      <c r="M1847" s="39"/>
    </row>
    <row r="1848" spans="7:13">
      <c r="G1848" s="501">
        <f t="shared" si="69"/>
        <v>18319.999999999996</v>
      </c>
      <c r="H1848" s="502">
        <f t="shared" si="70"/>
        <v>20</v>
      </c>
      <c r="M1848" s="39"/>
    </row>
    <row r="1849" spans="7:13">
      <c r="G1849" s="501">
        <f t="shared" si="69"/>
        <v>18319.999999999996</v>
      </c>
      <c r="H1849" s="502">
        <f t="shared" si="70"/>
        <v>20</v>
      </c>
      <c r="M1849" s="39"/>
    </row>
    <row r="1850" spans="7:13">
      <c r="G1850" s="501">
        <f t="shared" si="69"/>
        <v>18319.999999999996</v>
      </c>
      <c r="H1850" s="502">
        <f t="shared" si="70"/>
        <v>20</v>
      </c>
      <c r="M1850" s="39"/>
    </row>
    <row r="1851" spans="7:13">
      <c r="G1851" s="501">
        <f t="shared" si="69"/>
        <v>18319.999999999996</v>
      </c>
      <c r="H1851" s="502">
        <f t="shared" si="70"/>
        <v>20</v>
      </c>
      <c r="M1851" s="39"/>
    </row>
    <row r="1852" spans="7:13">
      <c r="G1852" s="501">
        <f t="shared" si="69"/>
        <v>18319.999999999996</v>
      </c>
      <c r="H1852" s="502">
        <f t="shared" si="70"/>
        <v>20</v>
      </c>
      <c r="M1852" s="39"/>
    </row>
    <row r="1853" spans="7:13">
      <c r="G1853" s="501">
        <f t="shared" si="69"/>
        <v>18319.999999999996</v>
      </c>
      <c r="H1853" s="502">
        <f t="shared" si="70"/>
        <v>20</v>
      </c>
      <c r="M1853" s="39"/>
    </row>
    <row r="1854" spans="7:13">
      <c r="G1854" s="501">
        <f t="shared" si="69"/>
        <v>18319.999999999996</v>
      </c>
      <c r="H1854" s="502">
        <f t="shared" si="70"/>
        <v>20</v>
      </c>
      <c r="M1854" s="39"/>
    </row>
    <row r="1855" spans="7:13">
      <c r="G1855" s="501">
        <f t="shared" si="69"/>
        <v>18319.999999999996</v>
      </c>
      <c r="H1855" s="502">
        <f t="shared" si="70"/>
        <v>20</v>
      </c>
      <c r="M1855" s="39"/>
    </row>
    <row r="1856" spans="7:13">
      <c r="G1856" s="501">
        <f t="shared" si="69"/>
        <v>18319.999999999996</v>
      </c>
      <c r="H1856" s="502">
        <f t="shared" si="70"/>
        <v>20</v>
      </c>
      <c r="M1856" s="39"/>
    </row>
    <row r="1857" spans="7:13">
      <c r="G1857" s="501">
        <f t="shared" si="69"/>
        <v>18319.999999999996</v>
      </c>
      <c r="H1857" s="502">
        <f t="shared" si="70"/>
        <v>20</v>
      </c>
      <c r="M1857" s="39"/>
    </row>
    <row r="1858" spans="7:13">
      <c r="G1858" s="501">
        <f t="shared" si="69"/>
        <v>18319.999999999996</v>
      </c>
      <c r="H1858" s="502">
        <f t="shared" si="70"/>
        <v>20</v>
      </c>
      <c r="M1858" s="39"/>
    </row>
    <row r="1859" spans="7:13">
      <c r="G1859" s="501">
        <f t="shared" si="69"/>
        <v>18319.999999999996</v>
      </c>
      <c r="H1859" s="502">
        <f t="shared" si="70"/>
        <v>20</v>
      </c>
      <c r="M1859" s="39"/>
    </row>
    <row r="1860" spans="7:13">
      <c r="G1860" s="501">
        <f t="shared" si="69"/>
        <v>18319.999999999996</v>
      </c>
      <c r="H1860" s="502">
        <f t="shared" si="70"/>
        <v>20</v>
      </c>
      <c r="M1860" s="39"/>
    </row>
    <row r="1861" spans="7:13">
      <c r="G1861" s="501">
        <f t="shared" si="69"/>
        <v>18319.999999999996</v>
      </c>
      <c r="H1861" s="502">
        <f t="shared" si="70"/>
        <v>20</v>
      </c>
      <c r="M1861" s="39"/>
    </row>
    <row r="1862" spans="7:13">
      <c r="G1862" s="501">
        <f t="shared" si="69"/>
        <v>18319.999999999996</v>
      </c>
      <c r="H1862" s="502">
        <f t="shared" si="70"/>
        <v>20</v>
      </c>
      <c r="M1862" s="39"/>
    </row>
    <row r="1863" spans="7:13">
      <c r="G1863" s="501">
        <f t="shared" si="69"/>
        <v>18319.999999999996</v>
      </c>
      <c r="H1863" s="502">
        <f t="shared" si="70"/>
        <v>20</v>
      </c>
      <c r="M1863" s="39"/>
    </row>
    <row r="1864" spans="7:13">
      <c r="G1864" s="501">
        <f t="shared" si="69"/>
        <v>18319.999999999996</v>
      </c>
      <c r="H1864" s="502">
        <f t="shared" si="70"/>
        <v>20</v>
      </c>
      <c r="M1864" s="39"/>
    </row>
    <row r="1865" spans="7:13">
      <c r="G1865" s="501">
        <f t="shared" si="69"/>
        <v>18319.999999999996</v>
      </c>
      <c r="H1865" s="502">
        <f t="shared" si="70"/>
        <v>20</v>
      </c>
    </row>
    <row r="1866" spans="7:13">
      <c r="G1866" s="501">
        <f t="shared" si="69"/>
        <v>18319.999999999996</v>
      </c>
      <c r="H1866" s="502">
        <f t="shared" si="70"/>
        <v>20</v>
      </c>
    </row>
    <row r="1867" spans="7:13">
      <c r="G1867" s="501">
        <f t="shared" si="69"/>
        <v>18319.999999999996</v>
      </c>
      <c r="H1867" s="502">
        <f t="shared" si="70"/>
        <v>20</v>
      </c>
    </row>
    <row r="1868" spans="7:13">
      <c r="G1868" s="501">
        <f t="shared" si="69"/>
        <v>18319.999999999996</v>
      </c>
      <c r="H1868" s="502">
        <f t="shared" si="70"/>
        <v>20</v>
      </c>
    </row>
    <row r="1869" spans="7:13">
      <c r="G1869" s="501">
        <f t="shared" si="69"/>
        <v>18319.999999999996</v>
      </c>
      <c r="H1869" s="502">
        <f t="shared" si="70"/>
        <v>20</v>
      </c>
    </row>
    <row r="1870" spans="7:13">
      <c r="G1870" s="501">
        <f t="shared" ref="G1870:G1933" si="71">G1869-E1870+C1870</f>
        <v>18319.999999999996</v>
      </c>
      <c r="H1870" s="502">
        <f t="shared" si="70"/>
        <v>20</v>
      </c>
    </row>
    <row r="1871" spans="7:13">
      <c r="G1871" s="501">
        <f t="shared" si="71"/>
        <v>18319.999999999996</v>
      </c>
      <c r="H1871" s="502">
        <f t="shared" si="70"/>
        <v>20</v>
      </c>
    </row>
    <row r="1872" spans="7:13">
      <c r="G1872" s="501">
        <f t="shared" si="71"/>
        <v>18319.999999999996</v>
      </c>
      <c r="H1872" s="502">
        <f t="shared" si="70"/>
        <v>20</v>
      </c>
    </row>
    <row r="1873" spans="7:13">
      <c r="G1873" s="501">
        <f t="shared" si="71"/>
        <v>18319.999999999996</v>
      </c>
      <c r="H1873" s="502">
        <f t="shared" si="70"/>
        <v>20</v>
      </c>
    </row>
    <row r="1874" spans="7:13">
      <c r="G1874" s="501">
        <f t="shared" si="71"/>
        <v>18319.999999999996</v>
      </c>
      <c r="H1874" s="502">
        <f t="shared" si="70"/>
        <v>20</v>
      </c>
    </row>
    <row r="1875" spans="7:13">
      <c r="G1875" s="501">
        <f t="shared" si="71"/>
        <v>18319.999999999996</v>
      </c>
      <c r="H1875" s="502">
        <f t="shared" si="70"/>
        <v>20</v>
      </c>
    </row>
    <row r="1876" spans="7:13">
      <c r="G1876" s="501">
        <f t="shared" si="71"/>
        <v>18319.999999999996</v>
      </c>
      <c r="H1876" s="502">
        <f t="shared" si="70"/>
        <v>20</v>
      </c>
    </row>
    <row r="1877" spans="7:13">
      <c r="G1877" s="501">
        <f t="shared" si="71"/>
        <v>18319.999999999996</v>
      </c>
      <c r="H1877" s="502">
        <f t="shared" si="70"/>
        <v>20</v>
      </c>
    </row>
    <row r="1878" spans="7:13">
      <c r="G1878" s="501">
        <f t="shared" si="71"/>
        <v>18319.999999999996</v>
      </c>
      <c r="H1878" s="502">
        <f t="shared" si="70"/>
        <v>20</v>
      </c>
    </row>
    <row r="1879" spans="7:13">
      <c r="G1879" s="501">
        <f t="shared" si="71"/>
        <v>18319.999999999996</v>
      </c>
      <c r="H1879" s="502">
        <f t="shared" si="70"/>
        <v>20</v>
      </c>
    </row>
    <row r="1880" spans="7:13">
      <c r="G1880" s="501">
        <f t="shared" si="71"/>
        <v>18319.999999999996</v>
      </c>
      <c r="H1880" s="502">
        <f t="shared" si="70"/>
        <v>20</v>
      </c>
    </row>
    <row r="1881" spans="7:13">
      <c r="G1881" s="501">
        <f t="shared" si="71"/>
        <v>18319.999999999996</v>
      </c>
      <c r="H1881" s="502">
        <f t="shared" ref="H1881:H1944" si="72">H1880-F1881+D1881</f>
        <v>20</v>
      </c>
    </row>
    <row r="1882" spans="7:13">
      <c r="G1882" s="501">
        <f t="shared" si="71"/>
        <v>18319.999999999996</v>
      </c>
      <c r="H1882" s="502">
        <f t="shared" si="72"/>
        <v>20</v>
      </c>
    </row>
    <row r="1883" spans="7:13">
      <c r="G1883" s="501">
        <f t="shared" si="71"/>
        <v>18319.999999999996</v>
      </c>
      <c r="H1883" s="502">
        <f t="shared" si="72"/>
        <v>20</v>
      </c>
    </row>
    <row r="1884" spans="7:13">
      <c r="G1884" s="501">
        <f t="shared" si="71"/>
        <v>18319.999999999996</v>
      </c>
      <c r="H1884" s="502">
        <f t="shared" si="72"/>
        <v>20</v>
      </c>
    </row>
    <row r="1885" spans="7:13">
      <c r="G1885" s="501">
        <f t="shared" si="71"/>
        <v>18319.999999999996</v>
      </c>
      <c r="H1885" s="502">
        <f t="shared" si="72"/>
        <v>20</v>
      </c>
    </row>
    <row r="1886" spans="7:13">
      <c r="G1886" s="501">
        <f t="shared" si="71"/>
        <v>18319.999999999996</v>
      </c>
      <c r="H1886" s="502">
        <f t="shared" si="72"/>
        <v>20</v>
      </c>
    </row>
    <row r="1887" spans="7:13">
      <c r="G1887" s="501">
        <f t="shared" si="71"/>
        <v>18319.999999999996</v>
      </c>
      <c r="H1887" s="502">
        <f t="shared" si="72"/>
        <v>20</v>
      </c>
    </row>
    <row r="1888" spans="7:13">
      <c r="G1888" s="501">
        <f t="shared" si="71"/>
        <v>18319.999999999996</v>
      </c>
      <c r="H1888" s="502">
        <f t="shared" si="72"/>
        <v>20</v>
      </c>
      <c r="M1888" s="39"/>
    </row>
    <row r="1889" spans="7:8">
      <c r="G1889" s="501">
        <f t="shared" si="71"/>
        <v>18319.999999999996</v>
      </c>
      <c r="H1889" s="502">
        <f t="shared" si="72"/>
        <v>20</v>
      </c>
    </row>
    <row r="1890" spans="7:8">
      <c r="G1890" s="501">
        <f t="shared" si="71"/>
        <v>18319.999999999996</v>
      </c>
      <c r="H1890" s="502">
        <f t="shared" si="72"/>
        <v>20</v>
      </c>
    </row>
    <row r="1891" spans="7:8">
      <c r="G1891" s="501">
        <f t="shared" si="71"/>
        <v>18319.999999999996</v>
      </c>
      <c r="H1891" s="502">
        <f t="shared" si="72"/>
        <v>20</v>
      </c>
    </row>
    <row r="1892" spans="7:8">
      <c r="G1892" s="501">
        <f t="shared" si="71"/>
        <v>18319.999999999996</v>
      </c>
      <c r="H1892" s="502">
        <f t="shared" si="72"/>
        <v>20</v>
      </c>
    </row>
    <row r="1893" spans="7:8">
      <c r="G1893" s="501">
        <f t="shared" si="71"/>
        <v>18319.999999999996</v>
      </c>
      <c r="H1893" s="502">
        <f t="shared" si="72"/>
        <v>20</v>
      </c>
    </row>
    <row r="1894" spans="7:8">
      <c r="G1894" s="501">
        <f t="shared" si="71"/>
        <v>18319.999999999996</v>
      </c>
      <c r="H1894" s="502">
        <f t="shared" si="72"/>
        <v>20</v>
      </c>
    </row>
    <row r="1895" spans="7:8">
      <c r="G1895" s="501">
        <f t="shared" si="71"/>
        <v>18319.999999999996</v>
      </c>
      <c r="H1895" s="502">
        <f t="shared" si="72"/>
        <v>20</v>
      </c>
    </row>
    <row r="1896" spans="7:8">
      <c r="G1896" s="501">
        <f t="shared" si="71"/>
        <v>18319.999999999996</v>
      </c>
      <c r="H1896" s="502">
        <f t="shared" si="72"/>
        <v>20</v>
      </c>
    </row>
    <row r="1897" spans="7:8">
      <c r="G1897" s="501">
        <f t="shared" si="71"/>
        <v>18319.999999999996</v>
      </c>
      <c r="H1897" s="502">
        <f t="shared" si="72"/>
        <v>20</v>
      </c>
    </row>
    <row r="1898" spans="7:8">
      <c r="G1898" s="501">
        <f t="shared" si="71"/>
        <v>18319.999999999996</v>
      </c>
      <c r="H1898" s="502">
        <f t="shared" si="72"/>
        <v>20</v>
      </c>
    </row>
    <row r="1899" spans="7:8">
      <c r="G1899" s="501">
        <f t="shared" si="71"/>
        <v>18319.999999999996</v>
      </c>
      <c r="H1899" s="502">
        <f t="shared" si="72"/>
        <v>20</v>
      </c>
    </row>
    <row r="1900" spans="7:8">
      <c r="G1900" s="501">
        <f t="shared" si="71"/>
        <v>18319.999999999996</v>
      </c>
      <c r="H1900" s="502">
        <f t="shared" si="72"/>
        <v>20</v>
      </c>
    </row>
    <row r="1901" spans="7:8">
      <c r="G1901" s="501">
        <f t="shared" si="71"/>
        <v>18319.999999999996</v>
      </c>
      <c r="H1901" s="502">
        <f t="shared" si="72"/>
        <v>20</v>
      </c>
    </row>
    <row r="1902" spans="7:8">
      <c r="G1902" s="501">
        <f t="shared" si="71"/>
        <v>18319.999999999996</v>
      </c>
      <c r="H1902" s="502">
        <f t="shared" si="72"/>
        <v>20</v>
      </c>
    </row>
    <row r="1903" spans="7:8">
      <c r="G1903" s="501">
        <f t="shared" si="71"/>
        <v>18319.999999999996</v>
      </c>
      <c r="H1903" s="502">
        <f t="shared" si="72"/>
        <v>20</v>
      </c>
    </row>
    <row r="1904" spans="7:8">
      <c r="G1904" s="501">
        <f t="shared" si="71"/>
        <v>18319.999999999996</v>
      </c>
      <c r="H1904" s="502">
        <f t="shared" si="72"/>
        <v>20</v>
      </c>
    </row>
    <row r="1905" spans="7:8">
      <c r="G1905" s="501">
        <f t="shared" si="71"/>
        <v>18319.999999999996</v>
      </c>
      <c r="H1905" s="502">
        <f t="shared" si="72"/>
        <v>20</v>
      </c>
    </row>
    <row r="1906" spans="7:8">
      <c r="G1906" s="501">
        <f t="shared" si="71"/>
        <v>18319.999999999996</v>
      </c>
      <c r="H1906" s="502">
        <f t="shared" si="72"/>
        <v>20</v>
      </c>
    </row>
    <row r="1907" spans="7:8">
      <c r="G1907" s="501">
        <f t="shared" si="71"/>
        <v>18319.999999999996</v>
      </c>
      <c r="H1907" s="502">
        <f t="shared" si="72"/>
        <v>20</v>
      </c>
    </row>
    <row r="1908" spans="7:8">
      <c r="G1908" s="501">
        <f t="shared" si="71"/>
        <v>18319.999999999996</v>
      </c>
      <c r="H1908" s="502">
        <f t="shared" si="72"/>
        <v>20</v>
      </c>
    </row>
    <row r="1909" spans="7:8">
      <c r="G1909" s="501">
        <f t="shared" si="71"/>
        <v>18319.999999999996</v>
      </c>
      <c r="H1909" s="502">
        <f t="shared" si="72"/>
        <v>20</v>
      </c>
    </row>
    <row r="1910" spans="7:8">
      <c r="G1910" s="501">
        <f t="shared" si="71"/>
        <v>18319.999999999996</v>
      </c>
      <c r="H1910" s="502">
        <f t="shared" si="72"/>
        <v>20</v>
      </c>
    </row>
    <row r="1911" spans="7:8">
      <c r="G1911" s="501">
        <f t="shared" si="71"/>
        <v>18319.999999999996</v>
      </c>
      <c r="H1911" s="502">
        <f t="shared" si="72"/>
        <v>20</v>
      </c>
    </row>
    <row r="1912" spans="7:8">
      <c r="G1912" s="501">
        <f t="shared" si="71"/>
        <v>18319.999999999996</v>
      </c>
      <c r="H1912" s="502">
        <f t="shared" si="72"/>
        <v>20</v>
      </c>
    </row>
    <row r="1913" spans="7:8">
      <c r="G1913" s="501">
        <f t="shared" si="71"/>
        <v>18319.999999999996</v>
      </c>
      <c r="H1913" s="502">
        <f t="shared" si="72"/>
        <v>20</v>
      </c>
    </row>
    <row r="1914" spans="7:8">
      <c r="G1914" s="501">
        <f t="shared" si="71"/>
        <v>18319.999999999996</v>
      </c>
      <c r="H1914" s="502">
        <f t="shared" si="72"/>
        <v>20</v>
      </c>
    </row>
    <row r="1915" spans="7:8">
      <c r="G1915" s="501">
        <f t="shared" si="71"/>
        <v>18319.999999999996</v>
      </c>
      <c r="H1915" s="502">
        <f t="shared" si="72"/>
        <v>20</v>
      </c>
    </row>
    <row r="1916" spans="7:8">
      <c r="G1916" s="501">
        <f t="shared" si="71"/>
        <v>18319.999999999996</v>
      </c>
      <c r="H1916" s="502">
        <f t="shared" si="72"/>
        <v>20</v>
      </c>
    </row>
    <row r="1917" spans="7:8">
      <c r="G1917" s="501">
        <f t="shared" si="71"/>
        <v>18319.999999999996</v>
      </c>
      <c r="H1917" s="502">
        <f t="shared" si="72"/>
        <v>20</v>
      </c>
    </row>
    <row r="1918" spans="7:8">
      <c r="G1918" s="501">
        <f t="shared" si="71"/>
        <v>18319.999999999996</v>
      </c>
      <c r="H1918" s="502">
        <f t="shared" si="72"/>
        <v>20</v>
      </c>
    </row>
    <row r="1919" spans="7:8">
      <c r="G1919" s="501">
        <f t="shared" si="71"/>
        <v>18319.999999999996</v>
      </c>
      <c r="H1919" s="502">
        <f t="shared" si="72"/>
        <v>20</v>
      </c>
    </row>
    <row r="1920" spans="7:8">
      <c r="G1920" s="501">
        <f t="shared" si="71"/>
        <v>18319.999999999996</v>
      </c>
      <c r="H1920" s="502">
        <f t="shared" si="72"/>
        <v>20</v>
      </c>
    </row>
    <row r="1921" spans="7:8">
      <c r="G1921" s="501">
        <f t="shared" si="71"/>
        <v>18319.999999999996</v>
      </c>
      <c r="H1921" s="502">
        <f t="shared" si="72"/>
        <v>20</v>
      </c>
    </row>
    <row r="1922" spans="7:8">
      <c r="G1922" s="501">
        <f t="shared" si="71"/>
        <v>18319.999999999996</v>
      </c>
      <c r="H1922" s="502">
        <f t="shared" si="72"/>
        <v>20</v>
      </c>
    </row>
    <row r="1923" spans="7:8">
      <c r="G1923" s="501">
        <f t="shared" si="71"/>
        <v>18319.999999999996</v>
      </c>
      <c r="H1923" s="502">
        <f t="shared" si="72"/>
        <v>20</v>
      </c>
    </row>
    <row r="1924" spans="7:8">
      <c r="G1924" s="501">
        <f t="shared" si="71"/>
        <v>18319.999999999996</v>
      </c>
      <c r="H1924" s="502">
        <f t="shared" si="72"/>
        <v>20</v>
      </c>
    </row>
    <row r="1925" spans="7:8">
      <c r="G1925" s="501">
        <f t="shared" si="71"/>
        <v>18319.999999999996</v>
      </c>
      <c r="H1925" s="502">
        <f t="shared" si="72"/>
        <v>20</v>
      </c>
    </row>
    <row r="1926" spans="7:8">
      <c r="G1926" s="501">
        <f t="shared" si="71"/>
        <v>18319.999999999996</v>
      </c>
      <c r="H1926" s="502">
        <f t="shared" si="72"/>
        <v>20</v>
      </c>
    </row>
    <row r="1927" spans="7:8">
      <c r="G1927" s="501">
        <f t="shared" si="71"/>
        <v>18319.999999999996</v>
      </c>
      <c r="H1927" s="502">
        <f t="shared" si="72"/>
        <v>20</v>
      </c>
    </row>
    <row r="1928" spans="7:8">
      <c r="G1928" s="501">
        <f t="shared" si="71"/>
        <v>18319.999999999996</v>
      </c>
      <c r="H1928" s="502">
        <f t="shared" si="72"/>
        <v>20</v>
      </c>
    </row>
    <row r="1929" spans="7:8">
      <c r="G1929" s="501">
        <f t="shared" si="71"/>
        <v>18319.999999999996</v>
      </c>
      <c r="H1929" s="502">
        <f t="shared" si="72"/>
        <v>20</v>
      </c>
    </row>
    <row r="1930" spans="7:8">
      <c r="G1930" s="501">
        <f t="shared" si="71"/>
        <v>18319.999999999996</v>
      </c>
      <c r="H1930" s="502">
        <f t="shared" si="72"/>
        <v>20</v>
      </c>
    </row>
    <row r="1931" spans="7:8">
      <c r="G1931" s="501">
        <f t="shared" si="71"/>
        <v>18319.999999999996</v>
      </c>
      <c r="H1931" s="502">
        <f t="shared" si="72"/>
        <v>20</v>
      </c>
    </row>
    <row r="1932" spans="7:8">
      <c r="G1932" s="501">
        <f t="shared" si="71"/>
        <v>18319.999999999996</v>
      </c>
      <c r="H1932" s="502">
        <f t="shared" si="72"/>
        <v>20</v>
      </c>
    </row>
    <row r="1933" spans="7:8">
      <c r="G1933" s="501">
        <f t="shared" si="71"/>
        <v>18319.999999999996</v>
      </c>
      <c r="H1933" s="502">
        <f t="shared" si="72"/>
        <v>20</v>
      </c>
    </row>
    <row r="1934" spans="7:8">
      <c r="G1934" s="501">
        <f t="shared" ref="G1934:G1997" si="73">G1933-E1934+C1934</f>
        <v>18319.999999999996</v>
      </c>
      <c r="H1934" s="502">
        <f t="shared" si="72"/>
        <v>20</v>
      </c>
    </row>
    <row r="1935" spans="7:8">
      <c r="G1935" s="501">
        <f t="shared" si="73"/>
        <v>18319.999999999996</v>
      </c>
      <c r="H1935" s="502">
        <f t="shared" si="72"/>
        <v>20</v>
      </c>
    </row>
    <row r="1936" spans="7:8">
      <c r="G1936" s="501">
        <f t="shared" si="73"/>
        <v>18319.999999999996</v>
      </c>
      <c r="H1936" s="502">
        <f t="shared" si="72"/>
        <v>20</v>
      </c>
    </row>
    <row r="1937" spans="7:8">
      <c r="G1937" s="501">
        <f t="shared" si="73"/>
        <v>18319.999999999996</v>
      </c>
      <c r="H1937" s="502">
        <f t="shared" si="72"/>
        <v>20</v>
      </c>
    </row>
    <row r="1938" spans="7:8">
      <c r="G1938" s="501">
        <f t="shared" si="73"/>
        <v>18319.999999999996</v>
      </c>
      <c r="H1938" s="502">
        <f t="shared" si="72"/>
        <v>20</v>
      </c>
    </row>
    <row r="1939" spans="7:8">
      <c r="G1939" s="501">
        <f t="shared" si="73"/>
        <v>18319.999999999996</v>
      </c>
      <c r="H1939" s="502">
        <f t="shared" si="72"/>
        <v>20</v>
      </c>
    </row>
    <row r="1940" spans="7:8">
      <c r="G1940" s="501">
        <f t="shared" si="73"/>
        <v>18319.999999999996</v>
      </c>
      <c r="H1940" s="502">
        <f t="shared" si="72"/>
        <v>20</v>
      </c>
    </row>
    <row r="1941" spans="7:8">
      <c r="G1941" s="501">
        <f t="shared" si="73"/>
        <v>18319.999999999996</v>
      </c>
      <c r="H1941" s="502">
        <f t="shared" si="72"/>
        <v>20</v>
      </c>
    </row>
    <row r="1942" spans="7:8">
      <c r="G1942" s="501">
        <f t="shared" si="73"/>
        <v>18319.999999999996</v>
      </c>
      <c r="H1942" s="502">
        <f t="shared" si="72"/>
        <v>20</v>
      </c>
    </row>
    <row r="1943" spans="7:8">
      <c r="G1943" s="501">
        <f t="shared" si="73"/>
        <v>18319.999999999996</v>
      </c>
      <c r="H1943" s="502">
        <f t="shared" si="72"/>
        <v>20</v>
      </c>
    </row>
    <row r="1944" spans="7:8">
      <c r="G1944" s="501">
        <f t="shared" si="73"/>
        <v>18319.999999999996</v>
      </c>
      <c r="H1944" s="502">
        <f t="shared" si="72"/>
        <v>20</v>
      </c>
    </row>
    <row r="1945" spans="7:8">
      <c r="G1945" s="501">
        <f t="shared" si="73"/>
        <v>18319.999999999996</v>
      </c>
      <c r="H1945" s="502">
        <f t="shared" ref="H1945:H1960" si="74">H1944-F1945+D1945</f>
        <v>20</v>
      </c>
    </row>
    <row r="1946" spans="7:8">
      <c r="G1946" s="501">
        <f t="shared" si="73"/>
        <v>18319.999999999996</v>
      </c>
      <c r="H1946" s="502">
        <f t="shared" si="74"/>
        <v>20</v>
      </c>
    </row>
    <row r="1947" spans="7:8">
      <c r="G1947" s="501">
        <f t="shared" si="73"/>
        <v>18319.999999999996</v>
      </c>
      <c r="H1947" s="502">
        <f t="shared" si="74"/>
        <v>20</v>
      </c>
    </row>
    <row r="1948" spans="7:8">
      <c r="G1948" s="501">
        <f t="shared" si="73"/>
        <v>18319.999999999996</v>
      </c>
      <c r="H1948" s="502">
        <f t="shared" si="74"/>
        <v>20</v>
      </c>
    </row>
    <row r="1949" spans="7:8">
      <c r="G1949" s="501">
        <f t="shared" si="73"/>
        <v>18319.999999999996</v>
      </c>
      <c r="H1949" s="502">
        <f t="shared" si="74"/>
        <v>20</v>
      </c>
    </row>
    <row r="1950" spans="7:8">
      <c r="G1950" s="501">
        <f t="shared" si="73"/>
        <v>18319.999999999996</v>
      </c>
      <c r="H1950" s="502">
        <f t="shared" si="74"/>
        <v>20</v>
      </c>
    </row>
    <row r="1951" spans="7:8">
      <c r="G1951" s="501">
        <f t="shared" si="73"/>
        <v>18319.999999999996</v>
      </c>
      <c r="H1951" s="502">
        <f t="shared" si="74"/>
        <v>20</v>
      </c>
    </row>
    <row r="1952" spans="7:8">
      <c r="G1952" s="501">
        <f t="shared" si="73"/>
        <v>18319.999999999996</v>
      </c>
      <c r="H1952" s="502">
        <f t="shared" si="74"/>
        <v>20</v>
      </c>
    </row>
    <row r="1953" spans="7:8">
      <c r="G1953" s="501">
        <f t="shared" si="73"/>
        <v>18319.999999999996</v>
      </c>
      <c r="H1953" s="502">
        <f t="shared" si="74"/>
        <v>20</v>
      </c>
    </row>
    <row r="1954" spans="7:8">
      <c r="G1954" s="501">
        <f t="shared" si="73"/>
        <v>18319.999999999996</v>
      </c>
      <c r="H1954" s="502">
        <f t="shared" si="74"/>
        <v>20</v>
      </c>
    </row>
    <row r="1955" spans="7:8">
      <c r="G1955" s="501">
        <f t="shared" si="73"/>
        <v>18319.999999999996</v>
      </c>
      <c r="H1955" s="502">
        <f t="shared" si="74"/>
        <v>20</v>
      </c>
    </row>
    <row r="1956" spans="7:8">
      <c r="G1956" s="501">
        <f t="shared" si="73"/>
        <v>18319.999999999996</v>
      </c>
      <c r="H1956" s="502">
        <f t="shared" si="74"/>
        <v>20</v>
      </c>
    </row>
    <row r="1957" spans="7:8">
      <c r="G1957" s="501">
        <f t="shared" si="73"/>
        <v>18319.999999999996</v>
      </c>
      <c r="H1957" s="502">
        <f t="shared" si="74"/>
        <v>20</v>
      </c>
    </row>
    <row r="1958" spans="7:8">
      <c r="G1958" s="501">
        <f t="shared" si="73"/>
        <v>18319.999999999996</v>
      </c>
      <c r="H1958" s="502">
        <f t="shared" si="74"/>
        <v>20</v>
      </c>
    </row>
    <row r="1959" spans="7:8">
      <c r="G1959" s="501">
        <f t="shared" si="73"/>
        <v>18319.999999999996</v>
      </c>
      <c r="H1959" s="502">
        <f t="shared" si="74"/>
        <v>20</v>
      </c>
    </row>
    <row r="1960" spans="7:8">
      <c r="G1960" s="501">
        <f t="shared" si="73"/>
        <v>18319.999999999996</v>
      </c>
      <c r="H1960" s="502">
        <f t="shared" si="74"/>
        <v>20</v>
      </c>
    </row>
    <row r="1961" spans="7:8">
      <c r="G1961" s="501">
        <f t="shared" si="73"/>
        <v>18319.999999999996</v>
      </c>
      <c r="H1961" s="502">
        <f t="shared" ref="H1961:H2024" si="75">H1960-F1961+D1961</f>
        <v>20</v>
      </c>
    </row>
    <row r="1962" spans="7:8">
      <c r="G1962" s="501">
        <f t="shared" si="73"/>
        <v>18319.999999999996</v>
      </c>
      <c r="H1962" s="502">
        <f t="shared" si="75"/>
        <v>20</v>
      </c>
    </row>
    <row r="1963" spans="7:8">
      <c r="G1963" s="501">
        <f t="shared" si="73"/>
        <v>18319.999999999996</v>
      </c>
      <c r="H1963" s="502">
        <f t="shared" si="75"/>
        <v>20</v>
      </c>
    </row>
    <row r="1964" spans="7:8">
      <c r="G1964" s="501">
        <f t="shared" si="73"/>
        <v>18319.999999999996</v>
      </c>
      <c r="H1964" s="502">
        <f t="shared" si="75"/>
        <v>20</v>
      </c>
    </row>
    <row r="1965" spans="7:8">
      <c r="G1965" s="501">
        <f t="shared" si="73"/>
        <v>18319.999999999996</v>
      </c>
      <c r="H1965" s="502">
        <f t="shared" si="75"/>
        <v>20</v>
      </c>
    </row>
    <row r="1966" spans="7:8">
      <c r="G1966" s="501">
        <f t="shared" si="73"/>
        <v>18319.999999999996</v>
      </c>
      <c r="H1966" s="502">
        <f t="shared" si="75"/>
        <v>20</v>
      </c>
    </row>
    <row r="1967" spans="7:8">
      <c r="G1967" s="501">
        <f t="shared" si="73"/>
        <v>18319.999999999996</v>
      </c>
      <c r="H1967" s="502">
        <f t="shared" si="75"/>
        <v>20</v>
      </c>
    </row>
    <row r="1968" spans="7:8">
      <c r="G1968" s="501">
        <f t="shared" si="73"/>
        <v>18319.999999999996</v>
      </c>
      <c r="H1968" s="502">
        <f t="shared" si="75"/>
        <v>20</v>
      </c>
    </row>
    <row r="1969" spans="7:8">
      <c r="G1969" s="501">
        <f t="shared" si="73"/>
        <v>18319.999999999996</v>
      </c>
      <c r="H1969" s="502">
        <f t="shared" si="75"/>
        <v>20</v>
      </c>
    </row>
    <row r="1970" spans="7:8">
      <c r="G1970" s="501">
        <f t="shared" si="73"/>
        <v>18319.999999999996</v>
      </c>
      <c r="H1970" s="502">
        <f t="shared" si="75"/>
        <v>20</v>
      </c>
    </row>
    <row r="1971" spans="7:8">
      <c r="G1971" s="501">
        <f t="shared" si="73"/>
        <v>18319.999999999996</v>
      </c>
      <c r="H1971" s="502">
        <f t="shared" si="75"/>
        <v>20</v>
      </c>
    </row>
    <row r="1972" spans="7:8">
      <c r="G1972" s="501">
        <f t="shared" si="73"/>
        <v>18319.999999999996</v>
      </c>
      <c r="H1972" s="502">
        <f t="shared" si="75"/>
        <v>20</v>
      </c>
    </row>
    <row r="1973" spans="7:8">
      <c r="G1973" s="501">
        <f t="shared" si="73"/>
        <v>18319.999999999996</v>
      </c>
      <c r="H1973" s="502">
        <f t="shared" si="75"/>
        <v>20</v>
      </c>
    </row>
    <row r="1974" spans="7:8">
      <c r="G1974" s="501">
        <f t="shared" si="73"/>
        <v>18319.999999999996</v>
      </c>
      <c r="H1974" s="502">
        <f t="shared" si="75"/>
        <v>20</v>
      </c>
    </row>
    <row r="1975" spans="7:8">
      <c r="G1975" s="501">
        <f t="shared" si="73"/>
        <v>18319.999999999996</v>
      </c>
      <c r="H1975" s="502">
        <f t="shared" si="75"/>
        <v>20</v>
      </c>
    </row>
    <row r="1976" spans="7:8">
      <c r="G1976" s="501">
        <f t="shared" si="73"/>
        <v>18319.999999999996</v>
      </c>
      <c r="H1976" s="502">
        <f t="shared" si="75"/>
        <v>20</v>
      </c>
    </row>
    <row r="1977" spans="7:8">
      <c r="G1977" s="501">
        <f t="shared" si="73"/>
        <v>18319.999999999996</v>
      </c>
      <c r="H1977" s="502">
        <f t="shared" si="75"/>
        <v>20</v>
      </c>
    </row>
    <row r="1978" spans="7:8">
      <c r="G1978" s="501">
        <f t="shared" si="73"/>
        <v>18319.999999999996</v>
      </c>
      <c r="H1978" s="502">
        <f t="shared" si="75"/>
        <v>20</v>
      </c>
    </row>
    <row r="1979" spans="7:8">
      <c r="G1979" s="501">
        <f t="shared" si="73"/>
        <v>18319.999999999996</v>
      </c>
      <c r="H1979" s="502">
        <f t="shared" si="75"/>
        <v>20</v>
      </c>
    </row>
    <row r="1980" spans="7:8">
      <c r="G1980" s="501">
        <f t="shared" si="73"/>
        <v>18319.999999999996</v>
      </c>
      <c r="H1980" s="502">
        <f t="shared" si="75"/>
        <v>20</v>
      </c>
    </row>
    <row r="1981" spans="7:8">
      <c r="G1981" s="501">
        <f t="shared" si="73"/>
        <v>18319.999999999996</v>
      </c>
      <c r="H1981" s="502">
        <f t="shared" si="75"/>
        <v>20</v>
      </c>
    </row>
    <row r="1982" spans="7:8">
      <c r="G1982" s="501">
        <f t="shared" si="73"/>
        <v>18319.999999999996</v>
      </c>
      <c r="H1982" s="502">
        <f t="shared" si="75"/>
        <v>20</v>
      </c>
    </row>
    <row r="1983" spans="7:8">
      <c r="G1983" s="501">
        <f t="shared" si="73"/>
        <v>18319.999999999996</v>
      </c>
      <c r="H1983" s="502">
        <f t="shared" si="75"/>
        <v>20</v>
      </c>
    </row>
    <row r="1984" spans="7:8">
      <c r="G1984" s="501">
        <f t="shared" si="73"/>
        <v>18319.999999999996</v>
      </c>
      <c r="H1984" s="502">
        <f t="shared" si="75"/>
        <v>20</v>
      </c>
    </row>
    <row r="1985" spans="7:8">
      <c r="G1985" s="501">
        <f t="shared" si="73"/>
        <v>18319.999999999996</v>
      </c>
      <c r="H1985" s="502">
        <f t="shared" si="75"/>
        <v>20</v>
      </c>
    </row>
    <row r="1986" spans="7:8">
      <c r="G1986" s="501">
        <f t="shared" si="73"/>
        <v>18319.999999999996</v>
      </c>
      <c r="H1986" s="502">
        <f t="shared" si="75"/>
        <v>20</v>
      </c>
    </row>
    <row r="1987" spans="7:8">
      <c r="G1987" s="501">
        <f t="shared" si="73"/>
        <v>18319.999999999996</v>
      </c>
      <c r="H1987" s="502">
        <f t="shared" si="75"/>
        <v>20</v>
      </c>
    </row>
    <row r="1988" spans="7:8">
      <c r="G1988" s="501">
        <f t="shared" si="73"/>
        <v>18319.999999999996</v>
      </c>
      <c r="H1988" s="502">
        <f t="shared" si="75"/>
        <v>20</v>
      </c>
    </row>
    <row r="1989" spans="7:8">
      <c r="G1989" s="501">
        <f t="shared" si="73"/>
        <v>18319.999999999996</v>
      </c>
      <c r="H1989" s="502">
        <f t="shared" si="75"/>
        <v>20</v>
      </c>
    </row>
    <row r="1990" spans="7:8">
      <c r="G1990" s="501">
        <f t="shared" si="73"/>
        <v>18319.999999999996</v>
      </c>
      <c r="H1990" s="502">
        <f t="shared" si="75"/>
        <v>20</v>
      </c>
    </row>
    <row r="1991" spans="7:8">
      <c r="G1991" s="501">
        <f t="shared" si="73"/>
        <v>18319.999999999996</v>
      </c>
      <c r="H1991" s="502">
        <f t="shared" si="75"/>
        <v>20</v>
      </c>
    </row>
    <row r="1992" spans="7:8">
      <c r="G1992" s="501">
        <f t="shared" si="73"/>
        <v>18319.999999999996</v>
      </c>
      <c r="H1992" s="502">
        <f t="shared" si="75"/>
        <v>20</v>
      </c>
    </row>
    <row r="1993" spans="7:8">
      <c r="G1993" s="501">
        <f t="shared" si="73"/>
        <v>18319.999999999996</v>
      </c>
      <c r="H1993" s="502">
        <f t="shared" si="75"/>
        <v>20</v>
      </c>
    </row>
    <row r="1994" spans="7:8">
      <c r="G1994" s="501">
        <f t="shared" si="73"/>
        <v>18319.999999999996</v>
      </c>
      <c r="H1994" s="502">
        <f t="shared" si="75"/>
        <v>20</v>
      </c>
    </row>
    <row r="1995" spans="7:8">
      <c r="G1995" s="501">
        <f t="shared" si="73"/>
        <v>18319.999999999996</v>
      </c>
      <c r="H1995" s="502">
        <f t="shared" si="75"/>
        <v>20</v>
      </c>
    </row>
    <row r="1996" spans="7:8">
      <c r="G1996" s="501">
        <f t="shared" si="73"/>
        <v>18319.999999999996</v>
      </c>
      <c r="H1996" s="502">
        <f t="shared" si="75"/>
        <v>20</v>
      </c>
    </row>
    <row r="1997" spans="7:8">
      <c r="G1997" s="501">
        <f t="shared" si="73"/>
        <v>18319.999999999996</v>
      </c>
      <c r="H1997" s="502">
        <f t="shared" si="75"/>
        <v>20</v>
      </c>
    </row>
    <row r="1998" spans="7:8">
      <c r="G1998" s="501">
        <f t="shared" ref="G1998:G2061" si="76">G1997-E1998+C1998</f>
        <v>18319.999999999996</v>
      </c>
      <c r="H1998" s="502">
        <f t="shared" si="75"/>
        <v>20</v>
      </c>
    </row>
    <row r="1999" spans="7:8">
      <c r="G1999" s="501">
        <f t="shared" si="76"/>
        <v>18319.999999999996</v>
      </c>
      <c r="H1999" s="502">
        <f t="shared" si="75"/>
        <v>20</v>
      </c>
    </row>
    <row r="2000" spans="7:8">
      <c r="G2000" s="501">
        <f t="shared" si="76"/>
        <v>18319.999999999996</v>
      </c>
      <c r="H2000" s="502">
        <f t="shared" si="75"/>
        <v>20</v>
      </c>
    </row>
    <row r="2001" spans="7:8">
      <c r="G2001" s="501">
        <f t="shared" si="76"/>
        <v>18319.999999999996</v>
      </c>
      <c r="H2001" s="502">
        <f t="shared" si="75"/>
        <v>20</v>
      </c>
    </row>
    <row r="2002" spans="7:8">
      <c r="G2002" s="501">
        <f t="shared" si="76"/>
        <v>18319.999999999996</v>
      </c>
      <c r="H2002" s="502">
        <f t="shared" si="75"/>
        <v>20</v>
      </c>
    </row>
    <row r="2003" spans="7:8">
      <c r="G2003" s="501">
        <f t="shared" si="76"/>
        <v>18319.999999999996</v>
      </c>
      <c r="H2003" s="502">
        <f t="shared" si="75"/>
        <v>20</v>
      </c>
    </row>
    <row r="2004" spans="7:8">
      <c r="G2004" s="501">
        <f t="shared" si="76"/>
        <v>18319.999999999996</v>
      </c>
      <c r="H2004" s="502">
        <f t="shared" si="75"/>
        <v>20</v>
      </c>
    </row>
    <row r="2005" spans="7:8">
      <c r="G2005" s="501">
        <f t="shared" si="76"/>
        <v>18319.999999999996</v>
      </c>
      <c r="H2005" s="502">
        <f t="shared" si="75"/>
        <v>20</v>
      </c>
    </row>
    <row r="2006" spans="7:8">
      <c r="G2006" s="501">
        <f t="shared" si="76"/>
        <v>18319.999999999996</v>
      </c>
      <c r="H2006" s="502">
        <f t="shared" si="75"/>
        <v>20</v>
      </c>
    </row>
    <row r="2007" spans="7:8">
      <c r="G2007" s="501">
        <f t="shared" si="76"/>
        <v>18319.999999999996</v>
      </c>
      <c r="H2007" s="502">
        <f t="shared" si="75"/>
        <v>20</v>
      </c>
    </row>
    <row r="2008" spans="7:8">
      <c r="G2008" s="501">
        <f t="shared" si="76"/>
        <v>18319.999999999996</v>
      </c>
      <c r="H2008" s="502">
        <f t="shared" si="75"/>
        <v>20</v>
      </c>
    </row>
    <row r="2009" spans="7:8">
      <c r="G2009" s="501">
        <f t="shared" si="76"/>
        <v>18319.999999999996</v>
      </c>
      <c r="H2009" s="502">
        <f t="shared" si="75"/>
        <v>20</v>
      </c>
    </row>
    <row r="2010" spans="7:8">
      <c r="G2010" s="501">
        <f t="shared" si="76"/>
        <v>18319.999999999996</v>
      </c>
      <c r="H2010" s="502">
        <f t="shared" si="75"/>
        <v>20</v>
      </c>
    </row>
    <row r="2011" spans="7:8">
      <c r="G2011" s="501">
        <f t="shared" si="76"/>
        <v>18319.999999999996</v>
      </c>
      <c r="H2011" s="502">
        <f t="shared" si="75"/>
        <v>20</v>
      </c>
    </row>
    <row r="2012" spans="7:8">
      <c r="G2012" s="501">
        <f t="shared" si="76"/>
        <v>18319.999999999996</v>
      </c>
      <c r="H2012" s="502">
        <f t="shared" si="75"/>
        <v>20</v>
      </c>
    </row>
    <row r="2013" spans="7:8">
      <c r="G2013" s="501">
        <f t="shared" si="76"/>
        <v>18319.999999999996</v>
      </c>
      <c r="H2013" s="502">
        <f t="shared" si="75"/>
        <v>20</v>
      </c>
    </row>
    <row r="2014" spans="7:8">
      <c r="G2014" s="501">
        <f t="shared" si="76"/>
        <v>18319.999999999996</v>
      </c>
      <c r="H2014" s="502">
        <f t="shared" si="75"/>
        <v>20</v>
      </c>
    </row>
    <row r="2015" spans="7:8">
      <c r="G2015" s="501">
        <f t="shared" si="76"/>
        <v>18319.999999999996</v>
      </c>
      <c r="H2015" s="502">
        <f t="shared" si="75"/>
        <v>20</v>
      </c>
    </row>
    <row r="2016" spans="7:8">
      <c r="G2016" s="501">
        <f t="shared" si="76"/>
        <v>18319.999999999996</v>
      </c>
      <c r="H2016" s="502">
        <f t="shared" si="75"/>
        <v>20</v>
      </c>
    </row>
    <row r="2017" spans="7:14">
      <c r="G2017" s="501">
        <f t="shared" si="76"/>
        <v>18319.999999999996</v>
      </c>
      <c r="H2017" s="502">
        <f t="shared" si="75"/>
        <v>20</v>
      </c>
    </row>
    <row r="2018" spans="7:14">
      <c r="G2018" s="501">
        <f t="shared" si="76"/>
        <v>18319.999999999996</v>
      </c>
      <c r="H2018" s="502">
        <f t="shared" si="75"/>
        <v>20</v>
      </c>
    </row>
    <row r="2019" spans="7:14">
      <c r="G2019" s="501">
        <f t="shared" si="76"/>
        <v>18319.999999999996</v>
      </c>
      <c r="H2019" s="502">
        <f t="shared" si="75"/>
        <v>20</v>
      </c>
    </row>
    <row r="2020" spans="7:14">
      <c r="G2020" s="501">
        <f t="shared" si="76"/>
        <v>18319.999999999996</v>
      </c>
      <c r="H2020" s="502">
        <f t="shared" si="75"/>
        <v>20</v>
      </c>
    </row>
    <row r="2021" spans="7:14">
      <c r="G2021" s="501">
        <f t="shared" si="76"/>
        <v>18319.999999999996</v>
      </c>
      <c r="H2021" s="502">
        <f t="shared" si="75"/>
        <v>20</v>
      </c>
    </row>
    <row r="2022" spans="7:14">
      <c r="G2022" s="501">
        <f t="shared" si="76"/>
        <v>18319.999999999996</v>
      </c>
      <c r="H2022" s="502">
        <f t="shared" si="75"/>
        <v>20</v>
      </c>
      <c r="M2022" s="39"/>
      <c r="N2022" s="470"/>
    </row>
    <row r="2023" spans="7:14">
      <c r="G2023" s="501">
        <f t="shared" si="76"/>
        <v>18319.999999999996</v>
      </c>
      <c r="H2023" s="502">
        <f t="shared" si="75"/>
        <v>20</v>
      </c>
    </row>
    <row r="2024" spans="7:14">
      <c r="G2024" s="501">
        <f t="shared" si="76"/>
        <v>18319.999999999996</v>
      </c>
      <c r="H2024" s="502">
        <f t="shared" si="75"/>
        <v>20</v>
      </c>
    </row>
    <row r="2025" spans="7:14">
      <c r="G2025" s="501">
        <f t="shared" si="76"/>
        <v>18319.999999999996</v>
      </c>
      <c r="H2025" s="502">
        <f t="shared" ref="H2025:H2081" si="77">H2024-F2025+D2025</f>
        <v>20</v>
      </c>
    </row>
    <row r="2026" spans="7:14">
      <c r="G2026" s="501">
        <f t="shared" si="76"/>
        <v>18319.999999999996</v>
      </c>
      <c r="H2026" s="502">
        <f t="shared" si="77"/>
        <v>20</v>
      </c>
    </row>
    <row r="2027" spans="7:14">
      <c r="G2027" s="501">
        <f t="shared" si="76"/>
        <v>18319.999999999996</v>
      </c>
      <c r="H2027" s="502">
        <f t="shared" si="77"/>
        <v>20</v>
      </c>
    </row>
    <row r="2028" spans="7:14">
      <c r="G2028" s="501">
        <f t="shared" si="76"/>
        <v>18319.999999999996</v>
      </c>
      <c r="H2028" s="502">
        <f t="shared" si="77"/>
        <v>20</v>
      </c>
    </row>
    <row r="2029" spans="7:14">
      <c r="G2029" s="501">
        <f t="shared" si="76"/>
        <v>18319.999999999996</v>
      </c>
      <c r="H2029" s="502">
        <f t="shared" si="77"/>
        <v>20</v>
      </c>
    </row>
    <row r="2030" spans="7:14">
      <c r="G2030" s="501">
        <f t="shared" si="76"/>
        <v>18319.999999999996</v>
      </c>
      <c r="H2030" s="502">
        <f t="shared" si="77"/>
        <v>20</v>
      </c>
    </row>
    <row r="2031" spans="7:14">
      <c r="G2031" s="501">
        <f t="shared" si="76"/>
        <v>18319.999999999996</v>
      </c>
      <c r="H2031" s="502">
        <f t="shared" si="77"/>
        <v>20</v>
      </c>
    </row>
    <row r="2032" spans="7:14">
      <c r="G2032" s="501">
        <f t="shared" si="76"/>
        <v>18319.999999999996</v>
      </c>
      <c r="H2032" s="502">
        <f t="shared" si="77"/>
        <v>20</v>
      </c>
    </row>
    <row r="2033" spans="7:8">
      <c r="G2033" s="501">
        <f t="shared" si="76"/>
        <v>18319.999999999996</v>
      </c>
      <c r="H2033" s="502">
        <f t="shared" si="77"/>
        <v>20</v>
      </c>
    </row>
    <row r="2034" spans="7:8">
      <c r="G2034" s="501">
        <f t="shared" si="76"/>
        <v>18319.999999999996</v>
      </c>
      <c r="H2034" s="502">
        <f t="shared" si="77"/>
        <v>20</v>
      </c>
    </row>
    <row r="2035" spans="7:8">
      <c r="G2035" s="501">
        <f t="shared" si="76"/>
        <v>18319.999999999996</v>
      </c>
      <c r="H2035" s="502">
        <f t="shared" si="77"/>
        <v>20</v>
      </c>
    </row>
    <row r="2036" spans="7:8">
      <c r="G2036" s="501">
        <f t="shared" si="76"/>
        <v>18319.999999999996</v>
      </c>
      <c r="H2036" s="502">
        <f t="shared" si="77"/>
        <v>20</v>
      </c>
    </row>
    <row r="2037" spans="7:8">
      <c r="G2037" s="501">
        <f t="shared" si="76"/>
        <v>18319.999999999996</v>
      </c>
      <c r="H2037" s="502">
        <f t="shared" si="77"/>
        <v>20</v>
      </c>
    </row>
    <row r="2038" spans="7:8">
      <c r="G2038" s="501">
        <f t="shared" si="76"/>
        <v>18319.999999999996</v>
      </c>
      <c r="H2038" s="502">
        <f t="shared" si="77"/>
        <v>20</v>
      </c>
    </row>
    <row r="2039" spans="7:8">
      <c r="G2039" s="501">
        <f t="shared" si="76"/>
        <v>18319.999999999996</v>
      </c>
      <c r="H2039" s="502">
        <f t="shared" si="77"/>
        <v>20</v>
      </c>
    </row>
    <row r="2040" spans="7:8">
      <c r="G2040" s="501">
        <f t="shared" si="76"/>
        <v>18319.999999999996</v>
      </c>
      <c r="H2040" s="502">
        <f t="shared" si="77"/>
        <v>20</v>
      </c>
    </row>
    <row r="2041" spans="7:8">
      <c r="G2041" s="501">
        <f t="shared" si="76"/>
        <v>18319.999999999996</v>
      </c>
      <c r="H2041" s="502">
        <f t="shared" si="77"/>
        <v>20</v>
      </c>
    </row>
    <row r="2042" spans="7:8">
      <c r="G2042" s="501">
        <f t="shared" si="76"/>
        <v>18319.999999999996</v>
      </c>
      <c r="H2042" s="502">
        <f t="shared" si="77"/>
        <v>20</v>
      </c>
    </row>
    <row r="2043" spans="7:8">
      <c r="G2043" s="501">
        <f t="shared" si="76"/>
        <v>18319.999999999996</v>
      </c>
      <c r="H2043" s="502">
        <f t="shared" si="77"/>
        <v>20</v>
      </c>
    </row>
    <row r="2044" spans="7:8">
      <c r="G2044" s="501">
        <f t="shared" si="76"/>
        <v>18319.999999999996</v>
      </c>
      <c r="H2044" s="502">
        <f t="shared" si="77"/>
        <v>20</v>
      </c>
    </row>
    <row r="2045" spans="7:8">
      <c r="G2045" s="501">
        <f t="shared" si="76"/>
        <v>18319.999999999996</v>
      </c>
      <c r="H2045" s="502">
        <f t="shared" si="77"/>
        <v>20</v>
      </c>
    </row>
    <row r="2046" spans="7:8">
      <c r="G2046" s="501">
        <f t="shared" si="76"/>
        <v>18319.999999999996</v>
      </c>
      <c r="H2046" s="502">
        <f t="shared" si="77"/>
        <v>20</v>
      </c>
    </row>
    <row r="2047" spans="7:8">
      <c r="G2047" s="501">
        <f t="shared" si="76"/>
        <v>18319.999999999996</v>
      </c>
      <c r="H2047" s="502">
        <f t="shared" si="77"/>
        <v>20</v>
      </c>
    </row>
    <row r="2048" spans="7:8">
      <c r="G2048" s="501">
        <f t="shared" si="76"/>
        <v>18319.999999999996</v>
      </c>
      <c r="H2048" s="502">
        <f t="shared" si="77"/>
        <v>20</v>
      </c>
    </row>
    <row r="2049" spans="7:13">
      <c r="G2049" s="501">
        <f t="shared" si="76"/>
        <v>18319.999999999996</v>
      </c>
      <c r="H2049" s="502">
        <f t="shared" si="77"/>
        <v>20</v>
      </c>
    </row>
    <row r="2050" spans="7:13">
      <c r="G2050" s="501">
        <f t="shared" si="76"/>
        <v>18319.999999999996</v>
      </c>
      <c r="H2050" s="502">
        <f t="shared" si="77"/>
        <v>20</v>
      </c>
    </row>
    <row r="2051" spans="7:13">
      <c r="G2051" s="501">
        <f t="shared" si="76"/>
        <v>18319.999999999996</v>
      </c>
      <c r="H2051" s="502">
        <f t="shared" si="77"/>
        <v>20</v>
      </c>
    </row>
    <row r="2052" spans="7:13">
      <c r="G2052" s="501">
        <f t="shared" si="76"/>
        <v>18319.999999999996</v>
      </c>
      <c r="H2052" s="502">
        <f t="shared" si="77"/>
        <v>20</v>
      </c>
    </row>
    <row r="2053" spans="7:13">
      <c r="G2053" s="501">
        <f t="shared" si="76"/>
        <v>18319.999999999996</v>
      </c>
      <c r="H2053" s="502">
        <f t="shared" si="77"/>
        <v>20</v>
      </c>
    </row>
    <row r="2054" spans="7:13">
      <c r="G2054" s="501">
        <f t="shared" si="76"/>
        <v>18319.999999999996</v>
      </c>
      <c r="H2054" s="502">
        <f t="shared" si="77"/>
        <v>20</v>
      </c>
    </row>
    <row r="2055" spans="7:13">
      <c r="G2055" s="501">
        <f t="shared" si="76"/>
        <v>18319.999999999996</v>
      </c>
      <c r="H2055" s="502">
        <f t="shared" si="77"/>
        <v>20</v>
      </c>
    </row>
    <row r="2056" spans="7:13">
      <c r="G2056" s="501">
        <f t="shared" si="76"/>
        <v>18319.999999999996</v>
      </c>
      <c r="H2056" s="502">
        <f t="shared" si="77"/>
        <v>20</v>
      </c>
    </row>
    <row r="2057" spans="7:13">
      <c r="G2057" s="501">
        <f t="shared" si="76"/>
        <v>18319.999999999996</v>
      </c>
      <c r="H2057" s="502">
        <f t="shared" si="77"/>
        <v>20</v>
      </c>
    </row>
    <row r="2058" spans="7:13">
      <c r="G2058" s="501">
        <f t="shared" si="76"/>
        <v>18319.999999999996</v>
      </c>
      <c r="H2058" s="502">
        <f t="shared" si="77"/>
        <v>20</v>
      </c>
    </row>
    <row r="2059" spans="7:13">
      <c r="G2059" s="501">
        <f t="shared" si="76"/>
        <v>18319.999999999996</v>
      </c>
      <c r="H2059" s="502">
        <f t="shared" si="77"/>
        <v>20</v>
      </c>
    </row>
    <row r="2060" spans="7:13">
      <c r="G2060" s="501">
        <f t="shared" si="76"/>
        <v>18319.999999999996</v>
      </c>
      <c r="H2060" s="502">
        <f t="shared" si="77"/>
        <v>20</v>
      </c>
    </row>
    <row r="2061" spans="7:13">
      <c r="G2061" s="501">
        <f t="shared" si="76"/>
        <v>18319.999999999996</v>
      </c>
      <c r="H2061" s="502">
        <f t="shared" si="77"/>
        <v>20</v>
      </c>
    </row>
    <row r="2062" spans="7:13">
      <c r="G2062" s="501">
        <f t="shared" ref="G2062:G2125" si="78">G2061-E2062+C2062</f>
        <v>18319.999999999996</v>
      </c>
      <c r="H2062" s="502">
        <f t="shared" si="77"/>
        <v>20</v>
      </c>
    </row>
    <row r="2063" spans="7:13">
      <c r="G2063" s="501">
        <f t="shared" si="78"/>
        <v>18319.999999999996</v>
      </c>
      <c r="H2063" s="502">
        <f t="shared" si="77"/>
        <v>20</v>
      </c>
    </row>
    <row r="2064" spans="7:13">
      <c r="G2064" s="501">
        <f t="shared" si="78"/>
        <v>18319.999999999996</v>
      </c>
      <c r="H2064" s="502">
        <f t="shared" si="77"/>
        <v>20</v>
      </c>
      <c r="K2064" s="39"/>
      <c r="M2064" s="39"/>
    </row>
    <row r="2065" spans="7:13">
      <c r="G2065" s="501">
        <f t="shared" si="78"/>
        <v>18319.999999999996</v>
      </c>
      <c r="H2065" s="502">
        <f t="shared" si="77"/>
        <v>20</v>
      </c>
      <c r="K2065" s="39"/>
      <c r="M2065" s="39"/>
    </row>
    <row r="2066" spans="7:13">
      <c r="G2066" s="501">
        <f t="shared" si="78"/>
        <v>18319.999999999996</v>
      </c>
      <c r="H2066" s="502">
        <f t="shared" si="77"/>
        <v>20</v>
      </c>
      <c r="K2066" s="39"/>
      <c r="M2066" s="39"/>
    </row>
    <row r="2067" spans="7:13">
      <c r="G2067" s="501">
        <f t="shared" si="78"/>
        <v>18319.999999999996</v>
      </c>
      <c r="H2067" s="502">
        <f t="shared" si="77"/>
        <v>20</v>
      </c>
      <c r="K2067" s="39"/>
      <c r="M2067" s="39"/>
    </row>
    <row r="2068" spans="7:13">
      <c r="G2068" s="501">
        <f t="shared" si="78"/>
        <v>18319.999999999996</v>
      </c>
      <c r="H2068" s="502">
        <f t="shared" si="77"/>
        <v>20</v>
      </c>
      <c r="K2068" s="39"/>
      <c r="M2068" s="39"/>
    </row>
    <row r="2069" spans="7:13">
      <c r="G2069" s="501">
        <f t="shared" si="78"/>
        <v>18319.999999999996</v>
      </c>
      <c r="H2069" s="502">
        <f t="shared" si="77"/>
        <v>20</v>
      </c>
      <c r="K2069" s="39"/>
      <c r="M2069" s="39"/>
    </row>
    <row r="2070" spans="7:13">
      <c r="G2070" s="501">
        <f t="shared" si="78"/>
        <v>18319.999999999996</v>
      </c>
      <c r="H2070" s="502">
        <f t="shared" si="77"/>
        <v>20</v>
      </c>
      <c r="K2070" s="39"/>
      <c r="M2070" s="39"/>
    </row>
    <row r="2071" spans="7:13">
      <c r="G2071" s="501">
        <f t="shared" si="78"/>
        <v>18319.999999999996</v>
      </c>
      <c r="H2071" s="502">
        <f t="shared" si="77"/>
        <v>20</v>
      </c>
      <c r="K2071" s="39"/>
      <c r="M2071" s="39"/>
    </row>
    <row r="2072" spans="7:13">
      <c r="G2072" s="501">
        <f t="shared" si="78"/>
        <v>18319.999999999996</v>
      </c>
      <c r="H2072" s="502">
        <f t="shared" si="77"/>
        <v>20</v>
      </c>
      <c r="K2072" s="39"/>
      <c r="M2072" s="39"/>
    </row>
    <row r="2073" spans="7:13">
      <c r="G2073" s="501">
        <f t="shared" si="78"/>
        <v>18319.999999999996</v>
      </c>
      <c r="H2073" s="502">
        <f t="shared" si="77"/>
        <v>20</v>
      </c>
      <c r="K2073" s="39"/>
      <c r="M2073" s="39"/>
    </row>
    <row r="2074" spans="7:13">
      <c r="G2074" s="501">
        <f t="shared" si="78"/>
        <v>18319.999999999996</v>
      </c>
      <c r="H2074" s="502">
        <f t="shared" si="77"/>
        <v>20</v>
      </c>
      <c r="K2074" s="39"/>
      <c r="M2074" s="39"/>
    </row>
    <row r="2075" spans="7:13">
      <c r="G2075" s="501">
        <f t="shared" si="78"/>
        <v>18319.999999999996</v>
      </c>
      <c r="H2075" s="502">
        <f t="shared" si="77"/>
        <v>20</v>
      </c>
      <c r="K2075" s="39"/>
      <c r="M2075" s="39"/>
    </row>
    <row r="2076" spans="7:13">
      <c r="G2076" s="501">
        <f t="shared" si="78"/>
        <v>18319.999999999996</v>
      </c>
      <c r="H2076" s="502">
        <f t="shared" si="77"/>
        <v>20</v>
      </c>
      <c r="K2076" s="39"/>
      <c r="M2076" s="39"/>
    </row>
    <row r="2077" spans="7:13">
      <c r="G2077" s="501">
        <f t="shared" si="78"/>
        <v>18319.999999999996</v>
      </c>
      <c r="H2077" s="502">
        <f t="shared" si="77"/>
        <v>20</v>
      </c>
      <c r="K2077" s="39"/>
      <c r="M2077" s="39"/>
    </row>
    <row r="2078" spans="7:13">
      <c r="G2078" s="501">
        <f t="shared" si="78"/>
        <v>18319.999999999996</v>
      </c>
      <c r="H2078" s="502">
        <f t="shared" si="77"/>
        <v>20</v>
      </c>
      <c r="K2078" s="39"/>
      <c r="M2078" s="39"/>
    </row>
    <row r="2079" spans="7:13">
      <c r="G2079" s="501">
        <f t="shared" si="78"/>
        <v>18319.999999999996</v>
      </c>
      <c r="H2079" s="502">
        <f t="shared" si="77"/>
        <v>20</v>
      </c>
      <c r="K2079" s="39"/>
      <c r="M2079" s="39"/>
    </row>
    <row r="2080" spans="7:13">
      <c r="G2080" s="501">
        <f t="shared" si="78"/>
        <v>18319.999999999996</v>
      </c>
      <c r="H2080" s="502">
        <f t="shared" si="77"/>
        <v>20</v>
      </c>
      <c r="K2080" s="39"/>
      <c r="M2080" s="39"/>
    </row>
    <row r="2081" spans="7:13">
      <c r="G2081" s="501">
        <f t="shared" si="78"/>
        <v>18319.999999999996</v>
      </c>
      <c r="H2081" s="502">
        <f t="shared" si="77"/>
        <v>20</v>
      </c>
      <c r="K2081" s="39"/>
      <c r="M2081" s="39"/>
    </row>
    <row r="2082" spans="7:13">
      <c r="G2082" s="501">
        <f t="shared" si="78"/>
        <v>18319.999999999996</v>
      </c>
      <c r="H2082" s="502">
        <f t="shared" ref="H2082:H2145" si="79">H2081-F2082+D2082</f>
        <v>20</v>
      </c>
      <c r="K2082" s="39"/>
      <c r="M2082" s="39"/>
    </row>
    <row r="2083" spans="7:13">
      <c r="G2083" s="501">
        <f t="shared" si="78"/>
        <v>18319.999999999996</v>
      </c>
      <c r="H2083" s="502">
        <f t="shared" si="79"/>
        <v>20</v>
      </c>
      <c r="K2083" s="39"/>
      <c r="M2083" s="39"/>
    </row>
    <row r="2084" spans="7:13">
      <c r="G2084" s="501">
        <f t="shared" si="78"/>
        <v>18319.999999999996</v>
      </c>
      <c r="H2084" s="502">
        <f t="shared" si="79"/>
        <v>20</v>
      </c>
    </row>
    <row r="2085" spans="7:13">
      <c r="G2085" s="501">
        <f t="shared" si="78"/>
        <v>18319.999999999996</v>
      </c>
      <c r="H2085" s="502">
        <f t="shared" si="79"/>
        <v>20</v>
      </c>
      <c r="K2085" s="39"/>
      <c r="M2085" s="39"/>
    </row>
    <row r="2086" spans="7:13">
      <c r="G2086" s="501">
        <f t="shared" si="78"/>
        <v>18319.999999999996</v>
      </c>
      <c r="H2086" s="502">
        <f t="shared" si="79"/>
        <v>20</v>
      </c>
      <c r="K2086" s="39"/>
      <c r="M2086" s="39"/>
    </row>
    <row r="2087" spans="7:13">
      <c r="G2087" s="501">
        <f t="shared" si="78"/>
        <v>18319.999999999996</v>
      </c>
      <c r="H2087" s="502">
        <f t="shared" si="79"/>
        <v>20</v>
      </c>
      <c r="K2087" s="39"/>
      <c r="M2087" s="39"/>
    </row>
    <row r="2088" spans="7:13">
      <c r="G2088" s="501">
        <f t="shared" si="78"/>
        <v>18319.999999999996</v>
      </c>
      <c r="H2088" s="502">
        <f t="shared" si="79"/>
        <v>20</v>
      </c>
      <c r="K2088" s="39"/>
      <c r="M2088" s="39"/>
    </row>
    <row r="2089" spans="7:13">
      <c r="G2089" s="501">
        <f t="shared" si="78"/>
        <v>18319.999999999996</v>
      </c>
      <c r="H2089" s="502">
        <f t="shared" si="79"/>
        <v>20</v>
      </c>
      <c r="K2089" s="39"/>
      <c r="M2089" s="39"/>
    </row>
    <row r="2090" spans="7:13">
      <c r="G2090" s="501">
        <f t="shared" si="78"/>
        <v>18319.999999999996</v>
      </c>
      <c r="H2090" s="502">
        <f t="shared" si="79"/>
        <v>20</v>
      </c>
      <c r="K2090" s="39"/>
      <c r="M2090" s="39"/>
    </row>
    <row r="2091" spans="7:13">
      <c r="G2091" s="501">
        <f t="shared" si="78"/>
        <v>18319.999999999996</v>
      </c>
      <c r="H2091" s="502">
        <f t="shared" si="79"/>
        <v>20</v>
      </c>
      <c r="K2091" s="39"/>
      <c r="M2091" s="39"/>
    </row>
    <row r="2092" spans="7:13">
      <c r="G2092" s="501">
        <f t="shared" si="78"/>
        <v>18319.999999999996</v>
      </c>
      <c r="H2092" s="502">
        <f t="shared" si="79"/>
        <v>20</v>
      </c>
      <c r="K2092" s="39"/>
      <c r="M2092" s="39"/>
    </row>
    <row r="2093" spans="7:13">
      <c r="G2093" s="501">
        <f t="shared" si="78"/>
        <v>18319.999999999996</v>
      </c>
      <c r="H2093" s="502">
        <f t="shared" si="79"/>
        <v>20</v>
      </c>
      <c r="K2093" s="39"/>
      <c r="M2093" s="39"/>
    </row>
    <row r="2094" spans="7:13">
      <c r="G2094" s="501">
        <f t="shared" si="78"/>
        <v>18319.999999999996</v>
      </c>
      <c r="H2094" s="502">
        <f t="shared" si="79"/>
        <v>20</v>
      </c>
      <c r="K2094" s="39"/>
      <c r="M2094" s="39"/>
    </row>
    <row r="2095" spans="7:13">
      <c r="G2095" s="501">
        <f t="shared" si="78"/>
        <v>18319.999999999996</v>
      </c>
      <c r="H2095" s="502">
        <f t="shared" si="79"/>
        <v>20</v>
      </c>
      <c r="K2095" s="39"/>
      <c r="M2095" s="39"/>
    </row>
    <row r="2096" spans="7:13">
      <c r="G2096" s="501">
        <f t="shared" si="78"/>
        <v>18319.999999999996</v>
      </c>
      <c r="H2096" s="502">
        <f t="shared" si="79"/>
        <v>20</v>
      </c>
      <c r="K2096" s="39"/>
      <c r="M2096" s="39"/>
    </row>
    <row r="2097" spans="7:14">
      <c r="G2097" s="501">
        <f t="shared" si="78"/>
        <v>18319.999999999996</v>
      </c>
      <c r="H2097" s="502">
        <f t="shared" si="79"/>
        <v>20</v>
      </c>
      <c r="K2097" s="39"/>
      <c r="M2097" s="39"/>
    </row>
    <row r="2098" spans="7:14">
      <c r="G2098" s="501">
        <f t="shared" si="78"/>
        <v>18319.999999999996</v>
      </c>
      <c r="H2098" s="502">
        <f t="shared" si="79"/>
        <v>20</v>
      </c>
      <c r="K2098" s="39"/>
      <c r="M2098" s="39"/>
    </row>
    <row r="2099" spans="7:14">
      <c r="G2099" s="501">
        <f t="shared" si="78"/>
        <v>18319.999999999996</v>
      </c>
      <c r="H2099" s="502">
        <f t="shared" si="79"/>
        <v>20</v>
      </c>
      <c r="K2099" s="39"/>
      <c r="M2099" s="39"/>
    </row>
    <row r="2100" spans="7:14">
      <c r="G2100" s="501">
        <f t="shared" si="78"/>
        <v>18319.999999999996</v>
      </c>
      <c r="H2100" s="502">
        <f t="shared" si="79"/>
        <v>20</v>
      </c>
      <c r="K2100" s="39"/>
      <c r="M2100" s="39"/>
    </row>
    <row r="2101" spans="7:14">
      <c r="G2101" s="501">
        <f t="shared" si="78"/>
        <v>18319.999999999996</v>
      </c>
      <c r="H2101" s="502">
        <f t="shared" si="79"/>
        <v>20</v>
      </c>
      <c r="K2101" s="39"/>
      <c r="M2101" s="39"/>
    </row>
    <row r="2102" spans="7:14">
      <c r="G2102" s="501">
        <f t="shared" si="78"/>
        <v>18319.999999999996</v>
      </c>
      <c r="H2102" s="502">
        <f t="shared" si="79"/>
        <v>20</v>
      </c>
      <c r="K2102" s="39"/>
      <c r="M2102" s="39"/>
    </row>
    <row r="2103" spans="7:14">
      <c r="G2103" s="501">
        <f t="shared" si="78"/>
        <v>18319.999999999996</v>
      </c>
      <c r="H2103" s="502">
        <f t="shared" si="79"/>
        <v>20</v>
      </c>
      <c r="K2103" s="39"/>
      <c r="M2103" s="39"/>
    </row>
    <row r="2104" spans="7:14">
      <c r="G2104" s="501">
        <f t="shared" si="78"/>
        <v>18319.999999999996</v>
      </c>
      <c r="H2104" s="502">
        <f t="shared" si="79"/>
        <v>20</v>
      </c>
    </row>
    <row r="2105" spans="7:14">
      <c r="G2105" s="501">
        <f t="shared" si="78"/>
        <v>18319.999999999996</v>
      </c>
      <c r="H2105" s="502">
        <f t="shared" si="79"/>
        <v>20</v>
      </c>
      <c r="K2105" s="39"/>
      <c r="M2105" s="39"/>
    </row>
    <row r="2106" spans="7:14">
      <c r="G2106" s="501">
        <f t="shared" si="78"/>
        <v>18319.999999999996</v>
      </c>
      <c r="H2106" s="502">
        <f t="shared" si="79"/>
        <v>20</v>
      </c>
      <c r="K2106" s="39"/>
      <c r="M2106" s="39"/>
    </row>
    <row r="2107" spans="7:14">
      <c r="G2107" s="501">
        <f t="shared" si="78"/>
        <v>18319.999999999996</v>
      </c>
      <c r="H2107" s="502">
        <f t="shared" si="79"/>
        <v>20</v>
      </c>
      <c r="K2107" s="39"/>
      <c r="M2107" s="39"/>
      <c r="N2107" s="470"/>
    </row>
    <row r="2108" spans="7:14">
      <c r="G2108" s="501">
        <f t="shared" si="78"/>
        <v>18319.999999999996</v>
      </c>
      <c r="H2108" s="502">
        <f t="shared" si="79"/>
        <v>20</v>
      </c>
      <c r="K2108" s="39"/>
      <c r="M2108" s="39"/>
    </row>
    <row r="2109" spans="7:14">
      <c r="G2109" s="501">
        <f t="shared" si="78"/>
        <v>18319.999999999996</v>
      </c>
      <c r="H2109" s="502">
        <f t="shared" si="79"/>
        <v>20</v>
      </c>
      <c r="K2109" s="39"/>
      <c r="M2109" s="39"/>
    </row>
    <row r="2110" spans="7:14">
      <c r="G2110" s="501">
        <f t="shared" si="78"/>
        <v>18319.999999999996</v>
      </c>
      <c r="H2110" s="502">
        <f t="shared" si="79"/>
        <v>20</v>
      </c>
      <c r="K2110" s="39"/>
      <c r="M2110" s="39"/>
    </row>
    <row r="2111" spans="7:14">
      <c r="G2111" s="501">
        <f t="shared" si="78"/>
        <v>18319.999999999996</v>
      </c>
      <c r="H2111" s="502">
        <f t="shared" si="79"/>
        <v>20</v>
      </c>
      <c r="K2111" s="39"/>
      <c r="M2111" s="39"/>
    </row>
    <row r="2112" spans="7:14">
      <c r="G2112" s="501">
        <f t="shared" si="78"/>
        <v>18319.999999999996</v>
      </c>
      <c r="H2112" s="502">
        <f t="shared" si="79"/>
        <v>20</v>
      </c>
      <c r="K2112" s="39"/>
      <c r="M2112" s="39"/>
    </row>
    <row r="2113" spans="7:14">
      <c r="G2113" s="501">
        <f t="shared" si="78"/>
        <v>18319.999999999996</v>
      </c>
      <c r="H2113" s="502">
        <f t="shared" si="79"/>
        <v>20</v>
      </c>
      <c r="K2113" s="39"/>
      <c r="M2113" s="39"/>
    </row>
    <row r="2114" spans="7:14">
      <c r="G2114" s="501">
        <f t="shared" si="78"/>
        <v>18319.999999999996</v>
      </c>
      <c r="H2114" s="502">
        <f t="shared" si="79"/>
        <v>20</v>
      </c>
      <c r="K2114" s="39"/>
      <c r="M2114" s="39"/>
    </row>
    <row r="2115" spans="7:14">
      <c r="G2115" s="501">
        <f t="shared" si="78"/>
        <v>18319.999999999996</v>
      </c>
      <c r="H2115" s="502">
        <f t="shared" si="79"/>
        <v>20</v>
      </c>
      <c r="K2115" s="39"/>
      <c r="M2115" s="39"/>
    </row>
    <row r="2116" spans="7:14">
      <c r="G2116" s="501">
        <f t="shared" si="78"/>
        <v>18319.999999999996</v>
      </c>
      <c r="H2116" s="502">
        <f t="shared" si="79"/>
        <v>20</v>
      </c>
      <c r="K2116" s="39"/>
      <c r="M2116" s="39"/>
    </row>
    <row r="2117" spans="7:14">
      <c r="G2117" s="501">
        <f t="shared" si="78"/>
        <v>18319.999999999996</v>
      </c>
      <c r="H2117" s="502">
        <f t="shared" si="79"/>
        <v>20</v>
      </c>
      <c r="K2117" s="39"/>
      <c r="M2117" s="39"/>
    </row>
    <row r="2118" spans="7:14">
      <c r="G2118" s="501">
        <f t="shared" si="78"/>
        <v>18319.999999999996</v>
      </c>
      <c r="H2118" s="502">
        <f t="shared" si="79"/>
        <v>20</v>
      </c>
      <c r="K2118" s="39"/>
      <c r="M2118" s="39"/>
    </row>
    <row r="2119" spans="7:14">
      <c r="G2119" s="501">
        <f t="shared" si="78"/>
        <v>18319.999999999996</v>
      </c>
      <c r="H2119" s="502">
        <f t="shared" si="79"/>
        <v>20</v>
      </c>
      <c r="K2119" s="39"/>
      <c r="M2119" s="39"/>
    </row>
    <row r="2120" spans="7:14">
      <c r="G2120" s="501">
        <f t="shared" si="78"/>
        <v>18319.999999999996</v>
      </c>
      <c r="H2120" s="502">
        <f t="shared" si="79"/>
        <v>20</v>
      </c>
      <c r="K2120" s="39"/>
      <c r="M2120" s="39"/>
      <c r="N2120" s="470"/>
    </row>
    <row r="2121" spans="7:14">
      <c r="G2121" s="501">
        <f t="shared" si="78"/>
        <v>18319.999999999996</v>
      </c>
      <c r="H2121" s="502">
        <f t="shared" si="79"/>
        <v>20</v>
      </c>
      <c r="K2121" s="39"/>
      <c r="M2121" s="39"/>
    </row>
    <row r="2122" spans="7:14">
      <c r="G2122" s="501">
        <f t="shared" si="78"/>
        <v>18319.999999999996</v>
      </c>
      <c r="H2122" s="502">
        <f t="shared" si="79"/>
        <v>20</v>
      </c>
      <c r="K2122" s="39"/>
      <c r="M2122" s="39"/>
    </row>
    <row r="2123" spans="7:14">
      <c r="G2123" s="501">
        <f t="shared" si="78"/>
        <v>18319.999999999996</v>
      </c>
      <c r="H2123" s="502">
        <f t="shared" si="79"/>
        <v>20</v>
      </c>
      <c r="K2123" s="39"/>
      <c r="M2123" s="39"/>
    </row>
    <row r="2124" spans="7:14">
      <c r="G2124" s="501">
        <f t="shared" si="78"/>
        <v>18319.999999999996</v>
      </c>
      <c r="H2124" s="502">
        <f t="shared" si="79"/>
        <v>20</v>
      </c>
      <c r="K2124" s="39"/>
      <c r="M2124" s="39"/>
    </row>
    <row r="2125" spans="7:14">
      <c r="G2125" s="501">
        <f t="shared" si="78"/>
        <v>18319.999999999996</v>
      </c>
      <c r="H2125" s="502">
        <f t="shared" si="79"/>
        <v>20</v>
      </c>
      <c r="K2125" s="39"/>
      <c r="M2125" s="39"/>
    </row>
    <row r="2126" spans="7:14">
      <c r="G2126" s="501">
        <f t="shared" ref="G2126:G2189" si="80">G2125-E2126+C2126</f>
        <v>18319.999999999996</v>
      </c>
      <c r="H2126" s="502">
        <f t="shared" si="79"/>
        <v>20</v>
      </c>
      <c r="K2126" s="39"/>
      <c r="M2126" s="39"/>
    </row>
    <row r="2127" spans="7:14">
      <c r="G2127" s="501">
        <f t="shared" si="80"/>
        <v>18319.999999999996</v>
      </c>
      <c r="H2127" s="502">
        <f t="shared" si="79"/>
        <v>20</v>
      </c>
    </row>
    <row r="2128" spans="7:14">
      <c r="G2128" s="501">
        <f t="shared" si="80"/>
        <v>18319.999999999996</v>
      </c>
      <c r="H2128" s="502">
        <f t="shared" si="79"/>
        <v>20</v>
      </c>
      <c r="K2128" s="39"/>
      <c r="M2128" s="39"/>
    </row>
    <row r="2129" spans="7:14">
      <c r="G2129" s="501">
        <f t="shared" si="80"/>
        <v>18319.999999999996</v>
      </c>
      <c r="H2129" s="502">
        <f t="shared" si="79"/>
        <v>20</v>
      </c>
      <c r="K2129" s="39"/>
      <c r="M2129" s="39"/>
      <c r="N2129" s="470"/>
    </row>
    <row r="2130" spans="7:14">
      <c r="G2130" s="501">
        <f t="shared" si="80"/>
        <v>18319.999999999996</v>
      </c>
      <c r="H2130" s="502">
        <f t="shared" si="79"/>
        <v>20</v>
      </c>
      <c r="K2130" s="39"/>
      <c r="M2130" s="39"/>
    </row>
    <row r="2131" spans="7:14">
      <c r="G2131" s="501">
        <f t="shared" si="80"/>
        <v>18319.999999999996</v>
      </c>
      <c r="H2131" s="502">
        <f t="shared" si="79"/>
        <v>20</v>
      </c>
      <c r="K2131" s="39"/>
      <c r="M2131" s="39"/>
    </row>
    <row r="2132" spans="7:14">
      <c r="G2132" s="501">
        <f t="shared" si="80"/>
        <v>18319.999999999996</v>
      </c>
      <c r="H2132" s="502">
        <f t="shared" si="79"/>
        <v>20</v>
      </c>
      <c r="K2132" s="39"/>
      <c r="M2132" s="39"/>
    </row>
    <row r="2133" spans="7:14">
      <c r="G2133" s="501">
        <f t="shared" si="80"/>
        <v>18319.999999999996</v>
      </c>
      <c r="H2133" s="502">
        <f t="shared" si="79"/>
        <v>20</v>
      </c>
      <c r="K2133" s="39"/>
      <c r="M2133" s="39"/>
    </row>
    <row r="2134" spans="7:14">
      <c r="G2134" s="501">
        <f t="shared" si="80"/>
        <v>18319.999999999996</v>
      </c>
      <c r="H2134" s="502">
        <f t="shared" si="79"/>
        <v>20</v>
      </c>
      <c r="K2134" s="39"/>
      <c r="M2134" s="39"/>
    </row>
    <row r="2135" spans="7:14">
      <c r="G2135" s="501">
        <f t="shared" si="80"/>
        <v>18319.999999999996</v>
      </c>
      <c r="H2135" s="502">
        <f t="shared" si="79"/>
        <v>20</v>
      </c>
      <c r="K2135" s="39"/>
      <c r="M2135" s="39"/>
    </row>
    <row r="2136" spans="7:14">
      <c r="G2136" s="501">
        <f t="shared" si="80"/>
        <v>18319.999999999996</v>
      </c>
      <c r="H2136" s="502">
        <f t="shared" si="79"/>
        <v>20</v>
      </c>
      <c r="K2136" s="39"/>
      <c r="M2136" s="39"/>
    </row>
    <row r="2137" spans="7:14">
      <c r="G2137" s="501">
        <f t="shared" si="80"/>
        <v>18319.999999999996</v>
      </c>
      <c r="H2137" s="502">
        <f t="shared" si="79"/>
        <v>20</v>
      </c>
      <c r="K2137" s="39"/>
      <c r="M2137" s="39"/>
    </row>
    <row r="2138" spans="7:14">
      <c r="G2138" s="501">
        <f t="shared" si="80"/>
        <v>18319.999999999996</v>
      </c>
      <c r="H2138" s="502">
        <f t="shared" si="79"/>
        <v>20</v>
      </c>
      <c r="K2138" s="39"/>
      <c r="M2138" s="39"/>
    </row>
    <row r="2139" spans="7:14">
      <c r="G2139" s="501">
        <f t="shared" si="80"/>
        <v>18319.999999999996</v>
      </c>
      <c r="H2139" s="502">
        <f t="shared" si="79"/>
        <v>20</v>
      </c>
      <c r="K2139" s="39"/>
      <c r="M2139" s="39"/>
    </row>
    <row r="2140" spans="7:14">
      <c r="G2140" s="501">
        <f t="shared" si="80"/>
        <v>18319.999999999996</v>
      </c>
      <c r="H2140" s="502">
        <f t="shared" si="79"/>
        <v>20</v>
      </c>
      <c r="K2140" s="39"/>
      <c r="M2140" s="39"/>
    </row>
    <row r="2141" spans="7:14">
      <c r="G2141" s="501">
        <f t="shared" si="80"/>
        <v>18319.999999999996</v>
      </c>
      <c r="H2141" s="502">
        <f t="shared" si="79"/>
        <v>20</v>
      </c>
      <c r="K2141" s="39"/>
      <c r="M2141" s="39"/>
    </row>
    <row r="2142" spans="7:14">
      <c r="G2142" s="501">
        <f t="shared" si="80"/>
        <v>18319.999999999996</v>
      </c>
      <c r="H2142" s="502">
        <f t="shared" si="79"/>
        <v>20</v>
      </c>
      <c r="K2142" s="39"/>
      <c r="M2142" s="39"/>
    </row>
    <row r="2143" spans="7:14">
      <c r="G2143" s="501">
        <f t="shared" si="80"/>
        <v>18319.999999999996</v>
      </c>
      <c r="H2143" s="502">
        <f t="shared" si="79"/>
        <v>20</v>
      </c>
      <c r="K2143" s="39"/>
      <c r="M2143" s="39"/>
    </row>
    <row r="2144" spans="7:14">
      <c r="G2144" s="501">
        <f t="shared" si="80"/>
        <v>18319.999999999996</v>
      </c>
      <c r="H2144" s="502">
        <f t="shared" si="79"/>
        <v>20</v>
      </c>
      <c r="K2144" s="39"/>
      <c r="M2144" s="39"/>
    </row>
    <row r="2145" spans="7:14">
      <c r="G2145" s="501">
        <f t="shared" si="80"/>
        <v>18319.999999999996</v>
      </c>
      <c r="H2145" s="502">
        <f t="shared" si="79"/>
        <v>20</v>
      </c>
      <c r="K2145" s="39"/>
      <c r="M2145" s="39"/>
    </row>
    <row r="2146" spans="7:14">
      <c r="G2146" s="501">
        <f t="shared" si="80"/>
        <v>18319.999999999996</v>
      </c>
      <c r="H2146" s="502">
        <f t="shared" ref="H2146:H2209" si="81">H2145-F2146+D2146</f>
        <v>20</v>
      </c>
      <c r="K2146" s="39"/>
      <c r="M2146" s="39"/>
    </row>
    <row r="2147" spans="7:14">
      <c r="G2147" s="501">
        <f t="shared" si="80"/>
        <v>18319.999999999996</v>
      </c>
      <c r="H2147" s="502">
        <f t="shared" si="81"/>
        <v>20</v>
      </c>
      <c r="K2147" s="39"/>
      <c r="M2147" s="39"/>
      <c r="N2147" s="470"/>
    </row>
    <row r="2148" spans="7:14">
      <c r="G2148" s="501">
        <f t="shared" si="80"/>
        <v>18319.999999999996</v>
      </c>
      <c r="H2148" s="502">
        <f t="shared" si="81"/>
        <v>20</v>
      </c>
      <c r="K2148" s="39"/>
      <c r="M2148" s="39"/>
    </row>
    <row r="2149" spans="7:14">
      <c r="G2149" s="501">
        <f t="shared" si="80"/>
        <v>18319.999999999996</v>
      </c>
      <c r="H2149" s="502">
        <f t="shared" si="81"/>
        <v>20</v>
      </c>
    </row>
    <row r="2150" spans="7:14">
      <c r="G2150" s="501">
        <f t="shared" si="80"/>
        <v>18319.999999999996</v>
      </c>
      <c r="H2150" s="502">
        <f t="shared" si="81"/>
        <v>20</v>
      </c>
      <c r="K2150" s="39"/>
      <c r="M2150" s="39"/>
    </row>
    <row r="2151" spans="7:14">
      <c r="G2151" s="501">
        <f t="shared" si="80"/>
        <v>18319.999999999996</v>
      </c>
      <c r="H2151" s="502">
        <f t="shared" si="81"/>
        <v>20</v>
      </c>
      <c r="K2151" s="39"/>
      <c r="M2151" s="39"/>
    </row>
    <row r="2152" spans="7:14">
      <c r="G2152" s="501">
        <f t="shared" si="80"/>
        <v>18319.999999999996</v>
      </c>
      <c r="H2152" s="502">
        <f t="shared" si="81"/>
        <v>20</v>
      </c>
      <c r="K2152" s="39"/>
      <c r="M2152" s="39"/>
    </row>
    <row r="2153" spans="7:14">
      <c r="G2153" s="501">
        <f t="shared" si="80"/>
        <v>18319.999999999996</v>
      </c>
      <c r="H2153" s="502">
        <f t="shared" si="81"/>
        <v>20</v>
      </c>
      <c r="K2153" s="39"/>
      <c r="M2153" s="39"/>
    </row>
    <row r="2154" spans="7:14">
      <c r="G2154" s="501">
        <f t="shared" si="80"/>
        <v>18319.999999999996</v>
      </c>
      <c r="H2154" s="502">
        <f t="shared" si="81"/>
        <v>20</v>
      </c>
      <c r="K2154" s="39"/>
      <c r="M2154" s="39"/>
    </row>
    <row r="2155" spans="7:14">
      <c r="G2155" s="501">
        <f t="shared" si="80"/>
        <v>18319.999999999996</v>
      </c>
      <c r="H2155" s="502">
        <f t="shared" si="81"/>
        <v>20</v>
      </c>
      <c r="K2155" s="39"/>
      <c r="M2155" s="39"/>
    </row>
    <row r="2156" spans="7:14">
      <c r="G2156" s="501">
        <f t="shared" si="80"/>
        <v>18319.999999999996</v>
      </c>
      <c r="H2156" s="502">
        <f t="shared" si="81"/>
        <v>20</v>
      </c>
      <c r="K2156" s="39"/>
      <c r="M2156" s="39"/>
    </row>
    <row r="2157" spans="7:14">
      <c r="G2157" s="501">
        <f t="shared" si="80"/>
        <v>18319.999999999996</v>
      </c>
      <c r="H2157" s="502">
        <f t="shared" si="81"/>
        <v>20</v>
      </c>
      <c r="K2157" s="39"/>
      <c r="M2157" s="39"/>
    </row>
    <row r="2158" spans="7:14">
      <c r="G2158" s="501">
        <f t="shared" si="80"/>
        <v>18319.999999999996</v>
      </c>
      <c r="H2158" s="502">
        <f t="shared" si="81"/>
        <v>20</v>
      </c>
      <c r="K2158" s="39"/>
      <c r="M2158" s="39"/>
    </row>
    <row r="2159" spans="7:14">
      <c r="G2159" s="501">
        <f t="shared" si="80"/>
        <v>18319.999999999996</v>
      </c>
      <c r="H2159" s="502">
        <f t="shared" si="81"/>
        <v>20</v>
      </c>
      <c r="K2159" s="39"/>
      <c r="M2159" s="39"/>
    </row>
    <row r="2160" spans="7:14">
      <c r="G2160" s="501">
        <f t="shared" si="80"/>
        <v>18319.999999999996</v>
      </c>
      <c r="H2160" s="502">
        <f t="shared" si="81"/>
        <v>20</v>
      </c>
      <c r="K2160" s="39"/>
      <c r="M2160" s="39"/>
    </row>
    <row r="2161" spans="7:13">
      <c r="G2161" s="501">
        <f t="shared" si="80"/>
        <v>18319.999999999996</v>
      </c>
      <c r="H2161" s="502">
        <f t="shared" si="81"/>
        <v>20</v>
      </c>
      <c r="K2161" s="39"/>
      <c r="M2161" s="39"/>
    </row>
    <row r="2162" spans="7:13">
      <c r="G2162" s="501">
        <f t="shared" si="80"/>
        <v>18319.999999999996</v>
      </c>
      <c r="H2162" s="502">
        <f t="shared" si="81"/>
        <v>20</v>
      </c>
      <c r="K2162" s="39"/>
      <c r="M2162" s="39"/>
    </row>
    <row r="2163" spans="7:13">
      <c r="G2163" s="501">
        <f t="shared" si="80"/>
        <v>18319.999999999996</v>
      </c>
      <c r="H2163" s="502">
        <f t="shared" si="81"/>
        <v>20</v>
      </c>
      <c r="K2163" s="39"/>
      <c r="M2163" s="39"/>
    </row>
    <row r="2164" spans="7:13">
      <c r="G2164" s="501">
        <f t="shared" si="80"/>
        <v>18319.999999999996</v>
      </c>
      <c r="H2164" s="502">
        <f t="shared" si="81"/>
        <v>20</v>
      </c>
      <c r="K2164" s="39"/>
      <c r="M2164" s="39"/>
    </row>
    <row r="2165" spans="7:13">
      <c r="G2165" s="501">
        <f t="shared" si="80"/>
        <v>18319.999999999996</v>
      </c>
      <c r="H2165" s="502">
        <f t="shared" si="81"/>
        <v>20</v>
      </c>
      <c r="K2165" s="39"/>
      <c r="M2165" s="39"/>
    </row>
    <row r="2166" spans="7:13">
      <c r="G2166" s="501">
        <f t="shared" si="80"/>
        <v>18319.999999999996</v>
      </c>
      <c r="H2166" s="502">
        <f t="shared" si="81"/>
        <v>20</v>
      </c>
      <c r="K2166" s="39"/>
      <c r="M2166" s="39"/>
    </row>
    <row r="2167" spans="7:13">
      <c r="G2167" s="501">
        <f t="shared" si="80"/>
        <v>18319.999999999996</v>
      </c>
      <c r="H2167" s="502">
        <f t="shared" si="81"/>
        <v>20</v>
      </c>
      <c r="K2167" s="39"/>
      <c r="M2167" s="39"/>
    </row>
    <row r="2168" spans="7:13">
      <c r="G2168" s="501">
        <f t="shared" si="80"/>
        <v>18319.999999999996</v>
      </c>
      <c r="H2168" s="502">
        <f t="shared" si="81"/>
        <v>20</v>
      </c>
      <c r="K2168" s="39"/>
      <c r="M2168" s="39"/>
    </row>
    <row r="2169" spans="7:13">
      <c r="G2169" s="501">
        <f t="shared" si="80"/>
        <v>18319.999999999996</v>
      </c>
      <c r="H2169" s="502">
        <f t="shared" si="81"/>
        <v>20</v>
      </c>
      <c r="K2169" s="39"/>
      <c r="M2169" s="39"/>
    </row>
    <row r="2170" spans="7:13">
      <c r="G2170" s="501">
        <f t="shared" si="80"/>
        <v>18319.999999999996</v>
      </c>
      <c r="H2170" s="502">
        <f t="shared" si="81"/>
        <v>20</v>
      </c>
      <c r="K2170" s="39"/>
      <c r="M2170" s="39"/>
    </row>
    <row r="2171" spans="7:13">
      <c r="G2171" s="501">
        <f t="shared" si="80"/>
        <v>18319.999999999996</v>
      </c>
      <c r="H2171" s="502">
        <f t="shared" si="81"/>
        <v>20</v>
      </c>
    </row>
    <row r="2172" spans="7:13">
      <c r="G2172" s="501">
        <f t="shared" si="80"/>
        <v>18319.999999999996</v>
      </c>
      <c r="H2172" s="502">
        <f t="shared" si="81"/>
        <v>20</v>
      </c>
      <c r="K2172" s="39"/>
      <c r="M2172" s="39"/>
    </row>
    <row r="2173" spans="7:13">
      <c r="G2173" s="501">
        <f t="shared" si="80"/>
        <v>18319.999999999996</v>
      </c>
      <c r="H2173" s="502">
        <f t="shared" si="81"/>
        <v>20</v>
      </c>
      <c r="K2173" s="39"/>
      <c r="M2173" s="39"/>
    </row>
    <row r="2174" spans="7:13">
      <c r="G2174" s="501">
        <f t="shared" si="80"/>
        <v>18319.999999999996</v>
      </c>
      <c r="H2174" s="502">
        <f t="shared" si="81"/>
        <v>20</v>
      </c>
      <c r="K2174" s="39"/>
      <c r="M2174" s="39"/>
    </row>
    <row r="2175" spans="7:13">
      <c r="G2175" s="501">
        <f t="shared" si="80"/>
        <v>18319.999999999996</v>
      </c>
      <c r="H2175" s="502">
        <f t="shared" si="81"/>
        <v>20</v>
      </c>
      <c r="K2175" s="39"/>
      <c r="M2175" s="39"/>
    </row>
    <row r="2176" spans="7:13">
      <c r="G2176" s="501">
        <f t="shared" si="80"/>
        <v>18319.999999999996</v>
      </c>
      <c r="H2176" s="502">
        <f t="shared" si="81"/>
        <v>20</v>
      </c>
      <c r="K2176" s="39"/>
      <c r="M2176" s="39"/>
    </row>
    <row r="2177" spans="7:13">
      <c r="G2177" s="501">
        <f t="shared" si="80"/>
        <v>18319.999999999996</v>
      </c>
      <c r="H2177" s="502">
        <f t="shared" si="81"/>
        <v>20</v>
      </c>
      <c r="K2177" s="39"/>
      <c r="M2177" s="39"/>
    </row>
    <row r="2178" spans="7:13">
      <c r="G2178" s="501">
        <f t="shared" si="80"/>
        <v>18319.999999999996</v>
      </c>
      <c r="H2178" s="502">
        <f t="shared" si="81"/>
        <v>20</v>
      </c>
      <c r="K2178" s="39"/>
      <c r="M2178" s="39"/>
    </row>
    <row r="2179" spans="7:13">
      <c r="G2179" s="501">
        <f t="shared" si="80"/>
        <v>18319.999999999996</v>
      </c>
      <c r="H2179" s="502">
        <f t="shared" si="81"/>
        <v>20</v>
      </c>
      <c r="K2179" s="39"/>
      <c r="M2179" s="39"/>
    </row>
    <row r="2180" spans="7:13">
      <c r="G2180" s="501">
        <f t="shared" si="80"/>
        <v>18319.999999999996</v>
      </c>
      <c r="H2180" s="502">
        <f t="shared" si="81"/>
        <v>20</v>
      </c>
      <c r="K2180" s="39"/>
      <c r="M2180" s="39"/>
    </row>
    <row r="2181" spans="7:13">
      <c r="G2181" s="501">
        <f t="shared" si="80"/>
        <v>18319.999999999996</v>
      </c>
      <c r="H2181" s="502">
        <f t="shared" si="81"/>
        <v>20</v>
      </c>
      <c r="K2181" s="39"/>
      <c r="M2181" s="39"/>
    </row>
    <row r="2182" spans="7:13">
      <c r="G2182" s="501">
        <f t="shared" si="80"/>
        <v>18319.999999999996</v>
      </c>
      <c r="H2182" s="502">
        <f t="shared" si="81"/>
        <v>20</v>
      </c>
      <c r="K2182" s="39"/>
      <c r="M2182" s="39"/>
    </row>
    <row r="2183" spans="7:13">
      <c r="G2183" s="501">
        <f t="shared" si="80"/>
        <v>18319.999999999996</v>
      </c>
      <c r="H2183" s="502">
        <f t="shared" si="81"/>
        <v>20</v>
      </c>
      <c r="K2183" s="39"/>
      <c r="M2183" s="39"/>
    </row>
    <row r="2184" spans="7:13">
      <c r="G2184" s="501">
        <f t="shared" si="80"/>
        <v>18319.999999999996</v>
      </c>
      <c r="H2184" s="502">
        <f t="shared" si="81"/>
        <v>20</v>
      </c>
      <c r="K2184" s="39"/>
      <c r="M2184" s="39"/>
    </row>
    <row r="2185" spans="7:13">
      <c r="G2185" s="501">
        <f t="shared" si="80"/>
        <v>18319.999999999996</v>
      </c>
      <c r="H2185" s="502">
        <f t="shared" si="81"/>
        <v>20</v>
      </c>
      <c r="K2185" s="39"/>
      <c r="M2185" s="39"/>
    </row>
    <row r="2186" spans="7:13">
      <c r="G2186" s="501">
        <f t="shared" si="80"/>
        <v>18319.999999999996</v>
      </c>
      <c r="H2186" s="502">
        <f t="shared" si="81"/>
        <v>20</v>
      </c>
      <c r="K2186" s="39"/>
      <c r="M2186" s="39"/>
    </row>
    <row r="2187" spans="7:13">
      <c r="G2187" s="501">
        <f t="shared" si="80"/>
        <v>18319.999999999996</v>
      </c>
      <c r="H2187" s="502">
        <f t="shared" si="81"/>
        <v>20</v>
      </c>
      <c r="K2187" s="39"/>
      <c r="M2187" s="39"/>
    </row>
    <row r="2188" spans="7:13">
      <c r="G2188" s="501">
        <f t="shared" si="80"/>
        <v>18319.999999999996</v>
      </c>
      <c r="H2188" s="502">
        <f t="shared" si="81"/>
        <v>20</v>
      </c>
      <c r="K2188" s="39"/>
      <c r="M2188" s="39"/>
    </row>
    <row r="2189" spans="7:13">
      <c r="G2189" s="501">
        <f t="shared" si="80"/>
        <v>18319.999999999996</v>
      </c>
      <c r="H2189" s="502">
        <f t="shared" si="81"/>
        <v>20</v>
      </c>
      <c r="K2189" s="39"/>
      <c r="M2189" s="39"/>
    </row>
    <row r="2190" spans="7:13">
      <c r="G2190" s="501">
        <f t="shared" ref="G2190:G2253" si="82">G2189-E2190+C2190</f>
        <v>18319.999999999996</v>
      </c>
      <c r="H2190" s="502">
        <f t="shared" si="81"/>
        <v>20</v>
      </c>
      <c r="K2190" s="39"/>
      <c r="M2190" s="39"/>
    </row>
    <row r="2191" spans="7:13">
      <c r="G2191" s="501">
        <f t="shared" si="82"/>
        <v>18319.999999999996</v>
      </c>
      <c r="H2191" s="502">
        <f t="shared" si="81"/>
        <v>20</v>
      </c>
      <c r="K2191" s="39"/>
      <c r="M2191" s="39"/>
    </row>
    <row r="2192" spans="7:13">
      <c r="G2192" s="501">
        <f t="shared" si="82"/>
        <v>18319.999999999996</v>
      </c>
      <c r="H2192" s="502">
        <f t="shared" si="81"/>
        <v>20</v>
      </c>
      <c r="K2192" s="39"/>
      <c r="M2192" s="39"/>
    </row>
    <row r="2193" spans="7:13">
      <c r="G2193" s="501">
        <f t="shared" si="82"/>
        <v>18319.999999999996</v>
      </c>
      <c r="H2193" s="502">
        <f t="shared" si="81"/>
        <v>20</v>
      </c>
    </row>
    <row r="2194" spans="7:13">
      <c r="G2194" s="501">
        <f t="shared" si="82"/>
        <v>18319.999999999996</v>
      </c>
      <c r="H2194" s="502">
        <f t="shared" si="81"/>
        <v>20</v>
      </c>
      <c r="K2194" s="39"/>
      <c r="M2194" s="39"/>
    </row>
    <row r="2195" spans="7:13">
      <c r="G2195" s="501">
        <f t="shared" si="82"/>
        <v>18319.999999999996</v>
      </c>
      <c r="H2195" s="502">
        <f t="shared" si="81"/>
        <v>20</v>
      </c>
      <c r="K2195" s="39"/>
      <c r="M2195" s="39"/>
    </row>
    <row r="2196" spans="7:13">
      <c r="G2196" s="501">
        <f t="shared" si="82"/>
        <v>18319.999999999996</v>
      </c>
      <c r="H2196" s="502">
        <f t="shared" si="81"/>
        <v>20</v>
      </c>
      <c r="K2196" s="39"/>
      <c r="M2196" s="39"/>
    </row>
    <row r="2197" spans="7:13">
      <c r="G2197" s="501">
        <f t="shared" si="82"/>
        <v>18319.999999999996</v>
      </c>
      <c r="H2197" s="502">
        <f t="shared" si="81"/>
        <v>20</v>
      </c>
      <c r="K2197" s="39"/>
      <c r="M2197" s="39"/>
    </row>
    <row r="2198" spans="7:13">
      <c r="G2198" s="501">
        <f t="shared" si="82"/>
        <v>18319.999999999996</v>
      </c>
      <c r="H2198" s="502">
        <f t="shared" si="81"/>
        <v>20</v>
      </c>
      <c r="K2198" s="39"/>
      <c r="M2198" s="39"/>
    </row>
    <row r="2199" spans="7:13">
      <c r="G2199" s="501">
        <f t="shared" si="82"/>
        <v>18319.999999999996</v>
      </c>
      <c r="H2199" s="502">
        <f t="shared" si="81"/>
        <v>20</v>
      </c>
      <c r="K2199" s="39"/>
      <c r="M2199" s="39"/>
    </row>
    <row r="2200" spans="7:13">
      <c r="G2200" s="501">
        <f t="shared" si="82"/>
        <v>18319.999999999996</v>
      </c>
      <c r="H2200" s="502">
        <f t="shared" si="81"/>
        <v>20</v>
      </c>
      <c r="K2200" s="39"/>
      <c r="M2200" s="39"/>
    </row>
    <row r="2201" spans="7:13">
      <c r="G2201" s="501">
        <f t="shared" si="82"/>
        <v>18319.999999999996</v>
      </c>
      <c r="H2201" s="502">
        <f t="shared" si="81"/>
        <v>20</v>
      </c>
      <c r="K2201" s="39"/>
      <c r="M2201" s="39"/>
    </row>
    <row r="2202" spans="7:13">
      <c r="G2202" s="501">
        <f t="shared" si="82"/>
        <v>18319.999999999996</v>
      </c>
      <c r="H2202" s="502">
        <f t="shared" si="81"/>
        <v>20</v>
      </c>
      <c r="K2202" s="39"/>
      <c r="M2202" s="39"/>
    </row>
    <row r="2203" spans="7:13">
      <c r="G2203" s="501">
        <f t="shared" si="82"/>
        <v>18319.999999999996</v>
      </c>
      <c r="H2203" s="502">
        <f t="shared" si="81"/>
        <v>20</v>
      </c>
      <c r="K2203" s="39"/>
      <c r="M2203" s="39"/>
    </row>
    <row r="2204" spans="7:13">
      <c r="G2204" s="501">
        <f t="shared" si="82"/>
        <v>18319.999999999996</v>
      </c>
      <c r="H2204" s="502">
        <f t="shared" si="81"/>
        <v>20</v>
      </c>
      <c r="K2204" s="39"/>
      <c r="M2204" s="39"/>
    </row>
    <row r="2205" spans="7:13">
      <c r="G2205" s="501">
        <f t="shared" si="82"/>
        <v>18319.999999999996</v>
      </c>
      <c r="H2205" s="502">
        <f t="shared" si="81"/>
        <v>20</v>
      </c>
      <c r="K2205" s="39"/>
      <c r="M2205" s="39"/>
    </row>
    <row r="2206" spans="7:13">
      <c r="G2206" s="501">
        <f t="shared" si="82"/>
        <v>18319.999999999996</v>
      </c>
      <c r="H2206" s="502">
        <f t="shared" si="81"/>
        <v>20</v>
      </c>
      <c r="K2206" s="39"/>
      <c r="M2206" s="39"/>
    </row>
    <row r="2207" spans="7:13">
      <c r="G2207" s="501">
        <f t="shared" si="82"/>
        <v>18319.999999999996</v>
      </c>
      <c r="H2207" s="502">
        <f t="shared" si="81"/>
        <v>20</v>
      </c>
      <c r="K2207" s="39"/>
      <c r="M2207" s="39"/>
    </row>
    <row r="2208" spans="7:13">
      <c r="G2208" s="501">
        <f t="shared" si="82"/>
        <v>18319.999999999996</v>
      </c>
      <c r="H2208" s="502">
        <f t="shared" si="81"/>
        <v>20</v>
      </c>
      <c r="K2208" s="39"/>
      <c r="M2208" s="39"/>
    </row>
    <row r="2209" spans="7:13">
      <c r="G2209" s="501">
        <f t="shared" si="82"/>
        <v>18319.999999999996</v>
      </c>
      <c r="H2209" s="502">
        <f t="shared" si="81"/>
        <v>20</v>
      </c>
      <c r="K2209" s="39"/>
      <c r="M2209" s="39"/>
    </row>
    <row r="2210" spans="7:13">
      <c r="G2210" s="501">
        <f t="shared" si="82"/>
        <v>18319.999999999996</v>
      </c>
      <c r="H2210" s="502">
        <f t="shared" ref="H2210:H2273" si="83">H2209-F2210+D2210</f>
        <v>20</v>
      </c>
      <c r="K2210" s="39"/>
      <c r="M2210" s="39"/>
    </row>
    <row r="2211" spans="7:13">
      <c r="G2211" s="501">
        <f t="shared" si="82"/>
        <v>18319.999999999996</v>
      </c>
      <c r="H2211" s="502">
        <f t="shared" si="83"/>
        <v>20</v>
      </c>
      <c r="K2211" s="39"/>
      <c r="M2211" s="39"/>
    </row>
    <row r="2212" spans="7:13">
      <c r="G2212" s="501">
        <f t="shared" si="82"/>
        <v>18319.999999999996</v>
      </c>
      <c r="H2212" s="502">
        <f t="shared" si="83"/>
        <v>20</v>
      </c>
      <c r="K2212" s="39"/>
      <c r="M2212" s="39"/>
    </row>
    <row r="2213" spans="7:13">
      <c r="G2213" s="501">
        <f t="shared" si="82"/>
        <v>18319.999999999996</v>
      </c>
      <c r="H2213" s="502">
        <f t="shared" si="83"/>
        <v>20</v>
      </c>
      <c r="K2213" s="39"/>
      <c r="M2213" s="39"/>
    </row>
    <row r="2214" spans="7:13">
      <c r="G2214" s="501">
        <f t="shared" si="82"/>
        <v>18319.999999999996</v>
      </c>
      <c r="H2214" s="502">
        <f t="shared" si="83"/>
        <v>20</v>
      </c>
      <c r="K2214" s="39"/>
      <c r="M2214" s="39"/>
    </row>
    <row r="2215" spans="7:13">
      <c r="G2215" s="501">
        <f t="shared" si="82"/>
        <v>18319.999999999996</v>
      </c>
      <c r="H2215" s="502">
        <f t="shared" si="83"/>
        <v>20</v>
      </c>
    </row>
    <row r="2216" spans="7:13">
      <c r="G2216" s="501">
        <f t="shared" si="82"/>
        <v>18319.999999999996</v>
      </c>
      <c r="H2216" s="502">
        <f t="shared" si="83"/>
        <v>20</v>
      </c>
    </row>
    <row r="2217" spans="7:13">
      <c r="G2217" s="501">
        <f t="shared" si="82"/>
        <v>18319.999999999996</v>
      </c>
      <c r="H2217" s="502">
        <f t="shared" si="83"/>
        <v>20</v>
      </c>
      <c r="K2217" s="39"/>
      <c r="M2217" s="39"/>
    </row>
    <row r="2218" spans="7:13">
      <c r="G2218" s="501">
        <f t="shared" si="82"/>
        <v>18319.999999999996</v>
      </c>
      <c r="H2218" s="502">
        <f t="shared" si="83"/>
        <v>20</v>
      </c>
      <c r="K2218" s="39"/>
      <c r="M2218" s="39"/>
    </row>
    <row r="2219" spans="7:13">
      <c r="G2219" s="501">
        <f t="shared" si="82"/>
        <v>18319.999999999996</v>
      </c>
      <c r="H2219" s="502">
        <f t="shared" si="83"/>
        <v>20</v>
      </c>
      <c r="K2219" s="39"/>
      <c r="M2219" s="39"/>
    </row>
    <row r="2220" spans="7:13">
      <c r="G2220" s="501">
        <f t="shared" si="82"/>
        <v>18319.999999999996</v>
      </c>
      <c r="H2220" s="502">
        <f t="shared" si="83"/>
        <v>20</v>
      </c>
      <c r="K2220" s="39"/>
      <c r="M2220" s="39"/>
    </row>
    <row r="2221" spans="7:13">
      <c r="G2221" s="501">
        <f t="shared" si="82"/>
        <v>18319.999999999996</v>
      </c>
      <c r="H2221" s="502">
        <f t="shared" si="83"/>
        <v>20</v>
      </c>
      <c r="K2221" s="39"/>
      <c r="M2221" s="39"/>
    </row>
    <row r="2222" spans="7:13">
      <c r="G2222" s="501">
        <f t="shared" si="82"/>
        <v>18319.999999999996</v>
      </c>
      <c r="H2222" s="502">
        <f t="shared" si="83"/>
        <v>20</v>
      </c>
      <c r="K2222" s="39"/>
      <c r="M2222" s="39"/>
    </row>
    <row r="2223" spans="7:13">
      <c r="G2223" s="501">
        <f t="shared" si="82"/>
        <v>18319.999999999996</v>
      </c>
      <c r="H2223" s="502">
        <f t="shared" si="83"/>
        <v>20</v>
      </c>
      <c r="K2223" s="39"/>
      <c r="M2223" s="39"/>
    </row>
    <row r="2224" spans="7:13">
      <c r="G2224" s="501">
        <f t="shared" si="82"/>
        <v>18319.999999999996</v>
      </c>
      <c r="H2224" s="502">
        <f t="shared" si="83"/>
        <v>20</v>
      </c>
      <c r="K2224" s="39"/>
      <c r="M2224" s="39"/>
    </row>
    <row r="2225" spans="7:13">
      <c r="G2225" s="501">
        <f t="shared" si="82"/>
        <v>18319.999999999996</v>
      </c>
      <c r="H2225" s="502">
        <f t="shared" si="83"/>
        <v>20</v>
      </c>
      <c r="K2225" s="39"/>
      <c r="M2225" s="39"/>
    </row>
    <row r="2226" spans="7:13">
      <c r="G2226" s="501">
        <f t="shared" si="82"/>
        <v>18319.999999999996</v>
      </c>
      <c r="H2226" s="502">
        <f t="shared" si="83"/>
        <v>20</v>
      </c>
      <c r="K2226" s="39"/>
      <c r="M2226" s="39"/>
    </row>
    <row r="2227" spans="7:13">
      <c r="G2227" s="501">
        <f t="shared" si="82"/>
        <v>18319.999999999996</v>
      </c>
      <c r="H2227" s="502">
        <f t="shared" si="83"/>
        <v>20</v>
      </c>
      <c r="K2227" s="39"/>
      <c r="M2227" s="39"/>
    </row>
    <row r="2228" spans="7:13">
      <c r="G2228" s="501">
        <f t="shared" si="82"/>
        <v>18319.999999999996</v>
      </c>
      <c r="H2228" s="502">
        <f t="shared" si="83"/>
        <v>20</v>
      </c>
      <c r="K2228" s="39"/>
      <c r="M2228" s="39"/>
    </row>
    <row r="2229" spans="7:13">
      <c r="G2229" s="501">
        <f t="shared" si="82"/>
        <v>18319.999999999996</v>
      </c>
      <c r="H2229" s="502">
        <f t="shared" si="83"/>
        <v>20</v>
      </c>
      <c r="K2229" s="39"/>
      <c r="M2229" s="39"/>
    </row>
    <row r="2230" spans="7:13">
      <c r="G2230" s="501">
        <f t="shared" si="82"/>
        <v>18319.999999999996</v>
      </c>
      <c r="H2230" s="502">
        <f t="shared" si="83"/>
        <v>20</v>
      </c>
      <c r="K2230" s="39"/>
      <c r="M2230" s="39"/>
    </row>
    <row r="2231" spans="7:13">
      <c r="G2231" s="501">
        <f t="shared" si="82"/>
        <v>18319.999999999996</v>
      </c>
      <c r="H2231" s="502">
        <f t="shared" si="83"/>
        <v>20</v>
      </c>
      <c r="K2231" s="39"/>
      <c r="M2231" s="39"/>
    </row>
    <row r="2232" spans="7:13">
      <c r="G2232" s="501">
        <f t="shared" si="82"/>
        <v>18319.999999999996</v>
      </c>
      <c r="H2232" s="502">
        <f t="shared" si="83"/>
        <v>20</v>
      </c>
      <c r="K2232" s="39"/>
      <c r="M2232" s="39"/>
    </row>
    <row r="2233" spans="7:13">
      <c r="G2233" s="501">
        <f t="shared" si="82"/>
        <v>18319.999999999996</v>
      </c>
      <c r="H2233" s="502">
        <f t="shared" si="83"/>
        <v>20</v>
      </c>
      <c r="K2233" s="39"/>
      <c r="M2233" s="39"/>
    </row>
    <row r="2234" spans="7:13">
      <c r="G2234" s="501">
        <f t="shared" si="82"/>
        <v>18319.999999999996</v>
      </c>
      <c r="H2234" s="502">
        <f t="shared" si="83"/>
        <v>20</v>
      </c>
      <c r="K2234" s="39"/>
      <c r="M2234" s="39"/>
    </row>
    <row r="2235" spans="7:13">
      <c r="G2235" s="501">
        <f t="shared" si="82"/>
        <v>18319.999999999996</v>
      </c>
      <c r="H2235" s="502">
        <f t="shared" si="83"/>
        <v>20</v>
      </c>
      <c r="K2235" s="39"/>
      <c r="M2235" s="39"/>
    </row>
    <row r="2236" spans="7:13">
      <c r="G2236" s="501">
        <f t="shared" si="82"/>
        <v>18319.999999999996</v>
      </c>
      <c r="H2236" s="502">
        <f t="shared" si="83"/>
        <v>20</v>
      </c>
      <c r="K2236" s="39"/>
      <c r="M2236" s="39"/>
    </row>
    <row r="2237" spans="7:13">
      <c r="G2237" s="501">
        <f t="shared" si="82"/>
        <v>18319.999999999996</v>
      </c>
      <c r="H2237" s="502">
        <f t="shared" si="83"/>
        <v>20</v>
      </c>
      <c r="K2237" s="39"/>
      <c r="M2237" s="39"/>
    </row>
    <row r="2238" spans="7:13">
      <c r="G2238" s="501">
        <f t="shared" si="82"/>
        <v>18319.999999999996</v>
      </c>
      <c r="H2238" s="502">
        <f t="shared" si="83"/>
        <v>20</v>
      </c>
    </row>
    <row r="2239" spans="7:13">
      <c r="G2239" s="501">
        <f t="shared" si="82"/>
        <v>18319.999999999996</v>
      </c>
      <c r="H2239" s="502">
        <f t="shared" si="83"/>
        <v>20</v>
      </c>
      <c r="K2239" s="39"/>
      <c r="M2239" s="39"/>
    </row>
    <row r="2240" spans="7:13">
      <c r="G2240" s="501">
        <f t="shared" si="82"/>
        <v>18319.999999999996</v>
      </c>
      <c r="H2240" s="502">
        <f t="shared" si="83"/>
        <v>20</v>
      </c>
      <c r="K2240" s="39"/>
      <c r="M2240" s="39"/>
    </row>
    <row r="2241" spans="7:13">
      <c r="G2241" s="501">
        <f t="shared" si="82"/>
        <v>18319.999999999996</v>
      </c>
      <c r="H2241" s="502">
        <f t="shared" si="83"/>
        <v>20</v>
      </c>
      <c r="K2241" s="39"/>
      <c r="M2241" s="39"/>
    </row>
    <row r="2242" spans="7:13">
      <c r="G2242" s="501">
        <f t="shared" si="82"/>
        <v>18319.999999999996</v>
      </c>
      <c r="H2242" s="502">
        <f t="shared" si="83"/>
        <v>20</v>
      </c>
      <c r="K2242" s="39"/>
      <c r="M2242" s="39"/>
    </row>
    <row r="2243" spans="7:13">
      <c r="G2243" s="501">
        <f t="shared" si="82"/>
        <v>18319.999999999996</v>
      </c>
      <c r="H2243" s="502">
        <f t="shared" si="83"/>
        <v>20</v>
      </c>
      <c r="K2243" s="39"/>
      <c r="M2243" s="39"/>
    </row>
    <row r="2244" spans="7:13">
      <c r="G2244" s="501">
        <f t="shared" si="82"/>
        <v>18319.999999999996</v>
      </c>
      <c r="H2244" s="502">
        <f t="shared" si="83"/>
        <v>20</v>
      </c>
      <c r="K2244" s="39"/>
      <c r="M2244" s="39"/>
    </row>
    <row r="2245" spans="7:13">
      <c r="G2245" s="501">
        <f t="shared" si="82"/>
        <v>18319.999999999996</v>
      </c>
      <c r="H2245" s="502">
        <f t="shared" si="83"/>
        <v>20</v>
      </c>
      <c r="K2245" s="39"/>
      <c r="M2245" s="39"/>
    </row>
    <row r="2246" spans="7:13">
      <c r="G2246" s="501">
        <f t="shared" si="82"/>
        <v>18319.999999999996</v>
      </c>
      <c r="H2246" s="502">
        <f t="shared" si="83"/>
        <v>20</v>
      </c>
      <c r="K2246" s="39"/>
      <c r="M2246" s="39"/>
    </row>
    <row r="2247" spans="7:13">
      <c r="G2247" s="501">
        <f t="shared" si="82"/>
        <v>18319.999999999996</v>
      </c>
      <c r="H2247" s="502">
        <f t="shared" si="83"/>
        <v>20</v>
      </c>
      <c r="K2247" s="39"/>
      <c r="M2247" s="39"/>
    </row>
    <row r="2248" spans="7:13">
      <c r="G2248" s="501">
        <f t="shared" si="82"/>
        <v>18319.999999999996</v>
      </c>
      <c r="H2248" s="502">
        <f t="shared" si="83"/>
        <v>20</v>
      </c>
      <c r="K2248" s="39"/>
      <c r="M2248" s="39"/>
    </row>
    <row r="2249" spans="7:13">
      <c r="G2249" s="501">
        <f t="shared" si="82"/>
        <v>18319.999999999996</v>
      </c>
      <c r="H2249" s="502">
        <f t="shared" si="83"/>
        <v>20</v>
      </c>
      <c r="K2249" s="39"/>
      <c r="M2249" s="39"/>
    </row>
    <row r="2250" spans="7:13">
      <c r="G2250" s="501">
        <f t="shared" si="82"/>
        <v>18319.999999999996</v>
      </c>
      <c r="H2250" s="502">
        <f t="shared" si="83"/>
        <v>20</v>
      </c>
      <c r="K2250" s="39"/>
      <c r="M2250" s="39"/>
    </row>
    <row r="2251" spans="7:13">
      <c r="G2251" s="501">
        <f t="shared" si="82"/>
        <v>18319.999999999996</v>
      </c>
      <c r="H2251" s="502">
        <f t="shared" si="83"/>
        <v>20</v>
      </c>
      <c r="K2251" s="39"/>
      <c r="M2251" s="39"/>
    </row>
    <row r="2252" spans="7:13">
      <c r="G2252" s="501">
        <f t="shared" si="82"/>
        <v>18319.999999999996</v>
      </c>
      <c r="H2252" s="502">
        <f t="shared" si="83"/>
        <v>20</v>
      </c>
      <c r="K2252" s="39"/>
      <c r="M2252" s="39"/>
    </row>
    <row r="2253" spans="7:13">
      <c r="G2253" s="501">
        <f t="shared" si="82"/>
        <v>18319.999999999996</v>
      </c>
      <c r="H2253" s="502">
        <f t="shared" si="83"/>
        <v>20</v>
      </c>
      <c r="K2253" s="39"/>
      <c r="M2253" s="39"/>
    </row>
    <row r="2254" spans="7:13">
      <c r="G2254" s="501">
        <f t="shared" ref="G2254:G2317" si="84">G2253-E2254+C2254</f>
        <v>18319.999999999996</v>
      </c>
      <c r="H2254" s="502">
        <f t="shared" si="83"/>
        <v>20</v>
      </c>
      <c r="K2254" s="39"/>
      <c r="M2254" s="39"/>
    </row>
    <row r="2255" spans="7:13">
      <c r="G2255" s="501">
        <f t="shared" si="84"/>
        <v>18319.999999999996</v>
      </c>
      <c r="H2255" s="502">
        <f t="shared" si="83"/>
        <v>20</v>
      </c>
      <c r="K2255" s="39"/>
      <c r="M2255" s="39"/>
    </row>
    <row r="2256" spans="7:13">
      <c r="G2256" s="501">
        <f t="shared" si="84"/>
        <v>18319.999999999996</v>
      </c>
      <c r="H2256" s="502">
        <f t="shared" si="83"/>
        <v>20</v>
      </c>
      <c r="K2256" s="39"/>
      <c r="M2256" s="39"/>
    </row>
    <row r="2257" spans="7:13">
      <c r="G2257" s="501">
        <f t="shared" si="84"/>
        <v>18319.999999999996</v>
      </c>
      <c r="H2257" s="502">
        <f t="shared" si="83"/>
        <v>20</v>
      </c>
      <c r="K2257" s="39"/>
      <c r="M2257" s="39"/>
    </row>
    <row r="2258" spans="7:13">
      <c r="G2258" s="501">
        <f t="shared" si="84"/>
        <v>18319.999999999996</v>
      </c>
      <c r="H2258" s="502">
        <f t="shared" si="83"/>
        <v>20</v>
      </c>
      <c r="K2258" s="39"/>
      <c r="M2258" s="39"/>
    </row>
    <row r="2259" spans="7:13">
      <c r="G2259" s="501">
        <f t="shared" si="84"/>
        <v>18319.999999999996</v>
      </c>
      <c r="H2259" s="502">
        <f t="shared" si="83"/>
        <v>20</v>
      </c>
      <c r="K2259" s="39"/>
      <c r="M2259" s="39"/>
    </row>
    <row r="2260" spans="7:13">
      <c r="G2260" s="501">
        <f t="shared" si="84"/>
        <v>18319.999999999996</v>
      </c>
      <c r="H2260" s="502">
        <f t="shared" si="83"/>
        <v>20</v>
      </c>
    </row>
    <row r="2261" spans="7:13">
      <c r="G2261" s="501">
        <f t="shared" si="84"/>
        <v>18319.999999999996</v>
      </c>
      <c r="H2261" s="502">
        <f t="shared" si="83"/>
        <v>20</v>
      </c>
      <c r="K2261" s="39"/>
      <c r="M2261" s="39"/>
    </row>
    <row r="2262" spans="7:13">
      <c r="G2262" s="501">
        <f t="shared" si="84"/>
        <v>18319.999999999996</v>
      </c>
      <c r="H2262" s="502">
        <f t="shared" si="83"/>
        <v>20</v>
      </c>
      <c r="K2262" s="39"/>
      <c r="M2262" s="39"/>
    </row>
    <row r="2263" spans="7:13">
      <c r="G2263" s="501">
        <f t="shared" si="84"/>
        <v>18319.999999999996</v>
      </c>
      <c r="H2263" s="502">
        <f t="shared" si="83"/>
        <v>20</v>
      </c>
      <c r="K2263" s="39"/>
      <c r="M2263" s="39"/>
    </row>
    <row r="2264" spans="7:13">
      <c r="G2264" s="501">
        <f t="shared" si="84"/>
        <v>18319.999999999996</v>
      </c>
      <c r="H2264" s="502">
        <f t="shared" si="83"/>
        <v>20</v>
      </c>
      <c r="K2264" s="39"/>
      <c r="M2264" s="39"/>
    </row>
    <row r="2265" spans="7:13">
      <c r="G2265" s="501">
        <f t="shared" si="84"/>
        <v>18319.999999999996</v>
      </c>
      <c r="H2265" s="502">
        <f t="shared" si="83"/>
        <v>20</v>
      </c>
      <c r="K2265" s="39"/>
      <c r="M2265" s="39"/>
    </row>
    <row r="2266" spans="7:13">
      <c r="G2266" s="501">
        <f t="shared" si="84"/>
        <v>18319.999999999996</v>
      </c>
      <c r="H2266" s="502">
        <f t="shared" si="83"/>
        <v>20</v>
      </c>
      <c r="K2266" s="39"/>
      <c r="M2266" s="39"/>
    </row>
    <row r="2267" spans="7:13">
      <c r="G2267" s="501">
        <f t="shared" si="84"/>
        <v>18319.999999999996</v>
      </c>
      <c r="H2267" s="502">
        <f t="shared" si="83"/>
        <v>20</v>
      </c>
      <c r="K2267" s="39"/>
      <c r="M2267" s="39"/>
    </row>
    <row r="2268" spans="7:13">
      <c r="G2268" s="501">
        <f t="shared" si="84"/>
        <v>18319.999999999996</v>
      </c>
      <c r="H2268" s="502">
        <f t="shared" si="83"/>
        <v>20</v>
      </c>
      <c r="K2268" s="39"/>
      <c r="M2268" s="39"/>
    </row>
    <row r="2269" spans="7:13">
      <c r="G2269" s="501">
        <f t="shared" si="84"/>
        <v>18319.999999999996</v>
      </c>
      <c r="H2269" s="502">
        <f t="shared" si="83"/>
        <v>20</v>
      </c>
      <c r="K2269" s="39"/>
      <c r="M2269" s="39"/>
    </row>
    <row r="2270" spans="7:13">
      <c r="G2270" s="501">
        <f t="shared" si="84"/>
        <v>18319.999999999996</v>
      </c>
      <c r="H2270" s="502">
        <f t="shared" si="83"/>
        <v>20</v>
      </c>
      <c r="K2270" s="39"/>
      <c r="M2270" s="39"/>
    </row>
    <row r="2271" spans="7:13">
      <c r="G2271" s="501">
        <f t="shared" si="84"/>
        <v>18319.999999999996</v>
      </c>
      <c r="H2271" s="502">
        <f t="shared" si="83"/>
        <v>20</v>
      </c>
      <c r="K2271" s="39"/>
      <c r="M2271" s="39"/>
    </row>
    <row r="2272" spans="7:13">
      <c r="G2272" s="501">
        <f t="shared" si="84"/>
        <v>18319.999999999996</v>
      </c>
      <c r="H2272" s="502">
        <f t="shared" si="83"/>
        <v>20</v>
      </c>
      <c r="K2272" s="39"/>
      <c r="M2272" s="39"/>
    </row>
    <row r="2273" spans="7:13">
      <c r="G2273" s="501">
        <f t="shared" si="84"/>
        <v>18319.999999999996</v>
      </c>
      <c r="H2273" s="502">
        <f t="shared" si="83"/>
        <v>20</v>
      </c>
      <c r="K2273" s="39"/>
      <c r="M2273" s="39"/>
    </row>
    <row r="2274" spans="7:13">
      <c r="G2274" s="501">
        <f t="shared" si="84"/>
        <v>18319.999999999996</v>
      </c>
      <c r="H2274" s="502">
        <f t="shared" ref="H2274:H2337" si="85">H2273-F2274+D2274</f>
        <v>20</v>
      </c>
      <c r="K2274" s="39"/>
      <c r="M2274" s="39"/>
    </row>
    <row r="2275" spans="7:13">
      <c r="G2275" s="501">
        <f t="shared" si="84"/>
        <v>18319.999999999996</v>
      </c>
      <c r="H2275" s="502">
        <f t="shared" si="85"/>
        <v>20</v>
      </c>
      <c r="K2275" s="39"/>
      <c r="M2275" s="39"/>
    </row>
    <row r="2276" spans="7:13">
      <c r="G2276" s="501">
        <f t="shared" si="84"/>
        <v>18319.999999999996</v>
      </c>
      <c r="H2276" s="502">
        <f t="shared" si="85"/>
        <v>20</v>
      </c>
      <c r="K2276" s="39"/>
      <c r="M2276" s="39"/>
    </row>
    <row r="2277" spans="7:13">
      <c r="G2277" s="501">
        <f t="shared" si="84"/>
        <v>18319.999999999996</v>
      </c>
      <c r="H2277" s="502">
        <f t="shared" si="85"/>
        <v>20</v>
      </c>
      <c r="K2277" s="39"/>
      <c r="M2277" s="39"/>
    </row>
    <row r="2278" spans="7:13">
      <c r="G2278" s="501">
        <f t="shared" si="84"/>
        <v>18319.999999999996</v>
      </c>
      <c r="H2278" s="502">
        <f t="shared" si="85"/>
        <v>20</v>
      </c>
      <c r="K2278" s="39"/>
      <c r="M2278" s="39"/>
    </row>
    <row r="2279" spans="7:13">
      <c r="G2279" s="501">
        <f t="shared" si="84"/>
        <v>18319.999999999996</v>
      </c>
      <c r="H2279" s="502">
        <f t="shared" si="85"/>
        <v>20</v>
      </c>
      <c r="K2279" s="39"/>
      <c r="M2279" s="39"/>
    </row>
    <row r="2280" spans="7:13">
      <c r="G2280" s="501">
        <f t="shared" si="84"/>
        <v>18319.999999999996</v>
      </c>
      <c r="H2280" s="502">
        <f t="shared" si="85"/>
        <v>20</v>
      </c>
    </row>
    <row r="2281" spans="7:13">
      <c r="G2281" s="501">
        <f t="shared" si="84"/>
        <v>18319.999999999996</v>
      </c>
      <c r="H2281" s="502">
        <f t="shared" si="85"/>
        <v>20</v>
      </c>
      <c r="K2281" s="39"/>
      <c r="M2281" s="39"/>
    </row>
    <row r="2282" spans="7:13">
      <c r="G2282" s="501">
        <f t="shared" si="84"/>
        <v>18319.999999999996</v>
      </c>
      <c r="H2282" s="502">
        <f t="shared" si="85"/>
        <v>20</v>
      </c>
      <c r="K2282" s="39"/>
      <c r="M2282" s="39"/>
    </row>
    <row r="2283" spans="7:13">
      <c r="G2283" s="501">
        <f t="shared" si="84"/>
        <v>18319.999999999996</v>
      </c>
      <c r="H2283" s="502">
        <f t="shared" si="85"/>
        <v>20</v>
      </c>
      <c r="K2283" s="39"/>
      <c r="M2283" s="39"/>
    </row>
    <row r="2284" spans="7:13">
      <c r="G2284" s="501">
        <f t="shared" si="84"/>
        <v>18319.999999999996</v>
      </c>
      <c r="H2284" s="502">
        <f t="shared" si="85"/>
        <v>20</v>
      </c>
      <c r="K2284" s="39"/>
      <c r="M2284" s="39"/>
    </row>
    <row r="2285" spans="7:13">
      <c r="G2285" s="501">
        <f t="shared" si="84"/>
        <v>18319.999999999996</v>
      </c>
      <c r="H2285" s="502">
        <f t="shared" si="85"/>
        <v>20</v>
      </c>
      <c r="K2285" s="39"/>
      <c r="M2285" s="39"/>
    </row>
    <row r="2286" spans="7:13">
      <c r="G2286" s="501">
        <f t="shared" si="84"/>
        <v>18319.999999999996</v>
      </c>
      <c r="H2286" s="502">
        <f t="shared" si="85"/>
        <v>20</v>
      </c>
      <c r="K2286" s="39"/>
      <c r="M2286" s="39"/>
    </row>
    <row r="2287" spans="7:13">
      <c r="G2287" s="501">
        <f t="shared" si="84"/>
        <v>18319.999999999996</v>
      </c>
      <c r="H2287" s="502">
        <f t="shared" si="85"/>
        <v>20</v>
      </c>
      <c r="K2287" s="39"/>
      <c r="M2287" s="39"/>
    </row>
    <row r="2288" spans="7:13">
      <c r="G2288" s="501">
        <f t="shared" si="84"/>
        <v>18319.999999999996</v>
      </c>
      <c r="H2288" s="502">
        <f t="shared" si="85"/>
        <v>20</v>
      </c>
      <c r="K2288" s="39"/>
      <c r="M2288" s="39"/>
    </row>
    <row r="2289" spans="7:13">
      <c r="G2289" s="501">
        <f t="shared" si="84"/>
        <v>18319.999999999996</v>
      </c>
      <c r="H2289" s="502">
        <f t="shared" si="85"/>
        <v>20</v>
      </c>
      <c r="K2289" s="39"/>
      <c r="M2289" s="39"/>
    </row>
    <row r="2290" spans="7:13">
      <c r="G2290" s="501">
        <f t="shared" si="84"/>
        <v>18319.999999999996</v>
      </c>
      <c r="H2290" s="502">
        <f t="shared" si="85"/>
        <v>20</v>
      </c>
      <c r="K2290" s="39"/>
      <c r="M2290" s="39"/>
    </row>
    <row r="2291" spans="7:13">
      <c r="G2291" s="501">
        <f t="shared" si="84"/>
        <v>18319.999999999996</v>
      </c>
      <c r="H2291" s="502">
        <f t="shared" si="85"/>
        <v>20</v>
      </c>
      <c r="K2291" s="39"/>
      <c r="M2291" s="39"/>
    </row>
    <row r="2292" spans="7:13">
      <c r="G2292" s="501">
        <f t="shared" si="84"/>
        <v>18319.999999999996</v>
      </c>
      <c r="H2292" s="502">
        <f t="shared" si="85"/>
        <v>20</v>
      </c>
      <c r="K2292" s="39"/>
      <c r="M2292" s="39"/>
    </row>
    <row r="2293" spans="7:13">
      <c r="G2293" s="501">
        <f t="shared" si="84"/>
        <v>18319.999999999996</v>
      </c>
      <c r="H2293" s="502">
        <f t="shared" si="85"/>
        <v>20</v>
      </c>
      <c r="K2293" s="39"/>
      <c r="M2293" s="39"/>
    </row>
    <row r="2294" spans="7:13">
      <c r="G2294" s="501">
        <f t="shared" si="84"/>
        <v>18319.999999999996</v>
      </c>
      <c r="H2294" s="502">
        <f t="shared" si="85"/>
        <v>20</v>
      </c>
      <c r="K2294" s="39"/>
      <c r="M2294" s="39"/>
    </row>
    <row r="2295" spans="7:13">
      <c r="G2295" s="501">
        <f t="shared" si="84"/>
        <v>18319.999999999996</v>
      </c>
      <c r="H2295" s="502">
        <f t="shared" si="85"/>
        <v>20</v>
      </c>
      <c r="K2295" s="39"/>
      <c r="M2295" s="39"/>
    </row>
    <row r="2296" spans="7:13">
      <c r="G2296" s="501">
        <f t="shared" si="84"/>
        <v>18319.999999999996</v>
      </c>
      <c r="H2296" s="502">
        <f t="shared" si="85"/>
        <v>20</v>
      </c>
      <c r="K2296" s="39"/>
      <c r="M2296" s="39"/>
    </row>
    <row r="2297" spans="7:13">
      <c r="G2297" s="501">
        <f t="shared" si="84"/>
        <v>18319.999999999996</v>
      </c>
      <c r="H2297" s="502">
        <f t="shared" si="85"/>
        <v>20</v>
      </c>
      <c r="K2297" s="39"/>
      <c r="M2297" s="39"/>
    </row>
    <row r="2298" spans="7:13">
      <c r="G2298" s="501">
        <f t="shared" si="84"/>
        <v>18319.999999999996</v>
      </c>
      <c r="H2298" s="502">
        <f t="shared" si="85"/>
        <v>20</v>
      </c>
      <c r="K2298" s="39"/>
      <c r="M2298" s="39"/>
    </row>
    <row r="2299" spans="7:13">
      <c r="G2299" s="501">
        <f t="shared" si="84"/>
        <v>18319.999999999996</v>
      </c>
      <c r="H2299" s="502">
        <f t="shared" si="85"/>
        <v>20</v>
      </c>
      <c r="K2299" s="39"/>
      <c r="M2299" s="39"/>
    </row>
    <row r="2300" spans="7:13">
      <c r="G2300" s="501">
        <f t="shared" si="84"/>
        <v>18319.999999999996</v>
      </c>
      <c r="H2300" s="502">
        <f t="shared" si="85"/>
        <v>20</v>
      </c>
      <c r="K2300" s="39"/>
      <c r="M2300" s="39"/>
    </row>
    <row r="2301" spans="7:13">
      <c r="G2301" s="501">
        <f t="shared" si="84"/>
        <v>18319.999999999996</v>
      </c>
      <c r="H2301" s="502">
        <f t="shared" si="85"/>
        <v>20</v>
      </c>
    </row>
    <row r="2302" spans="7:13">
      <c r="G2302" s="501">
        <f t="shared" si="84"/>
        <v>18319.999999999996</v>
      </c>
      <c r="H2302" s="502">
        <f t="shared" si="85"/>
        <v>20</v>
      </c>
    </row>
    <row r="2303" spans="7:13">
      <c r="G2303" s="501">
        <f t="shared" si="84"/>
        <v>18319.999999999996</v>
      </c>
      <c r="H2303" s="502">
        <f t="shared" si="85"/>
        <v>20</v>
      </c>
    </row>
    <row r="2304" spans="7:13">
      <c r="G2304" s="501">
        <f t="shared" si="84"/>
        <v>18319.999999999996</v>
      </c>
      <c r="H2304" s="502">
        <f t="shared" si="85"/>
        <v>20</v>
      </c>
    </row>
    <row r="2305" spans="7:8">
      <c r="G2305" s="501">
        <f t="shared" si="84"/>
        <v>18319.999999999996</v>
      </c>
      <c r="H2305" s="502">
        <f t="shared" si="85"/>
        <v>20</v>
      </c>
    </row>
    <row r="2306" spans="7:8">
      <c r="G2306" s="501">
        <f t="shared" si="84"/>
        <v>18319.999999999996</v>
      </c>
      <c r="H2306" s="502">
        <f t="shared" si="85"/>
        <v>20</v>
      </c>
    </row>
    <row r="2307" spans="7:8">
      <c r="G2307" s="501">
        <f t="shared" si="84"/>
        <v>18319.999999999996</v>
      </c>
      <c r="H2307" s="502">
        <f t="shared" si="85"/>
        <v>20</v>
      </c>
    </row>
    <row r="2308" spans="7:8">
      <c r="G2308" s="501">
        <f t="shared" si="84"/>
        <v>18319.999999999996</v>
      </c>
      <c r="H2308" s="502">
        <f t="shared" si="85"/>
        <v>20</v>
      </c>
    </row>
    <row r="2309" spans="7:8">
      <c r="G2309" s="501">
        <f t="shared" si="84"/>
        <v>18319.999999999996</v>
      </c>
      <c r="H2309" s="502">
        <f t="shared" si="85"/>
        <v>20</v>
      </c>
    </row>
    <row r="2310" spans="7:8">
      <c r="G2310" s="501">
        <f t="shared" si="84"/>
        <v>18319.999999999996</v>
      </c>
      <c r="H2310" s="502">
        <f t="shared" si="85"/>
        <v>20</v>
      </c>
    </row>
    <row r="2311" spans="7:8">
      <c r="G2311" s="501">
        <f t="shared" si="84"/>
        <v>18319.999999999996</v>
      </c>
      <c r="H2311" s="502">
        <f t="shared" si="85"/>
        <v>20</v>
      </c>
    </row>
    <row r="2312" spans="7:8">
      <c r="G2312" s="501">
        <f t="shared" si="84"/>
        <v>18319.999999999996</v>
      </c>
      <c r="H2312" s="502">
        <f t="shared" si="85"/>
        <v>20</v>
      </c>
    </row>
    <row r="2313" spans="7:8">
      <c r="G2313" s="501">
        <f t="shared" si="84"/>
        <v>18319.999999999996</v>
      </c>
      <c r="H2313" s="502">
        <f t="shared" si="85"/>
        <v>20</v>
      </c>
    </row>
    <row r="2314" spans="7:8">
      <c r="G2314" s="501">
        <f t="shared" si="84"/>
        <v>18319.999999999996</v>
      </c>
      <c r="H2314" s="502">
        <f t="shared" si="85"/>
        <v>20</v>
      </c>
    </row>
    <row r="2315" spans="7:8">
      <c r="G2315" s="501">
        <f t="shared" si="84"/>
        <v>18319.999999999996</v>
      </c>
      <c r="H2315" s="502">
        <f t="shared" si="85"/>
        <v>20</v>
      </c>
    </row>
    <row r="2316" spans="7:8">
      <c r="G2316" s="501">
        <f t="shared" si="84"/>
        <v>18319.999999999996</v>
      </c>
      <c r="H2316" s="502">
        <f t="shared" si="85"/>
        <v>20</v>
      </c>
    </row>
    <row r="2317" spans="7:8">
      <c r="G2317" s="501">
        <f t="shared" si="84"/>
        <v>18319.999999999996</v>
      </c>
      <c r="H2317" s="502">
        <f t="shared" si="85"/>
        <v>20</v>
      </c>
    </row>
    <row r="2318" spans="7:8">
      <c r="G2318" s="501">
        <f t="shared" ref="G2318:G2381" si="86">G2317-E2318+C2318</f>
        <v>18319.999999999996</v>
      </c>
      <c r="H2318" s="502">
        <f t="shared" si="85"/>
        <v>20</v>
      </c>
    </row>
    <row r="2319" spans="7:8">
      <c r="G2319" s="501">
        <f t="shared" si="86"/>
        <v>18319.999999999996</v>
      </c>
      <c r="H2319" s="502">
        <f t="shared" si="85"/>
        <v>20</v>
      </c>
    </row>
    <row r="2320" spans="7:8">
      <c r="G2320" s="501">
        <f t="shared" si="86"/>
        <v>18319.999999999996</v>
      </c>
      <c r="H2320" s="502">
        <f t="shared" si="85"/>
        <v>20</v>
      </c>
    </row>
    <row r="2321" spans="7:8">
      <c r="G2321" s="501">
        <f t="shared" si="86"/>
        <v>18319.999999999996</v>
      </c>
      <c r="H2321" s="502">
        <f t="shared" si="85"/>
        <v>20</v>
      </c>
    </row>
    <row r="2322" spans="7:8">
      <c r="G2322" s="501">
        <f t="shared" si="86"/>
        <v>18319.999999999996</v>
      </c>
      <c r="H2322" s="502">
        <f t="shared" si="85"/>
        <v>20</v>
      </c>
    </row>
    <row r="2323" spans="7:8">
      <c r="G2323" s="501">
        <f t="shared" si="86"/>
        <v>18319.999999999996</v>
      </c>
      <c r="H2323" s="502">
        <f t="shared" si="85"/>
        <v>20</v>
      </c>
    </row>
    <row r="2324" spans="7:8">
      <c r="G2324" s="501">
        <f t="shared" si="86"/>
        <v>18319.999999999996</v>
      </c>
      <c r="H2324" s="502">
        <f t="shared" si="85"/>
        <v>20</v>
      </c>
    </row>
    <row r="2325" spans="7:8">
      <c r="G2325" s="501">
        <f t="shared" si="86"/>
        <v>18319.999999999996</v>
      </c>
      <c r="H2325" s="502">
        <f t="shared" si="85"/>
        <v>20</v>
      </c>
    </row>
    <row r="2326" spans="7:8">
      <c r="G2326" s="501">
        <f t="shared" si="86"/>
        <v>18319.999999999996</v>
      </c>
      <c r="H2326" s="502">
        <f t="shared" si="85"/>
        <v>20</v>
      </c>
    </row>
    <row r="2327" spans="7:8">
      <c r="G2327" s="501">
        <f t="shared" si="86"/>
        <v>18319.999999999996</v>
      </c>
      <c r="H2327" s="502">
        <f t="shared" si="85"/>
        <v>20</v>
      </c>
    </row>
    <row r="2328" spans="7:8">
      <c r="G2328" s="501">
        <f t="shared" si="86"/>
        <v>18319.999999999996</v>
      </c>
      <c r="H2328" s="502">
        <f t="shared" si="85"/>
        <v>20</v>
      </c>
    </row>
    <row r="2329" spans="7:8">
      <c r="G2329" s="501">
        <f t="shared" si="86"/>
        <v>18319.999999999996</v>
      </c>
      <c r="H2329" s="502">
        <f t="shared" si="85"/>
        <v>20</v>
      </c>
    </row>
    <row r="2330" spans="7:8">
      <c r="G2330" s="501">
        <f t="shared" si="86"/>
        <v>18319.999999999996</v>
      </c>
      <c r="H2330" s="502">
        <f t="shared" si="85"/>
        <v>20</v>
      </c>
    </row>
    <row r="2331" spans="7:8">
      <c r="G2331" s="501">
        <f t="shared" si="86"/>
        <v>18319.999999999996</v>
      </c>
      <c r="H2331" s="502">
        <f t="shared" si="85"/>
        <v>20</v>
      </c>
    </row>
    <row r="2332" spans="7:8">
      <c r="G2332" s="501">
        <f t="shared" si="86"/>
        <v>18319.999999999996</v>
      </c>
      <c r="H2332" s="502">
        <f t="shared" si="85"/>
        <v>20</v>
      </c>
    </row>
    <row r="2333" spans="7:8">
      <c r="G2333" s="501">
        <f t="shared" si="86"/>
        <v>18319.999999999996</v>
      </c>
      <c r="H2333" s="502">
        <f t="shared" si="85"/>
        <v>20</v>
      </c>
    </row>
    <row r="2334" spans="7:8">
      <c r="G2334" s="501">
        <f t="shared" si="86"/>
        <v>18319.999999999996</v>
      </c>
      <c r="H2334" s="502">
        <f t="shared" si="85"/>
        <v>20</v>
      </c>
    </row>
    <row r="2335" spans="7:8">
      <c r="G2335" s="501">
        <f t="shared" si="86"/>
        <v>18319.999999999996</v>
      </c>
      <c r="H2335" s="502">
        <f t="shared" si="85"/>
        <v>20</v>
      </c>
    </row>
    <row r="2336" spans="7:8">
      <c r="G2336" s="501">
        <f t="shared" si="86"/>
        <v>18319.999999999996</v>
      </c>
      <c r="H2336" s="502">
        <f t="shared" si="85"/>
        <v>20</v>
      </c>
    </row>
    <row r="2337" spans="7:8">
      <c r="G2337" s="501">
        <f t="shared" si="86"/>
        <v>18319.999999999996</v>
      </c>
      <c r="H2337" s="502">
        <f t="shared" si="85"/>
        <v>20</v>
      </c>
    </row>
    <row r="2338" spans="7:8">
      <c r="G2338" s="501">
        <f t="shared" si="86"/>
        <v>18319.999999999996</v>
      </c>
      <c r="H2338" s="502">
        <f t="shared" ref="H2338:H2401" si="87">H2337-F2338+D2338</f>
        <v>20</v>
      </c>
    </row>
    <row r="2339" spans="7:8">
      <c r="G2339" s="501">
        <f t="shared" si="86"/>
        <v>18319.999999999996</v>
      </c>
      <c r="H2339" s="502">
        <f t="shared" si="87"/>
        <v>20</v>
      </c>
    </row>
    <row r="2340" spans="7:8">
      <c r="G2340" s="501">
        <f t="shared" si="86"/>
        <v>18319.999999999996</v>
      </c>
      <c r="H2340" s="502">
        <f t="shared" si="87"/>
        <v>20</v>
      </c>
    </row>
    <row r="2341" spans="7:8">
      <c r="G2341" s="501">
        <f t="shared" si="86"/>
        <v>18319.999999999996</v>
      </c>
      <c r="H2341" s="502">
        <f t="shared" si="87"/>
        <v>20</v>
      </c>
    </row>
    <row r="2342" spans="7:8">
      <c r="G2342" s="501">
        <f t="shared" si="86"/>
        <v>18319.999999999996</v>
      </c>
      <c r="H2342" s="502">
        <f t="shared" si="87"/>
        <v>20</v>
      </c>
    </row>
    <row r="2343" spans="7:8">
      <c r="G2343" s="501">
        <f t="shared" si="86"/>
        <v>18319.999999999996</v>
      </c>
      <c r="H2343" s="502">
        <f t="shared" si="87"/>
        <v>20</v>
      </c>
    </row>
    <row r="2344" spans="7:8">
      <c r="G2344" s="501">
        <f t="shared" si="86"/>
        <v>18319.999999999996</v>
      </c>
      <c r="H2344" s="502">
        <f t="shared" si="87"/>
        <v>20</v>
      </c>
    </row>
    <row r="2345" spans="7:8">
      <c r="G2345" s="501">
        <f t="shared" si="86"/>
        <v>18319.999999999996</v>
      </c>
      <c r="H2345" s="502">
        <f t="shared" si="87"/>
        <v>20</v>
      </c>
    </row>
    <row r="2346" spans="7:8">
      <c r="G2346" s="501">
        <f t="shared" si="86"/>
        <v>18319.999999999996</v>
      </c>
      <c r="H2346" s="502">
        <f t="shared" si="87"/>
        <v>20</v>
      </c>
    </row>
    <row r="2347" spans="7:8">
      <c r="G2347" s="501">
        <f t="shared" si="86"/>
        <v>18319.999999999996</v>
      </c>
      <c r="H2347" s="502">
        <f t="shared" si="87"/>
        <v>20</v>
      </c>
    </row>
    <row r="2348" spans="7:8">
      <c r="G2348" s="501">
        <f t="shared" si="86"/>
        <v>18319.999999999996</v>
      </c>
      <c r="H2348" s="502">
        <f t="shared" si="87"/>
        <v>20</v>
      </c>
    </row>
    <row r="2349" spans="7:8">
      <c r="G2349" s="501">
        <f t="shared" si="86"/>
        <v>18319.999999999996</v>
      </c>
      <c r="H2349" s="502">
        <f t="shared" si="87"/>
        <v>20</v>
      </c>
    </row>
    <row r="2350" spans="7:8">
      <c r="G2350" s="501">
        <f t="shared" si="86"/>
        <v>18319.999999999996</v>
      </c>
      <c r="H2350" s="502">
        <f t="shared" si="87"/>
        <v>20</v>
      </c>
    </row>
    <row r="2351" spans="7:8">
      <c r="G2351" s="501">
        <f t="shared" si="86"/>
        <v>18319.999999999996</v>
      </c>
      <c r="H2351" s="502">
        <f t="shared" si="87"/>
        <v>20</v>
      </c>
    </row>
    <row r="2352" spans="7:8">
      <c r="G2352" s="501">
        <f t="shared" si="86"/>
        <v>18319.999999999996</v>
      </c>
      <c r="H2352" s="502">
        <f t="shared" si="87"/>
        <v>20</v>
      </c>
    </row>
    <row r="2353" spans="7:8">
      <c r="G2353" s="501">
        <f t="shared" si="86"/>
        <v>18319.999999999996</v>
      </c>
      <c r="H2353" s="502">
        <f t="shared" si="87"/>
        <v>20</v>
      </c>
    </row>
    <row r="2354" spans="7:8">
      <c r="G2354" s="501">
        <f t="shared" si="86"/>
        <v>18319.999999999996</v>
      </c>
      <c r="H2354" s="502">
        <f t="shared" si="87"/>
        <v>20</v>
      </c>
    </row>
    <row r="2355" spans="7:8">
      <c r="G2355" s="501">
        <f t="shared" si="86"/>
        <v>18319.999999999996</v>
      </c>
      <c r="H2355" s="502">
        <f t="shared" si="87"/>
        <v>20</v>
      </c>
    </row>
    <row r="2356" spans="7:8">
      <c r="G2356" s="501">
        <f t="shared" si="86"/>
        <v>18319.999999999996</v>
      </c>
      <c r="H2356" s="502">
        <f t="shared" si="87"/>
        <v>20</v>
      </c>
    </row>
    <row r="2357" spans="7:8">
      <c r="G2357" s="501">
        <f t="shared" si="86"/>
        <v>18319.999999999996</v>
      </c>
      <c r="H2357" s="502">
        <f t="shared" si="87"/>
        <v>20</v>
      </c>
    </row>
    <row r="2358" spans="7:8">
      <c r="G2358" s="501">
        <f t="shared" si="86"/>
        <v>18319.999999999996</v>
      </c>
      <c r="H2358" s="502">
        <f t="shared" si="87"/>
        <v>20</v>
      </c>
    </row>
    <row r="2359" spans="7:8">
      <c r="G2359" s="501">
        <f t="shared" si="86"/>
        <v>18319.999999999996</v>
      </c>
      <c r="H2359" s="502">
        <f t="shared" si="87"/>
        <v>20</v>
      </c>
    </row>
    <row r="2360" spans="7:8">
      <c r="G2360" s="501">
        <f t="shared" si="86"/>
        <v>18319.999999999996</v>
      </c>
      <c r="H2360" s="502">
        <f t="shared" si="87"/>
        <v>20</v>
      </c>
    </row>
    <row r="2361" spans="7:8">
      <c r="G2361" s="501">
        <f t="shared" si="86"/>
        <v>18319.999999999996</v>
      </c>
      <c r="H2361" s="502">
        <f t="shared" si="87"/>
        <v>20</v>
      </c>
    </row>
    <row r="2362" spans="7:8">
      <c r="G2362" s="501">
        <f t="shared" si="86"/>
        <v>18319.999999999996</v>
      </c>
      <c r="H2362" s="502">
        <f t="shared" si="87"/>
        <v>20</v>
      </c>
    </row>
    <row r="2363" spans="7:8">
      <c r="G2363" s="501">
        <f t="shared" si="86"/>
        <v>18319.999999999996</v>
      </c>
      <c r="H2363" s="502">
        <f t="shared" si="87"/>
        <v>20</v>
      </c>
    </row>
    <row r="2364" spans="7:8">
      <c r="G2364" s="501">
        <f t="shared" si="86"/>
        <v>18319.999999999996</v>
      </c>
      <c r="H2364" s="502">
        <f t="shared" si="87"/>
        <v>20</v>
      </c>
    </row>
    <row r="2365" spans="7:8">
      <c r="G2365" s="501">
        <f t="shared" si="86"/>
        <v>18319.999999999996</v>
      </c>
      <c r="H2365" s="502">
        <f t="shared" si="87"/>
        <v>20</v>
      </c>
    </row>
    <row r="2366" spans="7:8">
      <c r="G2366" s="501">
        <f t="shared" si="86"/>
        <v>18319.999999999996</v>
      </c>
      <c r="H2366" s="502">
        <f t="shared" si="87"/>
        <v>20</v>
      </c>
    </row>
    <row r="2367" spans="7:8">
      <c r="G2367" s="501">
        <f t="shared" si="86"/>
        <v>18319.999999999996</v>
      </c>
      <c r="H2367" s="502">
        <f t="shared" si="87"/>
        <v>20</v>
      </c>
    </row>
    <row r="2368" spans="7:8">
      <c r="G2368" s="501">
        <f t="shared" si="86"/>
        <v>18319.999999999996</v>
      </c>
      <c r="H2368" s="502">
        <f t="shared" si="87"/>
        <v>20</v>
      </c>
    </row>
    <row r="2369" spans="7:8">
      <c r="G2369" s="501">
        <f t="shared" si="86"/>
        <v>18319.999999999996</v>
      </c>
      <c r="H2369" s="502">
        <f t="shared" si="87"/>
        <v>20</v>
      </c>
    </row>
    <row r="2370" spans="7:8">
      <c r="G2370" s="501">
        <f t="shared" si="86"/>
        <v>18319.999999999996</v>
      </c>
      <c r="H2370" s="502">
        <f t="shared" si="87"/>
        <v>20</v>
      </c>
    </row>
    <row r="2371" spans="7:8">
      <c r="G2371" s="501">
        <f t="shared" si="86"/>
        <v>18319.999999999996</v>
      </c>
      <c r="H2371" s="502">
        <f t="shared" si="87"/>
        <v>20</v>
      </c>
    </row>
    <row r="2372" spans="7:8">
      <c r="G2372" s="501">
        <f t="shared" si="86"/>
        <v>18319.999999999996</v>
      </c>
      <c r="H2372" s="502">
        <f t="shared" si="87"/>
        <v>20</v>
      </c>
    </row>
    <row r="2373" spans="7:8">
      <c r="G2373" s="501">
        <f t="shared" si="86"/>
        <v>18319.999999999996</v>
      </c>
      <c r="H2373" s="502">
        <f t="shared" si="87"/>
        <v>20</v>
      </c>
    </row>
    <row r="2374" spans="7:8">
      <c r="G2374" s="501">
        <f t="shared" si="86"/>
        <v>18319.999999999996</v>
      </c>
      <c r="H2374" s="502">
        <f t="shared" si="87"/>
        <v>20</v>
      </c>
    </row>
    <row r="2375" spans="7:8">
      <c r="G2375" s="501">
        <f t="shared" si="86"/>
        <v>18319.999999999996</v>
      </c>
      <c r="H2375" s="502">
        <f t="shared" si="87"/>
        <v>20</v>
      </c>
    </row>
    <row r="2376" spans="7:8">
      <c r="G2376" s="501">
        <f t="shared" si="86"/>
        <v>18319.999999999996</v>
      </c>
      <c r="H2376" s="502">
        <f t="shared" si="87"/>
        <v>20</v>
      </c>
    </row>
    <row r="2377" spans="7:8">
      <c r="G2377" s="501">
        <f t="shared" si="86"/>
        <v>18319.999999999996</v>
      </c>
      <c r="H2377" s="502">
        <f t="shared" si="87"/>
        <v>20</v>
      </c>
    </row>
    <row r="2378" spans="7:8">
      <c r="G2378" s="501">
        <f t="shared" si="86"/>
        <v>18319.999999999996</v>
      </c>
      <c r="H2378" s="502">
        <f t="shared" si="87"/>
        <v>20</v>
      </c>
    </row>
    <row r="2379" spans="7:8">
      <c r="G2379" s="501">
        <f t="shared" si="86"/>
        <v>18319.999999999996</v>
      </c>
      <c r="H2379" s="502">
        <f t="shared" si="87"/>
        <v>20</v>
      </c>
    </row>
    <row r="2380" spans="7:8">
      <c r="G2380" s="501">
        <f t="shared" si="86"/>
        <v>18319.999999999996</v>
      </c>
      <c r="H2380" s="502">
        <f t="shared" si="87"/>
        <v>20</v>
      </c>
    </row>
    <row r="2381" spans="7:8">
      <c r="G2381" s="501">
        <f t="shared" si="86"/>
        <v>18319.999999999996</v>
      </c>
      <c r="H2381" s="502">
        <f t="shared" si="87"/>
        <v>20</v>
      </c>
    </row>
    <row r="2382" spans="7:8">
      <c r="G2382" s="501">
        <f t="shared" ref="G2382:G2431" si="88">G2381-E2382+C2382</f>
        <v>18319.999999999996</v>
      </c>
      <c r="H2382" s="502">
        <f t="shared" si="87"/>
        <v>20</v>
      </c>
    </row>
    <row r="2383" spans="7:8">
      <c r="G2383" s="501">
        <f t="shared" si="88"/>
        <v>18319.999999999996</v>
      </c>
      <c r="H2383" s="502">
        <f t="shared" si="87"/>
        <v>20</v>
      </c>
    </row>
    <row r="2384" spans="7:8">
      <c r="G2384" s="501">
        <f t="shared" si="88"/>
        <v>18319.999999999996</v>
      </c>
      <c r="H2384" s="502">
        <f t="shared" si="87"/>
        <v>20</v>
      </c>
    </row>
    <row r="2385" spans="7:8">
      <c r="G2385" s="501">
        <f t="shared" si="88"/>
        <v>18319.999999999996</v>
      </c>
      <c r="H2385" s="502">
        <f t="shared" si="87"/>
        <v>20</v>
      </c>
    </row>
    <row r="2386" spans="7:8">
      <c r="G2386" s="501">
        <f t="shared" si="88"/>
        <v>18319.999999999996</v>
      </c>
      <c r="H2386" s="502">
        <f t="shared" si="87"/>
        <v>20</v>
      </c>
    </row>
    <row r="2387" spans="7:8">
      <c r="G2387" s="501">
        <f t="shared" si="88"/>
        <v>18319.999999999996</v>
      </c>
      <c r="H2387" s="502">
        <f t="shared" si="87"/>
        <v>20</v>
      </c>
    </row>
    <row r="2388" spans="7:8">
      <c r="G2388" s="501">
        <f t="shared" si="88"/>
        <v>18319.999999999996</v>
      </c>
      <c r="H2388" s="502">
        <f t="shared" si="87"/>
        <v>20</v>
      </c>
    </row>
    <row r="2389" spans="7:8">
      <c r="G2389" s="501">
        <f t="shared" si="88"/>
        <v>18319.999999999996</v>
      </c>
      <c r="H2389" s="502">
        <f t="shared" si="87"/>
        <v>20</v>
      </c>
    </row>
    <row r="2390" spans="7:8">
      <c r="G2390" s="501">
        <f t="shared" si="88"/>
        <v>18319.999999999996</v>
      </c>
      <c r="H2390" s="502">
        <f t="shared" si="87"/>
        <v>20</v>
      </c>
    </row>
    <row r="2391" spans="7:8">
      <c r="G2391" s="501">
        <f t="shared" si="88"/>
        <v>18319.999999999996</v>
      </c>
      <c r="H2391" s="502">
        <f t="shared" si="87"/>
        <v>20</v>
      </c>
    </row>
    <row r="2392" spans="7:8">
      <c r="G2392" s="501">
        <f t="shared" si="88"/>
        <v>18319.999999999996</v>
      </c>
      <c r="H2392" s="502">
        <f t="shared" si="87"/>
        <v>20</v>
      </c>
    </row>
    <row r="2393" spans="7:8">
      <c r="G2393" s="501">
        <f t="shared" si="88"/>
        <v>18319.999999999996</v>
      </c>
      <c r="H2393" s="502">
        <f t="shared" si="87"/>
        <v>20</v>
      </c>
    </row>
    <row r="2394" spans="7:8">
      <c r="G2394" s="501">
        <f t="shared" si="88"/>
        <v>18319.999999999996</v>
      </c>
      <c r="H2394" s="502">
        <f t="shared" si="87"/>
        <v>20</v>
      </c>
    </row>
    <row r="2395" spans="7:8">
      <c r="G2395" s="501">
        <f t="shared" si="88"/>
        <v>18319.999999999996</v>
      </c>
      <c r="H2395" s="502">
        <f t="shared" si="87"/>
        <v>20</v>
      </c>
    </row>
    <row r="2396" spans="7:8">
      <c r="G2396" s="501">
        <f t="shared" si="88"/>
        <v>18319.999999999996</v>
      </c>
      <c r="H2396" s="502">
        <f t="shared" si="87"/>
        <v>20</v>
      </c>
    </row>
    <row r="2397" spans="7:8">
      <c r="G2397" s="501">
        <f t="shared" si="88"/>
        <v>18319.999999999996</v>
      </c>
      <c r="H2397" s="502">
        <f t="shared" si="87"/>
        <v>20</v>
      </c>
    </row>
    <row r="2398" spans="7:8">
      <c r="G2398" s="501">
        <f t="shared" si="88"/>
        <v>18319.999999999996</v>
      </c>
      <c r="H2398" s="502">
        <f t="shared" si="87"/>
        <v>20</v>
      </c>
    </row>
    <row r="2399" spans="7:8">
      <c r="G2399" s="501">
        <f t="shared" si="88"/>
        <v>18319.999999999996</v>
      </c>
      <c r="H2399" s="502">
        <f t="shared" si="87"/>
        <v>20</v>
      </c>
    </row>
    <row r="2400" spans="7:8">
      <c r="G2400" s="501">
        <f t="shared" si="88"/>
        <v>18319.999999999996</v>
      </c>
      <c r="H2400" s="502">
        <f t="shared" si="87"/>
        <v>20</v>
      </c>
    </row>
    <row r="2401" spans="7:8">
      <c r="G2401" s="501">
        <f t="shared" si="88"/>
        <v>18319.999999999996</v>
      </c>
      <c r="H2401" s="502">
        <f t="shared" si="87"/>
        <v>20</v>
      </c>
    </row>
    <row r="2402" spans="7:8">
      <c r="G2402" s="501">
        <f t="shared" si="88"/>
        <v>18319.999999999996</v>
      </c>
      <c r="H2402" s="502">
        <f t="shared" ref="H2402:H2429" si="89">H2401-F2402+D2402</f>
        <v>20</v>
      </c>
    </row>
    <row r="2403" spans="7:8">
      <c r="G2403" s="501">
        <f t="shared" si="88"/>
        <v>18319.999999999996</v>
      </c>
      <c r="H2403" s="502">
        <f t="shared" si="89"/>
        <v>20</v>
      </c>
    </row>
    <row r="2404" spans="7:8">
      <c r="G2404" s="501">
        <f t="shared" si="88"/>
        <v>18319.999999999996</v>
      </c>
      <c r="H2404" s="502">
        <f t="shared" si="89"/>
        <v>20</v>
      </c>
    </row>
    <row r="2405" spans="7:8">
      <c r="G2405" s="501">
        <f t="shared" si="88"/>
        <v>18319.999999999996</v>
      </c>
      <c r="H2405" s="502">
        <f t="shared" si="89"/>
        <v>20</v>
      </c>
    </row>
    <row r="2406" spans="7:8">
      <c r="G2406" s="501">
        <f t="shared" si="88"/>
        <v>18319.999999999996</v>
      </c>
      <c r="H2406" s="502">
        <f t="shared" si="89"/>
        <v>20</v>
      </c>
    </row>
    <row r="2407" spans="7:8">
      <c r="G2407" s="501">
        <f t="shared" si="88"/>
        <v>18319.999999999996</v>
      </c>
      <c r="H2407" s="502">
        <f t="shared" si="89"/>
        <v>20</v>
      </c>
    </row>
    <row r="2408" spans="7:8">
      <c r="G2408" s="501">
        <f t="shared" si="88"/>
        <v>18319.999999999996</v>
      </c>
      <c r="H2408" s="502">
        <f t="shared" si="89"/>
        <v>20</v>
      </c>
    </row>
    <row r="2409" spans="7:8">
      <c r="G2409" s="501">
        <f t="shared" si="88"/>
        <v>18319.999999999996</v>
      </c>
      <c r="H2409" s="502">
        <f t="shared" si="89"/>
        <v>20</v>
      </c>
    </row>
    <row r="2410" spans="7:8">
      <c r="G2410" s="501">
        <f t="shared" si="88"/>
        <v>18319.999999999996</v>
      </c>
      <c r="H2410" s="502">
        <f t="shared" si="89"/>
        <v>20</v>
      </c>
    </row>
    <row r="2411" spans="7:8">
      <c r="G2411" s="501">
        <f t="shared" si="88"/>
        <v>18319.999999999996</v>
      </c>
      <c r="H2411" s="502">
        <f t="shared" si="89"/>
        <v>20</v>
      </c>
    </row>
    <row r="2412" spans="7:8">
      <c r="G2412" s="501">
        <f t="shared" si="88"/>
        <v>18319.999999999996</v>
      </c>
      <c r="H2412" s="502">
        <f t="shared" si="89"/>
        <v>20</v>
      </c>
    </row>
    <row r="2413" spans="7:8">
      <c r="G2413" s="501">
        <f t="shared" si="88"/>
        <v>18319.999999999996</v>
      </c>
      <c r="H2413" s="502">
        <f t="shared" si="89"/>
        <v>20</v>
      </c>
    </row>
    <row r="2414" spans="7:8">
      <c r="G2414" s="501">
        <f t="shared" si="88"/>
        <v>18319.999999999996</v>
      </c>
      <c r="H2414" s="502">
        <f t="shared" si="89"/>
        <v>20</v>
      </c>
    </row>
    <row r="2415" spans="7:8">
      <c r="G2415" s="501">
        <f t="shared" si="88"/>
        <v>18319.999999999996</v>
      </c>
      <c r="H2415" s="502">
        <f t="shared" si="89"/>
        <v>20</v>
      </c>
    </row>
    <row r="2416" spans="7:8">
      <c r="G2416" s="501">
        <f t="shared" si="88"/>
        <v>18319.999999999996</v>
      </c>
      <c r="H2416" s="502">
        <f t="shared" si="89"/>
        <v>20</v>
      </c>
    </row>
    <row r="2417" spans="7:8">
      <c r="G2417" s="501">
        <f t="shared" si="88"/>
        <v>18319.999999999996</v>
      </c>
      <c r="H2417" s="502">
        <f t="shared" si="89"/>
        <v>20</v>
      </c>
    </row>
    <row r="2418" spans="7:8">
      <c r="G2418" s="501">
        <f t="shared" si="88"/>
        <v>18319.999999999996</v>
      </c>
      <c r="H2418" s="502">
        <f t="shared" si="89"/>
        <v>20</v>
      </c>
    </row>
    <row r="2419" spans="7:8">
      <c r="G2419" s="501">
        <f t="shared" si="88"/>
        <v>18319.999999999996</v>
      </c>
      <c r="H2419" s="502">
        <f t="shared" si="89"/>
        <v>20</v>
      </c>
    </row>
    <row r="2420" spans="7:8">
      <c r="G2420" s="501">
        <f t="shared" si="88"/>
        <v>18319.999999999996</v>
      </c>
      <c r="H2420" s="502">
        <f t="shared" si="89"/>
        <v>20</v>
      </c>
    </row>
    <row r="2421" spans="7:8">
      <c r="G2421" s="501">
        <f t="shared" si="88"/>
        <v>18319.999999999996</v>
      </c>
      <c r="H2421" s="502">
        <f t="shared" si="89"/>
        <v>20</v>
      </c>
    </row>
    <row r="2422" spans="7:8">
      <c r="G2422" s="501">
        <f t="shared" si="88"/>
        <v>18319.999999999996</v>
      </c>
      <c r="H2422" s="502">
        <f t="shared" si="89"/>
        <v>20</v>
      </c>
    </row>
    <row r="2423" spans="7:8">
      <c r="G2423" s="501">
        <f t="shared" si="88"/>
        <v>18319.999999999996</v>
      </c>
      <c r="H2423" s="502">
        <f t="shared" si="89"/>
        <v>20</v>
      </c>
    </row>
    <row r="2424" spans="7:8">
      <c r="G2424" s="501">
        <f t="shared" si="88"/>
        <v>18319.999999999996</v>
      </c>
      <c r="H2424" s="502">
        <f t="shared" si="89"/>
        <v>20</v>
      </c>
    </row>
    <row r="2425" spans="7:8">
      <c r="G2425" s="501">
        <f t="shared" si="88"/>
        <v>18319.999999999996</v>
      </c>
      <c r="H2425" s="502">
        <f t="shared" si="89"/>
        <v>20</v>
      </c>
    </row>
    <row r="2426" spans="7:8">
      <c r="G2426" s="501">
        <f t="shared" si="88"/>
        <v>18319.999999999996</v>
      </c>
      <c r="H2426" s="502">
        <f t="shared" si="89"/>
        <v>20</v>
      </c>
    </row>
    <row r="2427" spans="7:8">
      <c r="G2427" s="501">
        <f t="shared" si="88"/>
        <v>18319.999999999996</v>
      </c>
      <c r="H2427" s="502">
        <f t="shared" si="89"/>
        <v>20</v>
      </c>
    </row>
    <row r="2428" spans="7:8">
      <c r="G2428" s="501">
        <f t="shared" si="88"/>
        <v>18319.999999999996</v>
      </c>
      <c r="H2428" s="502">
        <f t="shared" si="89"/>
        <v>20</v>
      </c>
    </row>
    <row r="2429" spans="7:8">
      <c r="G2429" s="501">
        <f t="shared" si="88"/>
        <v>18319.999999999996</v>
      </c>
      <c r="H2429" s="502">
        <f t="shared" si="89"/>
        <v>20</v>
      </c>
    </row>
    <row r="2430" spans="7:8">
      <c r="G2430" s="501">
        <f t="shared" si="88"/>
        <v>18319.999999999996</v>
      </c>
      <c r="H2430" s="502">
        <f t="shared" ref="H2430:H2431" si="90">H2429-F2430+D2430</f>
        <v>20</v>
      </c>
    </row>
    <row r="2431" spans="7:8">
      <c r="G2431" s="501">
        <f t="shared" si="88"/>
        <v>18319.999999999996</v>
      </c>
      <c r="H2431" s="502">
        <f t="shared" si="90"/>
        <v>20</v>
      </c>
    </row>
  </sheetData>
  <autoFilter ref="A8:P1138"/>
  <sortState ref="B141:M161">
    <sortCondition ref="I141:I161"/>
  </sortState>
  <mergeCells count="7">
    <mergeCell ref="K732:L732"/>
    <mergeCell ref="I421:J421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scale="40" fitToHeight="0" orientation="portrait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2:R212"/>
  <sheetViews>
    <sheetView topLeftCell="A5" zoomScale="140" zoomScaleNormal="140" workbookViewId="0">
      <pane ySplit="5" topLeftCell="A10" activePane="bottomLeft" state="frozen"/>
      <selection activeCell="J13" sqref="J13"/>
      <selection pane="bottomLeft" activeCell="B13" sqref="B13"/>
    </sheetView>
  </sheetViews>
  <sheetFormatPr baseColWidth="10" defaultRowHeight="12.75"/>
  <cols>
    <col min="1" max="1" width="5.140625" customWidth="1"/>
    <col min="2" max="2" width="9.140625" customWidth="1"/>
    <col min="3" max="3" width="11.5703125" style="2" customWidth="1"/>
    <col min="4" max="4" width="8.42578125" customWidth="1"/>
    <col min="5" max="5" width="10.28515625" style="2" customWidth="1"/>
    <col min="6" max="6" width="8.5703125" customWidth="1"/>
    <col min="7" max="7" width="11.5703125" style="2" bestFit="1" customWidth="1"/>
    <col min="8" max="8" width="7.5703125" customWidth="1"/>
    <col min="9" max="9" width="11.5703125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2" t="s">
        <v>24</v>
      </c>
    </row>
    <row r="3" spans="1:18">
      <c r="A3" s="1"/>
    </row>
    <row r="4" spans="1:18">
      <c r="A4" s="1"/>
    </row>
    <row r="5" spans="1:18" ht="18.75" hidden="1" thickBot="1">
      <c r="A5" s="27" t="s">
        <v>0</v>
      </c>
      <c r="B5" s="28"/>
      <c r="C5" s="29" t="s">
        <v>43</v>
      </c>
      <c r="D5" s="30"/>
      <c r="E5" s="29"/>
      <c r="F5" s="31"/>
      <c r="G5" s="4"/>
      <c r="H5" s="27" t="s">
        <v>1</v>
      </c>
      <c r="I5" s="29" t="s">
        <v>32</v>
      </c>
    </row>
    <row r="6" spans="1:18" ht="10.5" customHeight="1" thickBot="1">
      <c r="A6" s="27"/>
      <c r="B6" s="28"/>
      <c r="C6" s="143"/>
      <c r="D6" s="1046"/>
      <c r="E6" s="143"/>
      <c r="F6" s="1047"/>
      <c r="G6" s="1048"/>
      <c r="H6" s="27"/>
      <c r="I6" s="143"/>
    </row>
    <row r="7" spans="1:18" ht="24.75" customHeight="1" thickBot="1">
      <c r="B7" s="1049" t="s">
        <v>228</v>
      </c>
      <c r="C7" s="6"/>
      <c r="F7" s="5"/>
      <c r="G7" s="6"/>
      <c r="K7" s="1153" t="s">
        <v>22</v>
      </c>
      <c r="L7" s="1154"/>
      <c r="M7" s="1155"/>
    </row>
    <row r="8" spans="1:18">
      <c r="A8" s="1153"/>
      <c r="B8" s="1155"/>
      <c r="C8" s="1163" t="s">
        <v>3</v>
      </c>
      <c r="D8" s="1164"/>
      <c r="E8" s="1163" t="s">
        <v>4</v>
      </c>
      <c r="F8" s="1164"/>
      <c r="G8" s="1163" t="s">
        <v>5</v>
      </c>
      <c r="H8" s="1164"/>
      <c r="I8" s="12" t="s">
        <v>17</v>
      </c>
      <c r="J8" s="22" t="s">
        <v>9</v>
      </c>
      <c r="K8" s="24" t="s">
        <v>6</v>
      </c>
      <c r="L8" s="25" t="s">
        <v>21</v>
      </c>
      <c r="M8" s="26"/>
      <c r="N8" s="18" t="s">
        <v>10</v>
      </c>
      <c r="O8" s="20" t="s">
        <v>11</v>
      </c>
      <c r="P8" s="18" t="s">
        <v>10</v>
      </c>
      <c r="Q8" s="21"/>
      <c r="R8" s="7"/>
    </row>
    <row r="9" spans="1:18" ht="13.5" thickBot="1">
      <c r="A9" s="34" t="s">
        <v>19</v>
      </c>
      <c r="B9" s="35" t="s">
        <v>20</v>
      </c>
      <c r="C9" s="36" t="s">
        <v>12</v>
      </c>
      <c r="D9" s="37" t="s">
        <v>7</v>
      </c>
      <c r="E9" s="38" t="s">
        <v>12</v>
      </c>
      <c r="F9" s="24" t="s">
        <v>7</v>
      </c>
      <c r="G9" s="16" t="s">
        <v>12</v>
      </c>
      <c r="H9" s="17" t="s">
        <v>7</v>
      </c>
      <c r="I9" s="17" t="s">
        <v>18</v>
      </c>
      <c r="J9" s="17"/>
      <c r="K9" s="17" t="s">
        <v>13</v>
      </c>
      <c r="L9" s="17" t="s">
        <v>7</v>
      </c>
      <c r="M9" s="17" t="s">
        <v>8</v>
      </c>
      <c r="N9" s="19" t="s">
        <v>14</v>
      </c>
      <c r="O9" s="19" t="s">
        <v>15</v>
      </c>
      <c r="P9" s="19" t="s">
        <v>16</v>
      </c>
    </row>
    <row r="10" spans="1:18" ht="15">
      <c r="A10" s="74" t="s">
        <v>48</v>
      </c>
      <c r="B10" s="133"/>
      <c r="C10" s="75"/>
      <c r="D10" s="74"/>
      <c r="E10" s="75"/>
      <c r="F10" s="74"/>
      <c r="G10" s="68"/>
      <c r="H10" s="69"/>
      <c r="I10" s="69"/>
      <c r="J10" s="69" t="s">
        <v>23</v>
      </c>
      <c r="K10" s="70"/>
      <c r="L10" s="50"/>
      <c r="M10" s="50"/>
      <c r="N10" s="71"/>
      <c r="O10" s="71"/>
      <c r="P10" s="72">
        <f t="shared" ref="P10:P41" si="0">O10*G10</f>
        <v>0</v>
      </c>
      <c r="R10" s="3"/>
    </row>
    <row r="11" spans="1:18" ht="15">
      <c r="A11" s="74"/>
      <c r="B11" s="133">
        <v>26</v>
      </c>
      <c r="C11" s="75">
        <v>243.84</v>
      </c>
      <c r="D11" s="75">
        <v>12</v>
      </c>
      <c r="E11" s="75"/>
      <c r="F11" s="187"/>
      <c r="G11" s="73">
        <f t="shared" ref="G11:H13" si="1">G10-E11+C11</f>
        <v>243.84</v>
      </c>
      <c r="H11" s="109">
        <f t="shared" si="1"/>
        <v>12</v>
      </c>
      <c r="I11" s="1181" t="s">
        <v>226</v>
      </c>
      <c r="J11" s="1181"/>
      <c r="K11" s="77"/>
      <c r="L11" s="50"/>
      <c r="M11" s="50"/>
      <c r="N11" s="71"/>
      <c r="O11" s="71"/>
      <c r="P11" s="72">
        <f t="shared" si="0"/>
        <v>0</v>
      </c>
      <c r="R11" s="3"/>
    </row>
    <row r="12" spans="1:18" s="114" customFormat="1" ht="15.75">
      <c r="A12" s="189"/>
      <c r="B12" s="219">
        <v>29</v>
      </c>
      <c r="C12" s="188"/>
      <c r="D12" s="189"/>
      <c r="E12" s="188">
        <v>243.84</v>
      </c>
      <c r="F12" s="189">
        <v>12</v>
      </c>
      <c r="G12" s="191">
        <f t="shared" si="1"/>
        <v>0</v>
      </c>
      <c r="H12" s="315">
        <f t="shared" si="1"/>
        <v>0</v>
      </c>
      <c r="I12" s="193">
        <v>6</v>
      </c>
      <c r="J12" s="189" t="s">
        <v>44</v>
      </c>
      <c r="K12" s="316"/>
      <c r="L12" s="192"/>
      <c r="M12" s="192"/>
      <c r="N12" s="230"/>
      <c r="O12" s="230"/>
      <c r="P12" s="230">
        <f t="shared" si="0"/>
        <v>0</v>
      </c>
      <c r="R12" s="218"/>
    </row>
    <row r="13" spans="1:18" s="114" customFormat="1" ht="15">
      <c r="A13" s="189"/>
      <c r="B13" s="197"/>
      <c r="C13" s="268"/>
      <c r="D13" s="197"/>
      <c r="E13" s="268"/>
      <c r="F13" s="197"/>
      <c r="G13" s="191">
        <f t="shared" si="1"/>
        <v>0</v>
      </c>
      <c r="H13" s="315">
        <f t="shared" si="1"/>
        <v>0</v>
      </c>
      <c r="I13" s="193"/>
      <c r="J13" s="189"/>
      <c r="K13" s="249"/>
      <c r="L13" s="192"/>
      <c r="M13" s="192"/>
      <c r="N13" s="230"/>
      <c r="O13" s="230"/>
      <c r="P13" s="230">
        <f t="shared" si="0"/>
        <v>0</v>
      </c>
      <c r="R13" s="218"/>
    </row>
    <row r="14" spans="1:18" s="114" customFormat="1" ht="15">
      <c r="A14" s="189"/>
      <c r="B14" s="197"/>
      <c r="C14" s="188"/>
      <c r="D14" s="189"/>
      <c r="E14" s="317"/>
      <c r="F14" s="197"/>
      <c r="G14" s="191">
        <f t="shared" ref="G14:G23" si="2">G13-E14+C14</f>
        <v>0</v>
      </c>
      <c r="H14" s="315">
        <f t="shared" ref="H14:H19" si="3">H13-F14+D14</f>
        <v>0</v>
      </c>
      <c r="I14" s="200"/>
      <c r="J14" s="213"/>
      <c r="K14" s="249"/>
      <c r="L14" s="192"/>
      <c r="M14" s="192"/>
      <c r="N14" s="230"/>
      <c r="O14" s="229"/>
      <c r="P14" s="230">
        <f t="shared" si="0"/>
        <v>0</v>
      </c>
      <c r="R14" s="218"/>
    </row>
    <row r="15" spans="1:18" s="114" customFormat="1" ht="15">
      <c r="A15" s="189"/>
      <c r="B15" s="189"/>
      <c r="C15" s="188"/>
      <c r="D15" s="189"/>
      <c r="E15" s="188"/>
      <c r="F15" s="189"/>
      <c r="G15" s="191">
        <f t="shared" si="2"/>
        <v>0</v>
      </c>
      <c r="H15" s="315">
        <f t="shared" si="3"/>
        <v>0</v>
      </c>
      <c r="I15" s="193"/>
      <c r="J15" s="189"/>
      <c r="K15" s="249"/>
      <c r="L15" s="192"/>
      <c r="M15" s="192"/>
      <c r="N15" s="230"/>
      <c r="O15" s="230"/>
      <c r="P15" s="230">
        <f t="shared" si="0"/>
        <v>0</v>
      </c>
      <c r="R15" s="218"/>
    </row>
    <row r="16" spans="1:18" s="114" customFormat="1" ht="15">
      <c r="A16" s="189"/>
      <c r="B16" s="189"/>
      <c r="C16" s="188"/>
      <c r="D16" s="189"/>
      <c r="E16" s="188"/>
      <c r="F16" s="189"/>
      <c r="G16" s="191">
        <f t="shared" si="2"/>
        <v>0</v>
      </c>
      <c r="H16" s="315">
        <f t="shared" si="3"/>
        <v>0</v>
      </c>
      <c r="I16" s="189"/>
      <c r="J16" s="189"/>
      <c r="K16" s="192"/>
      <c r="L16" s="192"/>
      <c r="M16" s="192"/>
      <c r="N16" s="230"/>
      <c r="O16" s="230"/>
      <c r="P16" s="230">
        <f t="shared" si="0"/>
        <v>0</v>
      </c>
      <c r="R16" s="218"/>
    </row>
    <row r="17" spans="1:18" s="114" customFormat="1" ht="15">
      <c r="A17" s="192"/>
      <c r="B17" s="192"/>
      <c r="C17" s="191"/>
      <c r="D17" s="192"/>
      <c r="E17" s="191"/>
      <c r="F17" s="192"/>
      <c r="G17" s="191">
        <f t="shared" si="2"/>
        <v>0</v>
      </c>
      <c r="H17" s="315">
        <f t="shared" si="3"/>
        <v>0</v>
      </c>
      <c r="I17" s="189"/>
      <c r="J17" s="189"/>
      <c r="K17" s="192"/>
      <c r="L17" s="192"/>
      <c r="M17" s="192"/>
      <c r="N17" s="230"/>
      <c r="O17" s="230"/>
      <c r="P17" s="230">
        <f t="shared" si="0"/>
        <v>0</v>
      </c>
      <c r="R17" s="218"/>
    </row>
    <row r="18" spans="1:18" s="114" customFormat="1" ht="15">
      <c r="A18" s="192"/>
      <c r="B18" s="192"/>
      <c r="C18" s="191"/>
      <c r="D18" s="192"/>
      <c r="E18" s="191"/>
      <c r="F18" s="192"/>
      <c r="G18" s="191">
        <f t="shared" si="2"/>
        <v>0</v>
      </c>
      <c r="H18" s="315">
        <f t="shared" si="3"/>
        <v>0</v>
      </c>
      <c r="I18" s="189"/>
      <c r="J18" s="189"/>
      <c r="K18" s="192"/>
      <c r="L18" s="192"/>
      <c r="M18" s="192"/>
      <c r="N18" s="230"/>
      <c r="O18" s="230"/>
      <c r="P18" s="230">
        <f t="shared" si="0"/>
        <v>0</v>
      </c>
    </row>
    <row r="19" spans="1:18" s="114" customFormat="1" ht="15">
      <c r="A19" s="192"/>
      <c r="B19" s="192"/>
      <c r="C19" s="191"/>
      <c r="D19" s="192"/>
      <c r="E19" s="191"/>
      <c r="F19" s="192"/>
      <c r="G19" s="191">
        <f t="shared" si="2"/>
        <v>0</v>
      </c>
      <c r="H19" s="315">
        <f t="shared" si="3"/>
        <v>0</v>
      </c>
      <c r="I19" s="189"/>
      <c r="J19" s="189"/>
      <c r="K19" s="192"/>
      <c r="L19" s="192"/>
      <c r="M19" s="192"/>
      <c r="N19" s="230"/>
      <c r="O19" s="230"/>
      <c r="P19" s="230">
        <f t="shared" si="0"/>
        <v>0</v>
      </c>
    </row>
    <row r="20" spans="1:18" s="114" customFormat="1" ht="15">
      <c r="A20" s="192"/>
      <c r="B20" s="192"/>
      <c r="C20" s="191"/>
      <c r="D20" s="192"/>
      <c r="E20" s="191"/>
      <c r="F20" s="192"/>
      <c r="G20" s="191">
        <f t="shared" si="2"/>
        <v>0</v>
      </c>
      <c r="H20" s="315">
        <f t="shared" ref="H20:H26" si="4">H19-F20+D20</f>
        <v>0</v>
      </c>
      <c r="I20" s="189"/>
      <c r="J20" s="189"/>
      <c r="K20" s="192"/>
      <c r="L20" s="192"/>
      <c r="M20" s="192"/>
      <c r="N20" s="230"/>
      <c r="O20" s="230"/>
      <c r="P20" s="230">
        <f t="shared" si="0"/>
        <v>0</v>
      </c>
    </row>
    <row r="21" spans="1:18" ht="15">
      <c r="A21" s="50"/>
      <c r="B21" s="50"/>
      <c r="C21" s="73"/>
      <c r="D21" s="50"/>
      <c r="E21" s="73"/>
      <c r="F21" s="50"/>
      <c r="G21" s="73">
        <f t="shared" si="2"/>
        <v>0</v>
      </c>
      <c r="H21" s="109">
        <f t="shared" si="4"/>
        <v>0</v>
      </c>
      <c r="I21" s="74"/>
      <c r="J21" s="74"/>
      <c r="K21" s="50"/>
      <c r="L21" s="50"/>
      <c r="M21" s="50"/>
      <c r="N21" s="72"/>
      <c r="O21" s="71"/>
      <c r="P21" s="72">
        <f t="shared" si="0"/>
        <v>0</v>
      </c>
    </row>
    <row r="22" spans="1:18" ht="15">
      <c r="A22" s="50"/>
      <c r="B22" s="50"/>
      <c r="C22" s="73"/>
      <c r="D22" s="50"/>
      <c r="E22" s="73"/>
      <c r="F22" s="50"/>
      <c r="G22" s="73">
        <f t="shared" si="2"/>
        <v>0</v>
      </c>
      <c r="H22" s="109">
        <f t="shared" si="4"/>
        <v>0</v>
      </c>
      <c r="I22" s="74"/>
      <c r="J22" s="74"/>
      <c r="K22" s="50"/>
      <c r="L22" s="50"/>
      <c r="M22" s="50"/>
      <c r="N22" s="72"/>
      <c r="O22" s="71"/>
      <c r="P22" s="72">
        <f t="shared" si="0"/>
        <v>0</v>
      </c>
    </row>
    <row r="23" spans="1:18" ht="15">
      <c r="A23" s="50"/>
      <c r="B23" s="50"/>
      <c r="C23" s="73"/>
      <c r="D23" s="50"/>
      <c r="E23" s="73"/>
      <c r="F23" s="50"/>
      <c r="G23" s="73">
        <f t="shared" si="2"/>
        <v>0</v>
      </c>
      <c r="H23" s="109">
        <f t="shared" si="4"/>
        <v>0</v>
      </c>
      <c r="I23" s="74"/>
      <c r="J23" s="74"/>
      <c r="K23" s="50"/>
      <c r="L23" s="50"/>
      <c r="M23" s="50"/>
      <c r="N23" s="72"/>
      <c r="O23" s="71"/>
      <c r="P23" s="72">
        <f t="shared" si="0"/>
        <v>0</v>
      </c>
    </row>
    <row r="24" spans="1:18" ht="15">
      <c r="A24" s="50"/>
      <c r="B24" s="50"/>
      <c r="C24" s="73"/>
      <c r="D24" s="50"/>
      <c r="E24" s="73"/>
      <c r="F24" s="50"/>
      <c r="G24" s="73">
        <f t="shared" ref="G24:H83" si="5">G23-E24+C24</f>
        <v>0</v>
      </c>
      <c r="H24" s="109">
        <f t="shared" si="4"/>
        <v>0</v>
      </c>
      <c r="I24" s="74"/>
      <c r="J24" s="74"/>
      <c r="K24" s="50"/>
      <c r="L24" s="50"/>
      <c r="M24" s="50"/>
      <c r="N24" s="72"/>
      <c r="O24" s="71"/>
      <c r="P24" s="72">
        <f t="shared" si="0"/>
        <v>0</v>
      </c>
    </row>
    <row r="25" spans="1:18" ht="15">
      <c r="A25" s="50"/>
      <c r="B25" s="50"/>
      <c r="C25" s="73"/>
      <c r="D25" s="50"/>
      <c r="E25" s="73"/>
      <c r="F25" s="50"/>
      <c r="G25" s="73">
        <f t="shared" si="5"/>
        <v>0</v>
      </c>
      <c r="H25" s="109">
        <f t="shared" si="4"/>
        <v>0</v>
      </c>
      <c r="I25" s="74"/>
      <c r="J25" s="74"/>
      <c r="K25" s="50"/>
      <c r="L25" s="50"/>
      <c r="M25" s="50"/>
      <c r="N25" s="72"/>
      <c r="O25" s="71"/>
      <c r="P25" s="72">
        <f t="shared" si="0"/>
        <v>0</v>
      </c>
    </row>
    <row r="26" spans="1:18" ht="15">
      <c r="A26" s="50"/>
      <c r="B26" s="50"/>
      <c r="C26" s="73"/>
      <c r="D26" s="50"/>
      <c r="E26" s="73"/>
      <c r="F26" s="50"/>
      <c r="G26" s="73">
        <f t="shared" si="5"/>
        <v>0</v>
      </c>
      <c r="H26" s="109">
        <f t="shared" si="4"/>
        <v>0</v>
      </c>
      <c r="I26" s="74"/>
      <c r="J26" s="74"/>
      <c r="K26" s="50"/>
      <c r="L26" s="50"/>
      <c r="M26" s="50"/>
      <c r="N26" s="72"/>
      <c r="O26" s="71"/>
      <c r="P26" s="72">
        <f t="shared" si="0"/>
        <v>0</v>
      </c>
    </row>
    <row r="27" spans="1:18" ht="15">
      <c r="A27" s="50"/>
      <c r="B27" s="50"/>
      <c r="C27" s="73"/>
      <c r="D27" s="50"/>
      <c r="E27" s="73"/>
      <c r="F27" s="50"/>
      <c r="G27" s="73">
        <f t="shared" ref="G27:H42" si="6">G26-E27+C27</f>
        <v>0</v>
      </c>
      <c r="H27" s="109">
        <f t="shared" si="6"/>
        <v>0</v>
      </c>
      <c r="I27" s="74"/>
      <c r="J27" s="74"/>
      <c r="K27" s="50"/>
      <c r="L27" s="50"/>
      <c r="M27" s="50"/>
      <c r="N27" s="72"/>
      <c r="O27" s="71"/>
      <c r="P27" s="72">
        <f t="shared" si="0"/>
        <v>0</v>
      </c>
    </row>
    <row r="28" spans="1:18" ht="15">
      <c r="A28" s="50"/>
      <c r="B28" s="50"/>
      <c r="C28" s="73"/>
      <c r="D28" s="50"/>
      <c r="E28" s="73"/>
      <c r="F28" s="50"/>
      <c r="G28" s="73">
        <f t="shared" si="6"/>
        <v>0</v>
      </c>
      <c r="H28" s="109">
        <f t="shared" si="6"/>
        <v>0</v>
      </c>
      <c r="I28" s="74"/>
      <c r="J28" s="74"/>
      <c r="K28" s="50"/>
      <c r="L28" s="50"/>
      <c r="M28" s="50"/>
      <c r="N28" s="72"/>
      <c r="O28" s="71"/>
      <c r="P28" s="72">
        <f t="shared" si="0"/>
        <v>0</v>
      </c>
    </row>
    <row r="29" spans="1:18" ht="15">
      <c r="A29" s="50"/>
      <c r="B29" s="50"/>
      <c r="C29" s="73"/>
      <c r="D29" s="50"/>
      <c r="E29" s="73"/>
      <c r="F29" s="50"/>
      <c r="G29" s="73">
        <f t="shared" si="6"/>
        <v>0</v>
      </c>
      <c r="H29" s="109">
        <f t="shared" si="6"/>
        <v>0</v>
      </c>
      <c r="I29" s="74"/>
      <c r="J29" s="74"/>
      <c r="K29" s="50"/>
      <c r="L29" s="50"/>
      <c r="M29" s="50"/>
      <c r="N29" s="72"/>
      <c r="O29" s="71"/>
      <c r="P29" s="72">
        <f t="shared" si="0"/>
        <v>0</v>
      </c>
    </row>
    <row r="30" spans="1:18" ht="15">
      <c r="A30" s="50"/>
      <c r="B30" s="50"/>
      <c r="C30" s="73"/>
      <c r="D30" s="50"/>
      <c r="E30" s="73"/>
      <c r="F30" s="50"/>
      <c r="G30" s="73">
        <f t="shared" si="6"/>
        <v>0</v>
      </c>
      <c r="H30" s="109">
        <f t="shared" si="6"/>
        <v>0</v>
      </c>
      <c r="I30" s="74"/>
      <c r="J30" s="74"/>
      <c r="K30" s="50"/>
      <c r="L30" s="50"/>
      <c r="M30" s="50"/>
      <c r="N30" s="72"/>
      <c r="O30" s="71"/>
      <c r="P30" s="72">
        <f t="shared" si="0"/>
        <v>0</v>
      </c>
    </row>
    <row r="31" spans="1:18" ht="15">
      <c r="A31" s="50"/>
      <c r="B31" s="50"/>
      <c r="C31" s="73"/>
      <c r="D31" s="50"/>
      <c r="E31" s="73"/>
      <c r="F31" s="50"/>
      <c r="G31" s="73">
        <f t="shared" si="6"/>
        <v>0</v>
      </c>
      <c r="H31" s="109">
        <f t="shared" si="6"/>
        <v>0</v>
      </c>
      <c r="I31" s="74"/>
      <c r="J31" s="74"/>
      <c r="K31" s="50"/>
      <c r="L31" s="50"/>
      <c r="M31" s="50"/>
      <c r="N31" s="72"/>
      <c r="O31" s="71"/>
      <c r="P31" s="72">
        <f t="shared" si="0"/>
        <v>0</v>
      </c>
    </row>
    <row r="32" spans="1:18" ht="15">
      <c r="A32" s="50"/>
      <c r="B32" s="50"/>
      <c r="C32" s="73"/>
      <c r="D32" s="50"/>
      <c r="E32" s="73"/>
      <c r="F32" s="50"/>
      <c r="G32" s="73">
        <f t="shared" si="6"/>
        <v>0</v>
      </c>
      <c r="H32" s="109">
        <f t="shared" si="6"/>
        <v>0</v>
      </c>
      <c r="I32" s="74"/>
      <c r="J32" s="74"/>
      <c r="K32" s="50"/>
      <c r="L32" s="50"/>
      <c r="M32" s="50"/>
      <c r="N32" s="72"/>
      <c r="O32" s="71"/>
      <c r="P32" s="72">
        <f t="shared" si="0"/>
        <v>0</v>
      </c>
    </row>
    <row r="33" spans="1:16" ht="15">
      <c r="A33" s="50"/>
      <c r="B33" s="50"/>
      <c r="C33" s="73"/>
      <c r="D33" s="50"/>
      <c r="E33" s="73"/>
      <c r="F33" s="50"/>
      <c r="G33" s="73">
        <f t="shared" si="6"/>
        <v>0</v>
      </c>
      <c r="H33" s="109">
        <f t="shared" si="6"/>
        <v>0</v>
      </c>
      <c r="I33" s="74"/>
      <c r="J33" s="74"/>
      <c r="K33" s="50"/>
      <c r="L33" s="50"/>
      <c r="M33" s="50"/>
      <c r="N33" s="72"/>
      <c r="O33" s="71"/>
      <c r="P33" s="72">
        <f t="shared" si="0"/>
        <v>0</v>
      </c>
    </row>
    <row r="34" spans="1:16" ht="15">
      <c r="A34" s="50"/>
      <c r="B34" s="50"/>
      <c r="C34" s="73"/>
      <c r="D34" s="50"/>
      <c r="E34" s="73"/>
      <c r="F34" s="50"/>
      <c r="G34" s="73">
        <f t="shared" si="6"/>
        <v>0</v>
      </c>
      <c r="H34" s="109">
        <f t="shared" si="6"/>
        <v>0</v>
      </c>
      <c r="I34" s="74"/>
      <c r="J34" s="74"/>
      <c r="K34" s="50"/>
      <c r="L34" s="50"/>
      <c r="M34" s="50"/>
      <c r="N34" s="72"/>
      <c r="O34" s="71"/>
      <c r="P34" s="72">
        <f t="shared" si="0"/>
        <v>0</v>
      </c>
    </row>
    <row r="35" spans="1:16" ht="15">
      <c r="A35" s="50"/>
      <c r="B35" s="50"/>
      <c r="C35" s="73"/>
      <c r="D35" s="50"/>
      <c r="E35" s="73"/>
      <c r="F35" s="50"/>
      <c r="G35" s="73">
        <f t="shared" si="5"/>
        <v>0</v>
      </c>
      <c r="H35" s="109">
        <f t="shared" si="6"/>
        <v>0</v>
      </c>
      <c r="I35" s="74"/>
      <c r="J35" s="74"/>
      <c r="K35" s="50"/>
      <c r="L35" s="50"/>
      <c r="M35" s="50"/>
      <c r="N35" s="72"/>
      <c r="O35" s="71"/>
      <c r="P35" s="72">
        <f t="shared" si="0"/>
        <v>0</v>
      </c>
    </row>
    <row r="36" spans="1:16" ht="15">
      <c r="A36" s="50"/>
      <c r="B36" s="50"/>
      <c r="C36" s="73"/>
      <c r="D36" s="50"/>
      <c r="E36" s="73"/>
      <c r="F36" s="50"/>
      <c r="G36" s="73">
        <f t="shared" si="5"/>
        <v>0</v>
      </c>
      <c r="H36" s="109">
        <f t="shared" si="6"/>
        <v>0</v>
      </c>
      <c r="I36" s="50"/>
      <c r="J36" s="74"/>
      <c r="K36" s="50"/>
      <c r="L36" s="50"/>
      <c r="M36" s="50"/>
      <c r="N36" s="72"/>
      <c r="O36" s="71"/>
      <c r="P36" s="72">
        <f t="shared" si="0"/>
        <v>0</v>
      </c>
    </row>
    <row r="37" spans="1:16" ht="15">
      <c r="A37" s="50"/>
      <c r="B37" s="50"/>
      <c r="C37" s="73"/>
      <c r="D37" s="50"/>
      <c r="E37" s="73"/>
      <c r="F37" s="50"/>
      <c r="G37" s="73">
        <f t="shared" si="5"/>
        <v>0</v>
      </c>
      <c r="H37" s="109">
        <f t="shared" si="6"/>
        <v>0</v>
      </c>
      <c r="I37" s="50"/>
      <c r="J37" s="74"/>
      <c r="K37" s="50"/>
      <c r="L37" s="50"/>
      <c r="M37" s="50"/>
      <c r="N37" s="72"/>
      <c r="O37" s="71"/>
      <c r="P37" s="72">
        <f t="shared" si="0"/>
        <v>0</v>
      </c>
    </row>
    <row r="38" spans="1:16" ht="15">
      <c r="A38" s="50"/>
      <c r="B38" s="50"/>
      <c r="C38" s="73"/>
      <c r="D38" s="50"/>
      <c r="E38" s="73"/>
      <c r="F38" s="50"/>
      <c r="G38" s="73">
        <f t="shared" si="5"/>
        <v>0</v>
      </c>
      <c r="H38" s="109">
        <f t="shared" si="6"/>
        <v>0</v>
      </c>
      <c r="I38" s="50"/>
      <c r="J38" s="74"/>
      <c r="K38" s="50"/>
      <c r="L38" s="50"/>
      <c r="M38" s="50"/>
      <c r="N38" s="72"/>
      <c r="O38" s="71"/>
      <c r="P38" s="72">
        <f t="shared" si="0"/>
        <v>0</v>
      </c>
    </row>
    <row r="39" spans="1:16" ht="15">
      <c r="A39" s="50"/>
      <c r="B39" s="50"/>
      <c r="C39" s="73"/>
      <c r="D39" s="50"/>
      <c r="E39" s="73"/>
      <c r="F39" s="50"/>
      <c r="G39" s="73">
        <f t="shared" si="5"/>
        <v>0</v>
      </c>
      <c r="H39" s="109">
        <f t="shared" si="6"/>
        <v>0</v>
      </c>
      <c r="I39" s="50"/>
      <c r="J39" s="74"/>
      <c r="K39" s="50"/>
      <c r="L39" s="50"/>
      <c r="M39" s="50"/>
      <c r="N39" s="72"/>
      <c r="O39" s="71"/>
      <c r="P39" s="72">
        <f t="shared" si="0"/>
        <v>0</v>
      </c>
    </row>
    <row r="40" spans="1:16" ht="15">
      <c r="A40" s="50"/>
      <c r="B40" s="50"/>
      <c r="C40" s="73"/>
      <c r="D40" s="50"/>
      <c r="E40" s="73"/>
      <c r="F40" s="50"/>
      <c r="G40" s="73">
        <f t="shared" si="5"/>
        <v>0</v>
      </c>
      <c r="H40" s="109">
        <f t="shared" si="6"/>
        <v>0</v>
      </c>
      <c r="I40" s="50"/>
      <c r="J40" s="74"/>
      <c r="K40" s="50"/>
      <c r="L40" s="50"/>
      <c r="M40" s="50"/>
      <c r="N40" s="72"/>
      <c r="O40" s="71"/>
      <c r="P40" s="72">
        <f t="shared" si="0"/>
        <v>0</v>
      </c>
    </row>
    <row r="41" spans="1:16" ht="15">
      <c r="A41" s="50"/>
      <c r="B41" s="50"/>
      <c r="C41" s="73"/>
      <c r="D41" s="50"/>
      <c r="E41" s="73"/>
      <c r="F41" s="50"/>
      <c r="G41" s="73">
        <f t="shared" si="5"/>
        <v>0</v>
      </c>
      <c r="H41" s="109">
        <f t="shared" si="6"/>
        <v>0</v>
      </c>
      <c r="I41" s="50"/>
      <c r="J41" s="74"/>
      <c r="K41" s="50"/>
      <c r="L41" s="50"/>
      <c r="M41" s="50"/>
      <c r="N41" s="72"/>
      <c r="O41" s="71"/>
      <c r="P41" s="72">
        <f t="shared" si="0"/>
        <v>0</v>
      </c>
    </row>
    <row r="42" spans="1:16" ht="15">
      <c r="A42" s="50"/>
      <c r="B42" s="50"/>
      <c r="C42" s="73"/>
      <c r="D42" s="50"/>
      <c r="E42" s="73"/>
      <c r="F42" s="50"/>
      <c r="G42" s="73">
        <f t="shared" si="5"/>
        <v>0</v>
      </c>
      <c r="H42" s="109">
        <f t="shared" si="6"/>
        <v>0</v>
      </c>
      <c r="I42" s="50"/>
      <c r="J42" s="74"/>
      <c r="K42" s="50"/>
      <c r="L42" s="50"/>
      <c r="M42" s="50"/>
      <c r="N42" s="72"/>
      <c r="O42" s="71"/>
      <c r="P42" s="72">
        <f t="shared" ref="P42:P75" si="7">O42*G42</f>
        <v>0</v>
      </c>
    </row>
    <row r="43" spans="1:16" ht="15">
      <c r="A43" s="50"/>
      <c r="B43" s="50"/>
      <c r="C43" s="73"/>
      <c r="D43" s="50"/>
      <c r="E43" s="73"/>
      <c r="F43" s="50"/>
      <c r="G43" s="73">
        <f t="shared" si="5"/>
        <v>0</v>
      </c>
      <c r="H43" s="109">
        <f t="shared" si="5"/>
        <v>0</v>
      </c>
      <c r="I43" s="50"/>
      <c r="J43" s="74"/>
      <c r="K43" s="50"/>
      <c r="L43" s="50"/>
      <c r="M43" s="50"/>
      <c r="N43" s="72"/>
      <c r="O43" s="71"/>
      <c r="P43" s="72">
        <f t="shared" si="7"/>
        <v>0</v>
      </c>
    </row>
    <row r="44" spans="1:16" ht="15">
      <c r="A44" s="50"/>
      <c r="B44" s="50"/>
      <c r="C44" s="73"/>
      <c r="D44" s="50"/>
      <c r="E44" s="73"/>
      <c r="F44" s="50"/>
      <c r="G44" s="73">
        <f t="shared" si="5"/>
        <v>0</v>
      </c>
      <c r="H44" s="109">
        <f t="shared" si="5"/>
        <v>0</v>
      </c>
      <c r="I44" s="50"/>
      <c r="J44" s="74"/>
      <c r="K44" s="50"/>
      <c r="L44" s="50"/>
      <c r="M44" s="50"/>
      <c r="N44" s="72"/>
      <c r="O44" s="71"/>
      <c r="P44" s="72">
        <f t="shared" si="7"/>
        <v>0</v>
      </c>
    </row>
    <row r="45" spans="1:16" ht="15">
      <c r="A45" s="50"/>
      <c r="B45" s="50"/>
      <c r="C45" s="73"/>
      <c r="D45" s="50"/>
      <c r="E45" s="73"/>
      <c r="F45" s="50"/>
      <c r="G45" s="73">
        <f t="shared" si="5"/>
        <v>0</v>
      </c>
      <c r="H45" s="109">
        <f t="shared" si="5"/>
        <v>0</v>
      </c>
      <c r="I45" s="50"/>
      <c r="J45" s="74"/>
      <c r="K45" s="50"/>
      <c r="L45" s="50"/>
      <c r="M45" s="50"/>
      <c r="N45" s="72"/>
      <c r="O45" s="71"/>
      <c r="P45" s="72">
        <f t="shared" si="7"/>
        <v>0</v>
      </c>
    </row>
    <row r="46" spans="1:16" ht="15">
      <c r="A46" s="50"/>
      <c r="B46" s="50"/>
      <c r="C46" s="73"/>
      <c r="D46" s="50"/>
      <c r="E46" s="73"/>
      <c r="F46" s="50"/>
      <c r="G46" s="73">
        <f t="shared" si="5"/>
        <v>0</v>
      </c>
      <c r="H46" s="109">
        <f t="shared" si="5"/>
        <v>0</v>
      </c>
      <c r="I46" s="50"/>
      <c r="J46" s="74"/>
      <c r="K46" s="50"/>
      <c r="L46" s="50"/>
      <c r="M46" s="50"/>
      <c r="N46" s="72"/>
      <c r="O46" s="71"/>
      <c r="P46" s="72">
        <f t="shared" si="7"/>
        <v>0</v>
      </c>
    </row>
    <row r="47" spans="1:16" ht="15">
      <c r="A47" s="50"/>
      <c r="B47" s="50"/>
      <c r="C47" s="73"/>
      <c r="D47" s="50"/>
      <c r="E47" s="73"/>
      <c r="F47" s="50"/>
      <c r="G47" s="73">
        <f t="shared" si="5"/>
        <v>0</v>
      </c>
      <c r="H47" s="109">
        <f t="shared" si="5"/>
        <v>0</v>
      </c>
      <c r="I47" s="50"/>
      <c r="J47" s="74"/>
      <c r="K47" s="50"/>
      <c r="L47" s="50"/>
      <c r="M47" s="50"/>
      <c r="N47" s="72"/>
      <c r="O47" s="71"/>
      <c r="P47" s="72">
        <f t="shared" si="7"/>
        <v>0</v>
      </c>
    </row>
    <row r="48" spans="1:16" ht="15">
      <c r="A48" s="50"/>
      <c r="B48" s="50"/>
      <c r="C48" s="73"/>
      <c r="D48" s="50"/>
      <c r="E48" s="73"/>
      <c r="F48" s="50"/>
      <c r="G48" s="73">
        <f t="shared" si="5"/>
        <v>0</v>
      </c>
      <c r="H48" s="109">
        <f t="shared" si="5"/>
        <v>0</v>
      </c>
      <c r="I48" s="50"/>
      <c r="J48" s="74"/>
      <c r="K48" s="50"/>
      <c r="L48" s="50"/>
      <c r="M48" s="50"/>
      <c r="N48" s="72"/>
      <c r="O48" s="71"/>
      <c r="P48" s="72">
        <f t="shared" si="7"/>
        <v>0</v>
      </c>
    </row>
    <row r="49" spans="1:16" ht="15">
      <c r="A49" s="50"/>
      <c r="B49" s="50"/>
      <c r="C49" s="73"/>
      <c r="D49" s="50"/>
      <c r="E49" s="73"/>
      <c r="F49" s="50"/>
      <c r="G49" s="73">
        <f t="shared" si="5"/>
        <v>0</v>
      </c>
      <c r="H49" s="109">
        <f t="shared" si="5"/>
        <v>0</v>
      </c>
      <c r="I49" s="50"/>
      <c r="J49" s="74"/>
      <c r="K49" s="50"/>
      <c r="L49" s="50"/>
      <c r="M49" s="50"/>
      <c r="N49" s="72"/>
      <c r="O49" s="71"/>
      <c r="P49" s="72">
        <f t="shared" si="7"/>
        <v>0</v>
      </c>
    </row>
    <row r="50" spans="1:16" ht="15">
      <c r="A50" s="50"/>
      <c r="B50" s="50"/>
      <c r="C50" s="73"/>
      <c r="D50" s="50"/>
      <c r="E50" s="73"/>
      <c r="F50" s="50"/>
      <c r="G50" s="73">
        <f>G49-E50+C50</f>
        <v>0</v>
      </c>
      <c r="H50" s="109">
        <f t="shared" si="5"/>
        <v>0</v>
      </c>
      <c r="I50" s="50"/>
      <c r="J50" s="74"/>
      <c r="K50" s="50"/>
      <c r="L50" s="50"/>
      <c r="M50" s="50"/>
      <c r="N50" s="72"/>
      <c r="O50" s="71"/>
      <c r="P50" s="72"/>
    </row>
    <row r="51" spans="1:16" ht="15">
      <c r="A51" s="50"/>
      <c r="B51" s="50"/>
      <c r="C51" s="73"/>
      <c r="D51" s="50"/>
      <c r="E51" s="73"/>
      <c r="F51" s="50"/>
      <c r="G51" s="73">
        <f>G50-E51+C51</f>
        <v>0</v>
      </c>
      <c r="H51" s="109">
        <f t="shared" si="5"/>
        <v>0</v>
      </c>
      <c r="I51" s="50"/>
      <c r="J51" s="74"/>
      <c r="K51" s="50"/>
      <c r="L51" s="50"/>
      <c r="M51" s="50"/>
      <c r="N51" s="72"/>
      <c r="O51" s="71"/>
      <c r="P51" s="72">
        <f t="shared" si="7"/>
        <v>0</v>
      </c>
    </row>
    <row r="52" spans="1:16" ht="15">
      <c r="A52" s="50"/>
      <c r="B52" s="50"/>
      <c r="C52" s="73"/>
      <c r="D52" s="50"/>
      <c r="E52" s="73"/>
      <c r="F52" s="50"/>
      <c r="G52" s="73">
        <f t="shared" si="5"/>
        <v>0</v>
      </c>
      <c r="H52" s="109">
        <f t="shared" si="5"/>
        <v>0</v>
      </c>
      <c r="I52" s="50"/>
      <c r="J52" s="74"/>
      <c r="K52" s="50"/>
      <c r="L52" s="50"/>
      <c r="M52" s="50"/>
      <c r="N52" s="72"/>
      <c r="O52" s="71"/>
      <c r="P52" s="72">
        <f t="shared" si="7"/>
        <v>0</v>
      </c>
    </row>
    <row r="53" spans="1:16" ht="15">
      <c r="A53" s="50"/>
      <c r="B53" s="50"/>
      <c r="C53" s="73"/>
      <c r="D53" s="50"/>
      <c r="E53" s="73"/>
      <c r="F53" s="50"/>
      <c r="G53" s="73">
        <f t="shared" si="5"/>
        <v>0</v>
      </c>
      <c r="H53" s="109">
        <f t="shared" si="5"/>
        <v>0</v>
      </c>
      <c r="I53" s="50"/>
      <c r="J53" s="74"/>
      <c r="K53" s="50"/>
      <c r="L53" s="50"/>
      <c r="M53" s="50"/>
      <c r="N53" s="72"/>
      <c r="O53" s="71"/>
      <c r="P53" s="72">
        <f t="shared" si="7"/>
        <v>0</v>
      </c>
    </row>
    <row r="54" spans="1:16" ht="15">
      <c r="A54" s="50"/>
      <c r="B54" s="50"/>
      <c r="C54" s="73"/>
      <c r="D54" s="50"/>
      <c r="E54" s="73"/>
      <c r="F54" s="50"/>
      <c r="G54" s="73">
        <f t="shared" si="5"/>
        <v>0</v>
      </c>
      <c r="H54" s="109">
        <f t="shared" si="5"/>
        <v>0</v>
      </c>
      <c r="I54" s="50"/>
      <c r="J54" s="74"/>
      <c r="K54" s="50"/>
      <c r="L54" s="50"/>
      <c r="M54" s="50"/>
      <c r="N54" s="72"/>
      <c r="O54" s="71"/>
      <c r="P54" s="72">
        <f t="shared" si="7"/>
        <v>0</v>
      </c>
    </row>
    <row r="55" spans="1:16" ht="15">
      <c r="A55" s="50"/>
      <c r="B55" s="50"/>
      <c r="C55" s="73"/>
      <c r="D55" s="50"/>
      <c r="E55" s="73"/>
      <c r="F55" s="50"/>
      <c r="G55" s="73">
        <f t="shared" si="5"/>
        <v>0</v>
      </c>
      <c r="H55" s="109">
        <f t="shared" si="5"/>
        <v>0</v>
      </c>
      <c r="I55" s="50"/>
      <c r="J55" s="74"/>
      <c r="K55" s="50"/>
      <c r="L55" s="50"/>
      <c r="M55" s="50"/>
      <c r="N55" s="72"/>
      <c r="O55" s="71"/>
      <c r="P55" s="72">
        <f t="shared" si="7"/>
        <v>0</v>
      </c>
    </row>
    <row r="56" spans="1:16" ht="15">
      <c r="A56" s="50"/>
      <c r="B56" s="50"/>
      <c r="C56" s="73"/>
      <c r="D56" s="50"/>
      <c r="E56" s="73"/>
      <c r="F56" s="50"/>
      <c r="G56" s="73">
        <f t="shared" si="5"/>
        <v>0</v>
      </c>
      <c r="H56" s="109">
        <f t="shared" si="5"/>
        <v>0</v>
      </c>
      <c r="I56" s="50"/>
      <c r="J56" s="74"/>
      <c r="K56" s="50"/>
      <c r="L56" s="50"/>
      <c r="M56" s="50"/>
      <c r="N56" s="72"/>
      <c r="O56" s="71"/>
      <c r="P56" s="72">
        <f t="shared" si="7"/>
        <v>0</v>
      </c>
    </row>
    <row r="57" spans="1:16" ht="15">
      <c r="A57" s="50"/>
      <c r="B57" s="50"/>
      <c r="C57" s="73"/>
      <c r="D57" s="50"/>
      <c r="E57" s="73"/>
      <c r="F57" s="50"/>
      <c r="G57" s="73">
        <f t="shared" si="5"/>
        <v>0</v>
      </c>
      <c r="H57" s="109">
        <f t="shared" si="5"/>
        <v>0</v>
      </c>
      <c r="I57" s="50"/>
      <c r="J57" s="74"/>
      <c r="K57" s="50"/>
      <c r="L57" s="50"/>
      <c r="M57" s="50"/>
      <c r="N57" s="72"/>
      <c r="O57" s="71"/>
      <c r="P57" s="72">
        <f t="shared" si="7"/>
        <v>0</v>
      </c>
    </row>
    <row r="58" spans="1:16" ht="15">
      <c r="A58" s="50"/>
      <c r="B58" s="50"/>
      <c r="C58" s="73"/>
      <c r="D58" s="50"/>
      <c r="E58" s="73"/>
      <c r="F58" s="50"/>
      <c r="G58" s="73">
        <f t="shared" si="5"/>
        <v>0</v>
      </c>
      <c r="H58" s="109">
        <f t="shared" si="5"/>
        <v>0</v>
      </c>
      <c r="I58" s="50"/>
      <c r="J58" s="74"/>
      <c r="K58" s="50"/>
      <c r="L58" s="50"/>
      <c r="M58" s="50"/>
      <c r="N58" s="72"/>
      <c r="O58" s="71"/>
      <c r="P58" s="72">
        <f t="shared" si="7"/>
        <v>0</v>
      </c>
    </row>
    <row r="59" spans="1:16" ht="15">
      <c r="A59" s="50"/>
      <c r="B59" s="50"/>
      <c r="C59" s="73"/>
      <c r="D59" s="50"/>
      <c r="E59" s="73"/>
      <c r="F59" s="50"/>
      <c r="G59" s="73">
        <f t="shared" si="5"/>
        <v>0</v>
      </c>
      <c r="H59" s="109">
        <f t="shared" si="5"/>
        <v>0</v>
      </c>
      <c r="I59" s="50"/>
      <c r="J59" s="74"/>
      <c r="K59" s="50"/>
      <c r="L59" s="50"/>
      <c r="M59" s="50"/>
      <c r="N59" s="72"/>
      <c r="O59" s="71"/>
      <c r="P59" s="72">
        <f t="shared" si="7"/>
        <v>0</v>
      </c>
    </row>
    <row r="60" spans="1:16" ht="15">
      <c r="A60" s="50"/>
      <c r="B60" s="50"/>
      <c r="C60" s="73"/>
      <c r="D60" s="50"/>
      <c r="E60" s="73"/>
      <c r="F60" s="50"/>
      <c r="G60" s="73">
        <f t="shared" si="5"/>
        <v>0</v>
      </c>
      <c r="H60" s="109">
        <f t="shared" si="5"/>
        <v>0</v>
      </c>
      <c r="I60" s="50"/>
      <c r="J60" s="74"/>
      <c r="K60" s="50"/>
      <c r="L60" s="50"/>
      <c r="M60" s="50"/>
      <c r="N60" s="72"/>
      <c r="O60" s="71"/>
      <c r="P60" s="72">
        <f t="shared" si="7"/>
        <v>0</v>
      </c>
    </row>
    <row r="61" spans="1:16" ht="15">
      <c r="A61" s="50"/>
      <c r="B61" s="50"/>
      <c r="C61" s="73"/>
      <c r="D61" s="50"/>
      <c r="E61" s="73"/>
      <c r="F61" s="50"/>
      <c r="G61" s="73">
        <f t="shared" si="5"/>
        <v>0</v>
      </c>
      <c r="H61" s="109">
        <f t="shared" si="5"/>
        <v>0</v>
      </c>
      <c r="I61" s="50"/>
      <c r="J61" s="74"/>
      <c r="K61" s="50"/>
      <c r="L61" s="50"/>
      <c r="M61" s="50"/>
      <c r="N61" s="72"/>
      <c r="O61" s="71"/>
      <c r="P61" s="72">
        <f t="shared" si="7"/>
        <v>0</v>
      </c>
    </row>
    <row r="62" spans="1:16" ht="15">
      <c r="A62" s="50"/>
      <c r="B62" s="50"/>
      <c r="C62" s="73"/>
      <c r="D62" s="50"/>
      <c r="E62" s="73"/>
      <c r="F62" s="50"/>
      <c r="G62" s="73">
        <f t="shared" si="5"/>
        <v>0</v>
      </c>
      <c r="H62" s="109">
        <f t="shared" si="5"/>
        <v>0</v>
      </c>
      <c r="I62" s="50"/>
      <c r="J62" s="74"/>
      <c r="K62" s="50"/>
      <c r="L62" s="50"/>
      <c r="M62" s="50"/>
      <c r="N62" s="72"/>
      <c r="O62" s="71"/>
      <c r="P62" s="72">
        <f t="shared" si="7"/>
        <v>0</v>
      </c>
    </row>
    <row r="63" spans="1:16" ht="15">
      <c r="A63" s="50"/>
      <c r="B63" s="50"/>
      <c r="C63" s="73"/>
      <c r="D63" s="50"/>
      <c r="E63" s="73"/>
      <c r="F63" s="50"/>
      <c r="G63" s="73">
        <f t="shared" si="5"/>
        <v>0</v>
      </c>
      <c r="H63" s="109">
        <f t="shared" si="5"/>
        <v>0</v>
      </c>
      <c r="I63" s="50"/>
      <c r="J63" s="74"/>
      <c r="K63" s="50"/>
      <c r="L63" s="50"/>
      <c r="M63" s="50"/>
      <c r="N63" s="72"/>
      <c r="O63" s="71"/>
      <c r="P63" s="72">
        <f t="shared" si="7"/>
        <v>0</v>
      </c>
    </row>
    <row r="64" spans="1:16" ht="15">
      <c r="A64" s="50"/>
      <c r="B64" s="50"/>
      <c r="C64" s="73"/>
      <c r="D64" s="50"/>
      <c r="E64" s="73"/>
      <c r="F64" s="50"/>
      <c r="G64" s="73">
        <f t="shared" si="5"/>
        <v>0</v>
      </c>
      <c r="H64" s="109">
        <f t="shared" si="5"/>
        <v>0</v>
      </c>
      <c r="I64" s="50"/>
      <c r="J64" s="74"/>
      <c r="K64" s="50"/>
      <c r="L64" s="50"/>
      <c r="M64" s="50"/>
      <c r="N64" s="72"/>
      <c r="O64" s="71"/>
      <c r="P64" s="72">
        <f t="shared" si="7"/>
        <v>0</v>
      </c>
    </row>
    <row r="65" spans="1:16" ht="15">
      <c r="A65" s="50"/>
      <c r="B65" s="50"/>
      <c r="C65" s="73"/>
      <c r="D65" s="50"/>
      <c r="E65" s="73"/>
      <c r="F65" s="50"/>
      <c r="G65" s="73">
        <f t="shared" si="5"/>
        <v>0</v>
      </c>
      <c r="H65" s="109">
        <f t="shared" si="5"/>
        <v>0</v>
      </c>
      <c r="I65" s="50"/>
      <c r="J65" s="74"/>
      <c r="K65" s="50"/>
      <c r="L65" s="50"/>
      <c r="M65" s="50"/>
      <c r="N65" s="72"/>
      <c r="O65" s="71"/>
      <c r="P65" s="72">
        <f t="shared" si="7"/>
        <v>0</v>
      </c>
    </row>
    <row r="66" spans="1:16" ht="15">
      <c r="A66" s="50"/>
      <c r="B66" s="50"/>
      <c r="C66" s="73"/>
      <c r="D66" s="50"/>
      <c r="E66" s="73"/>
      <c r="F66" s="50"/>
      <c r="G66" s="73">
        <f t="shared" si="5"/>
        <v>0</v>
      </c>
      <c r="H66" s="109">
        <f t="shared" si="5"/>
        <v>0</v>
      </c>
      <c r="I66" s="50"/>
      <c r="J66" s="74"/>
      <c r="K66" s="50"/>
      <c r="L66" s="50"/>
      <c r="M66" s="50"/>
      <c r="N66" s="72"/>
      <c r="O66" s="71"/>
      <c r="P66" s="72">
        <f t="shared" si="7"/>
        <v>0</v>
      </c>
    </row>
    <row r="67" spans="1:16" ht="15">
      <c r="A67" s="50"/>
      <c r="B67" s="50"/>
      <c r="C67" s="73"/>
      <c r="D67" s="50"/>
      <c r="E67" s="73"/>
      <c r="F67" s="50"/>
      <c r="G67" s="73">
        <f t="shared" si="5"/>
        <v>0</v>
      </c>
      <c r="H67" s="109">
        <f t="shared" si="5"/>
        <v>0</v>
      </c>
      <c r="I67" s="50"/>
      <c r="J67" s="50"/>
      <c r="K67" s="50"/>
      <c r="L67" s="50"/>
      <c r="M67" s="50"/>
      <c r="N67" s="72"/>
      <c r="O67" s="71"/>
      <c r="P67" s="72">
        <f t="shared" si="7"/>
        <v>0</v>
      </c>
    </row>
    <row r="68" spans="1:16" ht="15">
      <c r="A68" s="50"/>
      <c r="B68" s="50"/>
      <c r="C68" s="73"/>
      <c r="D68" s="50"/>
      <c r="E68" s="73"/>
      <c r="F68" s="50"/>
      <c r="G68" s="73">
        <f t="shared" si="5"/>
        <v>0</v>
      </c>
      <c r="H68" s="109">
        <f t="shared" si="5"/>
        <v>0</v>
      </c>
      <c r="I68" s="50"/>
      <c r="J68" s="50"/>
      <c r="K68" s="50"/>
      <c r="L68" s="50" t="str">
        <f t="shared" ref="L68:L76" si="8">IF(D68&gt;0,D68," ")</f>
        <v xml:space="preserve"> </v>
      </c>
      <c r="M68" s="50"/>
      <c r="N68" s="72"/>
      <c r="O68" s="71"/>
      <c r="P68" s="72">
        <f t="shared" si="7"/>
        <v>0</v>
      </c>
    </row>
    <row r="69" spans="1:16" ht="15">
      <c r="A69" s="50"/>
      <c r="B69" s="50"/>
      <c r="C69" s="73"/>
      <c r="D69" s="50"/>
      <c r="E69" s="73"/>
      <c r="F69" s="50"/>
      <c r="G69" s="73">
        <f t="shared" si="5"/>
        <v>0</v>
      </c>
      <c r="H69" s="109">
        <f t="shared" si="5"/>
        <v>0</v>
      </c>
      <c r="I69" s="50"/>
      <c r="J69" s="50"/>
      <c r="K69" s="50"/>
      <c r="L69" s="50" t="str">
        <f t="shared" si="8"/>
        <v xml:space="preserve"> </v>
      </c>
      <c r="M69" s="50"/>
      <c r="N69" s="72"/>
      <c r="O69" s="71"/>
      <c r="P69" s="72">
        <f t="shared" si="7"/>
        <v>0</v>
      </c>
    </row>
    <row r="70" spans="1:16" ht="15">
      <c r="A70" s="50"/>
      <c r="B70" s="50"/>
      <c r="C70" s="73"/>
      <c r="D70" s="50"/>
      <c r="E70" s="73"/>
      <c r="F70" s="50"/>
      <c r="G70" s="73">
        <f t="shared" si="5"/>
        <v>0</v>
      </c>
      <c r="H70" s="109">
        <f t="shared" si="5"/>
        <v>0</v>
      </c>
      <c r="I70" s="50"/>
      <c r="J70" s="50"/>
      <c r="K70" s="50"/>
      <c r="L70" s="50" t="str">
        <f t="shared" si="8"/>
        <v xml:space="preserve"> </v>
      </c>
      <c r="M70" s="50"/>
      <c r="N70" s="72"/>
      <c r="O70" s="71"/>
      <c r="P70" s="72">
        <f t="shared" si="7"/>
        <v>0</v>
      </c>
    </row>
    <row r="71" spans="1:16" ht="15">
      <c r="A71" s="50"/>
      <c r="B71" s="50"/>
      <c r="C71" s="73"/>
      <c r="D71" s="50"/>
      <c r="E71" s="73"/>
      <c r="F71" s="50"/>
      <c r="G71" s="73">
        <f>G70-E71+C71</f>
        <v>0</v>
      </c>
      <c r="H71" s="109">
        <f t="shared" si="5"/>
        <v>0</v>
      </c>
      <c r="I71" s="50"/>
      <c r="J71" s="50"/>
      <c r="K71" s="50"/>
      <c r="L71" s="50"/>
      <c r="M71" s="50"/>
      <c r="N71" s="72"/>
      <c r="O71" s="71"/>
      <c r="P71" s="72"/>
    </row>
    <row r="72" spans="1:16" ht="15">
      <c r="A72" s="50"/>
      <c r="B72" s="50"/>
      <c r="C72" s="73"/>
      <c r="D72" s="50"/>
      <c r="E72" s="73"/>
      <c r="F72" s="50"/>
      <c r="G72" s="73">
        <f>G71-E72+C72</f>
        <v>0</v>
      </c>
      <c r="H72" s="109">
        <f t="shared" si="5"/>
        <v>0</v>
      </c>
      <c r="I72" s="50"/>
      <c r="J72" s="50"/>
      <c r="K72" s="50"/>
      <c r="L72" s="50" t="str">
        <f t="shared" si="8"/>
        <v xml:space="preserve"> </v>
      </c>
      <c r="M72" s="50"/>
      <c r="N72" s="72"/>
      <c r="O72" s="71"/>
      <c r="P72" s="72">
        <f t="shared" si="7"/>
        <v>0</v>
      </c>
    </row>
    <row r="73" spans="1:16" ht="15">
      <c r="A73" s="50"/>
      <c r="B73" s="50"/>
      <c r="C73" s="73"/>
      <c r="D73" s="50"/>
      <c r="E73" s="73"/>
      <c r="F73" s="50"/>
      <c r="G73" s="73">
        <f>G72-E73+C73</f>
        <v>0</v>
      </c>
      <c r="H73" s="109">
        <f t="shared" si="5"/>
        <v>0</v>
      </c>
      <c r="I73" s="50"/>
      <c r="J73" s="50"/>
      <c r="K73" s="50"/>
      <c r="L73" s="50" t="str">
        <f t="shared" si="8"/>
        <v xml:space="preserve"> </v>
      </c>
      <c r="M73" s="50"/>
      <c r="N73" s="72"/>
      <c r="O73" s="71"/>
      <c r="P73" s="72">
        <f t="shared" si="7"/>
        <v>0</v>
      </c>
    </row>
    <row r="74" spans="1:16" ht="15">
      <c r="A74" s="50"/>
      <c r="B74" s="50"/>
      <c r="C74" s="73"/>
      <c r="D74" s="50"/>
      <c r="E74" s="73"/>
      <c r="F74" s="50"/>
      <c r="G74" s="73">
        <f t="shared" si="5"/>
        <v>0</v>
      </c>
      <c r="H74" s="109">
        <f t="shared" si="5"/>
        <v>0</v>
      </c>
      <c r="I74" s="50"/>
      <c r="J74" s="50"/>
      <c r="K74" s="50"/>
      <c r="L74" s="50" t="str">
        <f t="shared" si="8"/>
        <v xml:space="preserve"> </v>
      </c>
      <c r="M74" s="50"/>
      <c r="N74" s="72"/>
      <c r="O74" s="71"/>
      <c r="P74" s="72">
        <f t="shared" si="7"/>
        <v>0</v>
      </c>
    </row>
    <row r="75" spans="1:16" ht="15">
      <c r="A75" s="50"/>
      <c r="B75" s="50"/>
      <c r="C75" s="73"/>
      <c r="D75" s="50"/>
      <c r="E75" s="73"/>
      <c r="F75" s="50"/>
      <c r="G75" s="73">
        <f t="shared" si="5"/>
        <v>0</v>
      </c>
      <c r="H75" s="109">
        <f t="shared" si="5"/>
        <v>0</v>
      </c>
      <c r="I75" s="50"/>
      <c r="J75" s="50"/>
      <c r="K75" s="50"/>
      <c r="L75" s="50" t="str">
        <f t="shared" si="8"/>
        <v xml:space="preserve"> </v>
      </c>
      <c r="M75" s="50"/>
      <c r="N75" s="72"/>
      <c r="O75" s="71"/>
      <c r="P75" s="72">
        <f t="shared" si="7"/>
        <v>0</v>
      </c>
    </row>
    <row r="76" spans="1:16" ht="15">
      <c r="A76" s="50"/>
      <c r="B76" s="50"/>
      <c r="C76" s="73"/>
      <c r="D76" s="50"/>
      <c r="E76" s="73"/>
      <c r="F76" s="50"/>
      <c r="G76" s="73">
        <f t="shared" si="5"/>
        <v>0</v>
      </c>
      <c r="H76" s="109">
        <f t="shared" si="5"/>
        <v>0</v>
      </c>
      <c r="I76" s="50"/>
      <c r="J76" s="50"/>
      <c r="K76" s="50"/>
      <c r="L76" s="50" t="str">
        <f t="shared" si="8"/>
        <v xml:space="preserve"> </v>
      </c>
      <c r="M76" s="50"/>
      <c r="N76" s="72"/>
      <c r="O76" s="71"/>
      <c r="P76" s="72">
        <f t="shared" ref="P76:P107" si="9">O76*G76</f>
        <v>0</v>
      </c>
    </row>
    <row r="77" spans="1:16" ht="15">
      <c r="A77" s="50"/>
      <c r="B77" s="50"/>
      <c r="C77" s="73"/>
      <c r="D77" s="50"/>
      <c r="E77" s="73"/>
      <c r="F77" s="50"/>
      <c r="G77" s="73">
        <f t="shared" si="5"/>
        <v>0</v>
      </c>
      <c r="H77" s="109">
        <f t="shared" si="5"/>
        <v>0</v>
      </c>
      <c r="I77" s="50"/>
      <c r="J77" s="50"/>
      <c r="K77" s="50"/>
      <c r="L77" s="50" t="str">
        <f t="shared" ref="L77:L111" si="10">IF(D77&gt;0,D77," ")</f>
        <v xml:space="preserve"> </v>
      </c>
      <c r="M77" s="50"/>
      <c r="N77" s="72"/>
      <c r="O77" s="71"/>
      <c r="P77" s="72">
        <f t="shared" si="9"/>
        <v>0</v>
      </c>
    </row>
    <row r="78" spans="1:16" ht="15">
      <c r="A78" s="50"/>
      <c r="B78" s="50"/>
      <c r="C78" s="73"/>
      <c r="D78" s="50"/>
      <c r="E78" s="73"/>
      <c r="F78" s="50"/>
      <c r="G78" s="73">
        <f t="shared" si="5"/>
        <v>0</v>
      </c>
      <c r="H78" s="109">
        <f t="shared" si="5"/>
        <v>0</v>
      </c>
      <c r="I78" s="50"/>
      <c r="J78" s="50"/>
      <c r="K78" s="50"/>
      <c r="L78" s="50" t="str">
        <f t="shared" si="10"/>
        <v xml:space="preserve"> </v>
      </c>
      <c r="M78" s="50"/>
      <c r="N78" s="72"/>
      <c r="O78" s="71"/>
      <c r="P78" s="72">
        <f t="shared" si="9"/>
        <v>0</v>
      </c>
    </row>
    <row r="79" spans="1:16" ht="15">
      <c r="A79" s="50"/>
      <c r="B79" s="50"/>
      <c r="C79" s="73"/>
      <c r="D79" s="50"/>
      <c r="E79" s="73"/>
      <c r="F79" s="50"/>
      <c r="G79" s="73">
        <f t="shared" si="5"/>
        <v>0</v>
      </c>
      <c r="H79" s="109">
        <f t="shared" si="5"/>
        <v>0</v>
      </c>
      <c r="I79" s="50"/>
      <c r="J79" s="50"/>
      <c r="K79" s="50"/>
      <c r="L79" s="50" t="str">
        <f t="shared" si="10"/>
        <v xml:space="preserve"> </v>
      </c>
      <c r="M79" s="50"/>
      <c r="N79" s="72"/>
      <c r="O79" s="71"/>
      <c r="P79" s="72">
        <f t="shared" si="9"/>
        <v>0</v>
      </c>
    </row>
    <row r="80" spans="1:16" ht="15">
      <c r="A80" s="50"/>
      <c r="B80" s="50"/>
      <c r="C80" s="73"/>
      <c r="D80" s="50"/>
      <c r="E80" s="73"/>
      <c r="F80" s="50"/>
      <c r="G80" s="73">
        <f t="shared" si="5"/>
        <v>0</v>
      </c>
      <c r="H80" s="109">
        <f t="shared" si="5"/>
        <v>0</v>
      </c>
      <c r="I80" s="50"/>
      <c r="J80" s="50"/>
      <c r="K80" s="50"/>
      <c r="L80" s="50" t="str">
        <f t="shared" si="10"/>
        <v xml:space="preserve"> </v>
      </c>
      <c r="M80" s="50"/>
      <c r="N80" s="72"/>
      <c r="O80" s="71"/>
      <c r="P80" s="72">
        <f t="shared" si="9"/>
        <v>0</v>
      </c>
    </row>
    <row r="81" spans="1:16" ht="15">
      <c r="A81" s="50"/>
      <c r="B81" s="50"/>
      <c r="C81" s="73"/>
      <c r="D81" s="50"/>
      <c r="E81" s="73"/>
      <c r="F81" s="50"/>
      <c r="G81" s="73">
        <f t="shared" si="5"/>
        <v>0</v>
      </c>
      <c r="H81" s="109">
        <f t="shared" si="5"/>
        <v>0</v>
      </c>
      <c r="I81" s="50"/>
      <c r="J81" s="50"/>
      <c r="K81" s="50"/>
      <c r="L81" s="50" t="str">
        <f t="shared" si="10"/>
        <v xml:space="preserve"> </v>
      </c>
      <c r="M81" s="50"/>
      <c r="N81" s="72"/>
      <c r="O81" s="71"/>
      <c r="P81" s="72">
        <f t="shared" si="9"/>
        <v>0</v>
      </c>
    </row>
    <row r="82" spans="1:16" ht="15">
      <c r="A82" s="50"/>
      <c r="B82" s="50"/>
      <c r="C82" s="73"/>
      <c r="D82" s="50"/>
      <c r="E82" s="73"/>
      <c r="F82" s="50"/>
      <c r="G82" s="73">
        <f t="shared" si="5"/>
        <v>0</v>
      </c>
      <c r="H82" s="109">
        <f t="shared" si="5"/>
        <v>0</v>
      </c>
      <c r="I82" s="50"/>
      <c r="J82" s="50"/>
      <c r="K82" s="50"/>
      <c r="L82" s="50" t="str">
        <f t="shared" si="10"/>
        <v xml:space="preserve"> </v>
      </c>
      <c r="M82" s="50"/>
      <c r="N82" s="72"/>
      <c r="O82" s="71"/>
      <c r="P82" s="72">
        <f t="shared" si="9"/>
        <v>0</v>
      </c>
    </row>
    <row r="83" spans="1:16" ht="15">
      <c r="A83" s="50"/>
      <c r="B83" s="50"/>
      <c r="C83" s="73"/>
      <c r="D83" s="50"/>
      <c r="E83" s="73"/>
      <c r="F83" s="50"/>
      <c r="G83" s="73">
        <f t="shared" si="5"/>
        <v>0</v>
      </c>
      <c r="H83" s="109">
        <f t="shared" si="5"/>
        <v>0</v>
      </c>
      <c r="I83" s="50"/>
      <c r="J83" s="50"/>
      <c r="K83" s="50"/>
      <c r="L83" s="50" t="str">
        <f t="shared" si="10"/>
        <v xml:space="preserve"> </v>
      </c>
      <c r="M83" s="50"/>
      <c r="N83" s="72"/>
      <c r="O83" s="71"/>
      <c r="P83" s="72">
        <f t="shared" si="9"/>
        <v>0</v>
      </c>
    </row>
    <row r="84" spans="1:16" ht="15">
      <c r="A84" s="50"/>
      <c r="B84" s="50"/>
      <c r="C84" s="73"/>
      <c r="D84" s="50"/>
      <c r="E84" s="73"/>
      <c r="F84" s="50"/>
      <c r="G84" s="73">
        <f t="shared" ref="G84:H111" si="11">G83-E84+C84</f>
        <v>0</v>
      </c>
      <c r="H84" s="109">
        <f t="shared" si="11"/>
        <v>0</v>
      </c>
      <c r="I84" s="50"/>
      <c r="J84" s="50"/>
      <c r="K84" s="50"/>
      <c r="L84" s="50" t="str">
        <f t="shared" si="10"/>
        <v xml:space="preserve"> </v>
      </c>
      <c r="M84" s="50"/>
      <c r="N84" s="72"/>
      <c r="O84" s="71"/>
      <c r="P84" s="72">
        <f t="shared" si="9"/>
        <v>0</v>
      </c>
    </row>
    <row r="85" spans="1:16" ht="15">
      <c r="A85" s="50"/>
      <c r="B85" s="50"/>
      <c r="C85" s="73"/>
      <c r="D85" s="50"/>
      <c r="E85" s="73"/>
      <c r="F85" s="50"/>
      <c r="G85" s="73">
        <f t="shared" si="11"/>
        <v>0</v>
      </c>
      <c r="H85" s="109">
        <f t="shared" si="11"/>
        <v>0</v>
      </c>
      <c r="I85" s="50"/>
      <c r="J85" s="50"/>
      <c r="K85" s="50"/>
      <c r="L85" s="50" t="str">
        <f t="shared" si="10"/>
        <v xml:space="preserve"> </v>
      </c>
      <c r="M85" s="50"/>
      <c r="N85" s="72"/>
      <c r="O85" s="71"/>
      <c r="P85" s="72">
        <f t="shared" si="9"/>
        <v>0</v>
      </c>
    </row>
    <row r="86" spans="1:16" ht="15">
      <c r="A86" s="50"/>
      <c r="B86" s="50"/>
      <c r="C86" s="73"/>
      <c r="D86" s="50"/>
      <c r="E86" s="73"/>
      <c r="F86" s="50"/>
      <c r="G86" s="73">
        <f t="shared" si="11"/>
        <v>0</v>
      </c>
      <c r="H86" s="109">
        <f t="shared" si="11"/>
        <v>0</v>
      </c>
      <c r="I86" s="50"/>
      <c r="J86" s="50"/>
      <c r="K86" s="50"/>
      <c r="L86" s="50" t="str">
        <f t="shared" si="10"/>
        <v xml:space="preserve"> </v>
      </c>
      <c r="M86" s="50"/>
      <c r="N86" s="72"/>
      <c r="O86" s="71"/>
      <c r="P86" s="72">
        <f t="shared" si="9"/>
        <v>0</v>
      </c>
    </row>
    <row r="87" spans="1:16" ht="15">
      <c r="A87" s="50"/>
      <c r="B87" s="50"/>
      <c r="C87" s="75"/>
      <c r="D87" s="50"/>
      <c r="E87" s="73"/>
      <c r="F87" s="50"/>
      <c r="G87" s="73">
        <f t="shared" si="11"/>
        <v>0</v>
      </c>
      <c r="H87" s="109">
        <f t="shared" si="11"/>
        <v>0</v>
      </c>
      <c r="I87" s="50"/>
      <c r="J87" s="50"/>
      <c r="K87" s="50"/>
      <c r="L87" s="50" t="str">
        <f t="shared" si="10"/>
        <v xml:space="preserve"> </v>
      </c>
      <c r="M87" s="50"/>
      <c r="N87" s="72"/>
      <c r="O87" s="71"/>
      <c r="P87" s="72">
        <f t="shared" si="9"/>
        <v>0</v>
      </c>
    </row>
    <row r="88" spans="1:16" ht="15">
      <c r="A88" s="50"/>
      <c r="B88" s="50"/>
      <c r="C88" s="73"/>
      <c r="D88" s="50"/>
      <c r="E88" s="73"/>
      <c r="F88" s="50"/>
      <c r="G88" s="73">
        <f t="shared" si="11"/>
        <v>0</v>
      </c>
      <c r="H88" s="109">
        <f t="shared" si="11"/>
        <v>0</v>
      </c>
      <c r="I88" s="50"/>
      <c r="J88" s="50"/>
      <c r="K88" s="50"/>
      <c r="L88" s="50" t="str">
        <f t="shared" si="10"/>
        <v xml:space="preserve"> </v>
      </c>
      <c r="M88" s="50"/>
      <c r="N88" s="72"/>
      <c r="O88" s="71"/>
      <c r="P88" s="72">
        <f t="shared" si="9"/>
        <v>0</v>
      </c>
    </row>
    <row r="89" spans="1:16" ht="15">
      <c r="A89" s="50"/>
      <c r="B89" s="50"/>
      <c r="C89" s="73"/>
      <c r="D89" s="50"/>
      <c r="E89" s="73"/>
      <c r="F89" s="50"/>
      <c r="G89" s="73">
        <f t="shared" si="11"/>
        <v>0</v>
      </c>
      <c r="H89" s="109">
        <f t="shared" si="11"/>
        <v>0</v>
      </c>
      <c r="I89" s="50"/>
      <c r="J89" s="50"/>
      <c r="K89" s="50"/>
      <c r="L89" s="50" t="str">
        <f t="shared" si="10"/>
        <v xml:space="preserve"> </v>
      </c>
      <c r="M89" s="50"/>
      <c r="N89" s="72"/>
      <c r="O89" s="71"/>
      <c r="P89" s="72">
        <f t="shared" si="9"/>
        <v>0</v>
      </c>
    </row>
    <row r="90" spans="1:16" ht="15">
      <c r="A90" s="50"/>
      <c r="B90" s="50"/>
      <c r="C90" s="73"/>
      <c r="D90" s="50"/>
      <c r="E90" s="73"/>
      <c r="F90" s="50"/>
      <c r="G90" s="73">
        <f t="shared" si="11"/>
        <v>0</v>
      </c>
      <c r="H90" s="109">
        <f t="shared" si="11"/>
        <v>0</v>
      </c>
      <c r="I90" s="50"/>
      <c r="J90" s="50"/>
      <c r="K90" s="50"/>
      <c r="L90" s="50" t="str">
        <f t="shared" si="10"/>
        <v xml:space="preserve"> </v>
      </c>
      <c r="M90" s="50"/>
      <c r="N90" s="72"/>
      <c r="O90" s="71"/>
      <c r="P90" s="72">
        <f t="shared" si="9"/>
        <v>0</v>
      </c>
    </row>
    <row r="91" spans="1:16" ht="15">
      <c r="A91" s="50"/>
      <c r="B91" s="50"/>
      <c r="C91" s="73"/>
      <c r="D91" s="50"/>
      <c r="E91" s="73"/>
      <c r="F91" s="50"/>
      <c r="G91" s="73">
        <f t="shared" si="11"/>
        <v>0</v>
      </c>
      <c r="H91" s="109">
        <f t="shared" si="11"/>
        <v>0</v>
      </c>
      <c r="I91" s="50"/>
      <c r="J91" s="50"/>
      <c r="K91" s="50"/>
      <c r="L91" s="50" t="str">
        <f t="shared" si="10"/>
        <v xml:space="preserve"> </v>
      </c>
      <c r="M91" s="50"/>
      <c r="N91" s="72"/>
      <c r="O91" s="71"/>
      <c r="P91" s="72">
        <f t="shared" si="9"/>
        <v>0</v>
      </c>
    </row>
    <row r="92" spans="1:16" ht="15">
      <c r="A92" s="50"/>
      <c r="B92" s="50"/>
      <c r="C92" s="73"/>
      <c r="D92" s="50"/>
      <c r="E92" s="73"/>
      <c r="F92" s="50"/>
      <c r="G92" s="73">
        <f t="shared" si="11"/>
        <v>0</v>
      </c>
      <c r="H92" s="109">
        <f t="shared" si="11"/>
        <v>0</v>
      </c>
      <c r="I92" s="50"/>
      <c r="J92" s="50"/>
      <c r="K92" s="50"/>
      <c r="L92" s="50" t="str">
        <f t="shared" si="10"/>
        <v xml:space="preserve"> </v>
      </c>
      <c r="M92" s="50"/>
      <c r="N92" s="72"/>
      <c r="O92" s="71"/>
      <c r="P92" s="72">
        <f t="shared" si="9"/>
        <v>0</v>
      </c>
    </row>
    <row r="93" spans="1:16" ht="15">
      <c r="A93" s="50"/>
      <c r="B93" s="50"/>
      <c r="C93" s="73"/>
      <c r="D93" s="50"/>
      <c r="E93" s="73"/>
      <c r="F93" s="50"/>
      <c r="G93" s="73">
        <f t="shared" si="11"/>
        <v>0</v>
      </c>
      <c r="H93" s="109">
        <f t="shared" si="11"/>
        <v>0</v>
      </c>
      <c r="I93" s="50"/>
      <c r="J93" s="50"/>
      <c r="K93" s="50"/>
      <c r="L93" s="50" t="str">
        <f t="shared" si="10"/>
        <v xml:space="preserve"> </v>
      </c>
      <c r="M93" s="50"/>
      <c r="N93" s="72"/>
      <c r="O93" s="71"/>
      <c r="P93" s="72">
        <f t="shared" si="9"/>
        <v>0</v>
      </c>
    </row>
    <row r="94" spans="1:16" ht="15">
      <c r="A94" s="50"/>
      <c r="B94" s="50"/>
      <c r="C94" s="73"/>
      <c r="D94" s="50"/>
      <c r="E94" s="73"/>
      <c r="F94" s="50"/>
      <c r="G94" s="73">
        <f t="shared" si="11"/>
        <v>0</v>
      </c>
      <c r="H94" s="109">
        <f t="shared" si="11"/>
        <v>0</v>
      </c>
      <c r="I94" s="50"/>
      <c r="J94" s="50"/>
      <c r="K94" s="50"/>
      <c r="L94" s="50" t="str">
        <f t="shared" si="10"/>
        <v xml:space="preserve"> </v>
      </c>
      <c r="M94" s="50"/>
      <c r="N94" s="72"/>
      <c r="O94" s="71"/>
      <c r="P94" s="72">
        <f t="shared" si="9"/>
        <v>0</v>
      </c>
    </row>
    <row r="95" spans="1:16" ht="15">
      <c r="A95" s="50"/>
      <c r="B95" s="50"/>
      <c r="C95" s="73"/>
      <c r="D95" s="50"/>
      <c r="E95" s="73"/>
      <c r="F95" s="50"/>
      <c r="G95" s="73">
        <f t="shared" si="11"/>
        <v>0</v>
      </c>
      <c r="H95" s="109">
        <f t="shared" si="11"/>
        <v>0</v>
      </c>
      <c r="I95" s="50"/>
      <c r="J95" s="50"/>
      <c r="K95" s="50"/>
      <c r="L95" s="50" t="str">
        <f t="shared" si="10"/>
        <v xml:space="preserve"> </v>
      </c>
      <c r="M95" s="50"/>
      <c r="N95" s="72"/>
      <c r="O95" s="71"/>
      <c r="P95" s="72">
        <f t="shared" si="9"/>
        <v>0</v>
      </c>
    </row>
    <row r="96" spans="1:16" ht="15">
      <c r="A96" s="50"/>
      <c r="B96" s="50"/>
      <c r="C96" s="73"/>
      <c r="D96" s="50"/>
      <c r="E96" s="73"/>
      <c r="F96" s="50"/>
      <c r="G96" s="73">
        <f t="shared" si="11"/>
        <v>0</v>
      </c>
      <c r="H96" s="109">
        <f t="shared" si="11"/>
        <v>0</v>
      </c>
      <c r="I96" s="50"/>
      <c r="J96" s="50"/>
      <c r="K96" s="50"/>
      <c r="L96" s="50" t="str">
        <f t="shared" si="10"/>
        <v xml:space="preserve"> </v>
      </c>
      <c r="M96" s="50"/>
      <c r="N96" s="72"/>
      <c r="O96" s="71"/>
      <c r="P96" s="72">
        <f t="shared" si="9"/>
        <v>0</v>
      </c>
    </row>
    <row r="97" spans="1:16" ht="15">
      <c r="A97" s="50"/>
      <c r="B97" s="50"/>
      <c r="C97" s="73"/>
      <c r="D97" s="50"/>
      <c r="E97" s="73"/>
      <c r="F97" s="50"/>
      <c r="G97" s="73">
        <f t="shared" si="11"/>
        <v>0</v>
      </c>
      <c r="H97" s="109">
        <f t="shared" si="11"/>
        <v>0</v>
      </c>
      <c r="I97" s="50"/>
      <c r="J97" s="50"/>
      <c r="K97" s="50"/>
      <c r="L97" s="50" t="str">
        <f t="shared" si="10"/>
        <v xml:space="preserve"> </v>
      </c>
      <c r="M97" s="50"/>
      <c r="N97" s="72"/>
      <c r="O97" s="71"/>
      <c r="P97" s="72">
        <f t="shared" si="9"/>
        <v>0</v>
      </c>
    </row>
    <row r="98" spans="1:16" ht="15">
      <c r="A98" s="50"/>
      <c r="B98" s="50"/>
      <c r="C98" s="73"/>
      <c r="D98" s="50"/>
      <c r="E98" s="73"/>
      <c r="F98" s="50"/>
      <c r="G98" s="73">
        <f t="shared" si="11"/>
        <v>0</v>
      </c>
      <c r="H98" s="109">
        <f t="shared" si="11"/>
        <v>0</v>
      </c>
      <c r="I98" s="50"/>
      <c r="J98" s="50"/>
      <c r="K98" s="50"/>
      <c r="L98" s="50" t="str">
        <f t="shared" si="10"/>
        <v xml:space="preserve"> </v>
      </c>
      <c r="M98" s="50"/>
      <c r="N98" s="72"/>
      <c r="O98" s="71"/>
      <c r="P98" s="72">
        <f t="shared" si="9"/>
        <v>0</v>
      </c>
    </row>
    <row r="99" spans="1:16" ht="15">
      <c r="A99" s="50"/>
      <c r="B99" s="50"/>
      <c r="C99" s="73"/>
      <c r="D99" s="50"/>
      <c r="E99" s="73"/>
      <c r="F99" s="50"/>
      <c r="G99" s="73">
        <f t="shared" si="11"/>
        <v>0</v>
      </c>
      <c r="H99" s="109">
        <f t="shared" si="11"/>
        <v>0</v>
      </c>
      <c r="I99" s="50"/>
      <c r="J99" s="50"/>
      <c r="K99" s="50"/>
      <c r="L99" s="50"/>
      <c r="M99" s="50"/>
      <c r="N99" s="72"/>
      <c r="O99" s="71"/>
      <c r="P99" s="72">
        <f t="shared" si="9"/>
        <v>0</v>
      </c>
    </row>
    <row r="100" spans="1:16" ht="15">
      <c r="A100" s="50"/>
      <c r="B100" s="50"/>
      <c r="C100" s="73"/>
      <c r="D100" s="50"/>
      <c r="E100" s="73"/>
      <c r="F100" s="50"/>
      <c r="G100" s="73">
        <f t="shared" si="11"/>
        <v>0</v>
      </c>
      <c r="H100" s="109">
        <f t="shared" si="11"/>
        <v>0</v>
      </c>
      <c r="I100" s="50"/>
      <c r="J100" s="50"/>
      <c r="K100" s="50"/>
      <c r="L100" s="50" t="str">
        <f t="shared" si="10"/>
        <v xml:space="preserve"> </v>
      </c>
      <c r="M100" s="50"/>
      <c r="N100" s="72"/>
      <c r="O100" s="71"/>
      <c r="P100" s="72">
        <f t="shared" si="9"/>
        <v>0</v>
      </c>
    </row>
    <row r="101" spans="1:16" ht="15">
      <c r="A101" s="50"/>
      <c r="B101" s="50"/>
      <c r="C101" s="73"/>
      <c r="D101" s="50"/>
      <c r="E101" s="73"/>
      <c r="F101" s="50"/>
      <c r="G101" s="73">
        <f t="shared" si="11"/>
        <v>0</v>
      </c>
      <c r="H101" s="109">
        <f t="shared" si="11"/>
        <v>0</v>
      </c>
      <c r="I101" s="50"/>
      <c r="J101" s="50"/>
      <c r="K101" s="50"/>
      <c r="L101" s="50" t="str">
        <f t="shared" si="10"/>
        <v xml:space="preserve"> </v>
      </c>
      <c r="M101" s="50"/>
      <c r="N101" s="72"/>
      <c r="O101" s="71"/>
      <c r="P101" s="72">
        <f t="shared" si="9"/>
        <v>0</v>
      </c>
    </row>
    <row r="102" spans="1:16" ht="15">
      <c r="A102" s="50"/>
      <c r="B102" s="50"/>
      <c r="C102" s="73"/>
      <c r="D102" s="50"/>
      <c r="E102" s="73"/>
      <c r="F102" s="50"/>
      <c r="G102" s="73">
        <f t="shared" si="11"/>
        <v>0</v>
      </c>
      <c r="H102" s="109">
        <f t="shared" si="11"/>
        <v>0</v>
      </c>
      <c r="I102" s="50"/>
      <c r="J102" s="50"/>
      <c r="K102" s="50"/>
      <c r="L102" s="50" t="str">
        <f t="shared" si="10"/>
        <v xml:space="preserve"> </v>
      </c>
      <c r="M102" s="50"/>
      <c r="N102" s="72"/>
      <c r="O102" s="71"/>
      <c r="P102" s="72">
        <f t="shared" si="9"/>
        <v>0</v>
      </c>
    </row>
    <row r="103" spans="1:16" ht="15">
      <c r="A103" s="50"/>
      <c r="B103" s="50"/>
      <c r="C103" s="73"/>
      <c r="D103" s="50"/>
      <c r="E103" s="73"/>
      <c r="F103" s="50"/>
      <c r="G103" s="73">
        <f t="shared" si="11"/>
        <v>0</v>
      </c>
      <c r="H103" s="109">
        <f t="shared" si="11"/>
        <v>0</v>
      </c>
      <c r="I103" s="50"/>
      <c r="J103" s="50"/>
      <c r="K103" s="50"/>
      <c r="L103" s="50" t="str">
        <f t="shared" si="10"/>
        <v xml:space="preserve"> </v>
      </c>
      <c r="M103" s="50"/>
      <c r="N103" s="72"/>
      <c r="O103" s="71"/>
      <c r="P103" s="72">
        <f t="shared" si="9"/>
        <v>0</v>
      </c>
    </row>
    <row r="104" spans="1:16" ht="15">
      <c r="A104" s="50"/>
      <c r="B104" s="50"/>
      <c r="C104" s="73"/>
      <c r="D104" s="50"/>
      <c r="E104" s="73"/>
      <c r="F104" s="50"/>
      <c r="G104" s="73">
        <f t="shared" si="11"/>
        <v>0</v>
      </c>
      <c r="H104" s="109">
        <f t="shared" si="11"/>
        <v>0</v>
      </c>
      <c r="I104" s="50"/>
      <c r="J104" s="50"/>
      <c r="K104" s="50"/>
      <c r="L104" s="50" t="str">
        <f t="shared" si="10"/>
        <v xml:space="preserve"> </v>
      </c>
      <c r="M104" s="50"/>
      <c r="N104" s="72"/>
      <c r="O104" s="71"/>
      <c r="P104" s="72">
        <f t="shared" si="9"/>
        <v>0</v>
      </c>
    </row>
    <row r="105" spans="1:16" ht="15">
      <c r="A105" s="50"/>
      <c r="B105" s="50"/>
      <c r="C105" s="73"/>
      <c r="D105" s="50"/>
      <c r="E105" s="73"/>
      <c r="F105" s="50"/>
      <c r="G105" s="73">
        <f t="shared" si="11"/>
        <v>0</v>
      </c>
      <c r="H105" s="109">
        <f t="shared" si="11"/>
        <v>0</v>
      </c>
      <c r="I105" s="50"/>
      <c r="J105" s="50"/>
      <c r="K105" s="50"/>
      <c r="L105" s="50" t="str">
        <f t="shared" si="10"/>
        <v xml:space="preserve"> </v>
      </c>
      <c r="M105" s="50"/>
      <c r="N105" s="72"/>
      <c r="O105" s="71"/>
      <c r="P105" s="72">
        <f t="shared" si="9"/>
        <v>0</v>
      </c>
    </row>
    <row r="106" spans="1:16" ht="15">
      <c r="A106" s="50"/>
      <c r="B106" s="50"/>
      <c r="C106" s="73"/>
      <c r="D106" s="50"/>
      <c r="E106" s="73"/>
      <c r="F106" s="50"/>
      <c r="G106" s="73">
        <f t="shared" si="11"/>
        <v>0</v>
      </c>
      <c r="H106" s="109">
        <f t="shared" si="11"/>
        <v>0</v>
      </c>
      <c r="I106" s="50"/>
      <c r="J106" s="50"/>
      <c r="K106" s="50"/>
      <c r="L106" s="50" t="str">
        <f t="shared" si="10"/>
        <v xml:space="preserve"> </v>
      </c>
      <c r="M106" s="50"/>
      <c r="N106" s="72"/>
      <c r="O106" s="71"/>
      <c r="P106" s="72">
        <f t="shared" si="9"/>
        <v>0</v>
      </c>
    </row>
    <row r="107" spans="1:16" ht="15">
      <c r="A107" s="50"/>
      <c r="B107" s="50"/>
      <c r="C107" s="73"/>
      <c r="D107" s="50"/>
      <c r="E107" s="73"/>
      <c r="F107" s="50"/>
      <c r="G107" s="73">
        <f t="shared" si="11"/>
        <v>0</v>
      </c>
      <c r="H107" s="109">
        <f t="shared" si="11"/>
        <v>0</v>
      </c>
      <c r="I107" s="50"/>
      <c r="J107" s="50"/>
      <c r="K107" s="50"/>
      <c r="L107" s="50" t="str">
        <f t="shared" si="10"/>
        <v xml:space="preserve"> </v>
      </c>
      <c r="M107" s="50"/>
      <c r="N107" s="72"/>
      <c r="O107" s="71"/>
      <c r="P107" s="72">
        <f t="shared" si="9"/>
        <v>0</v>
      </c>
    </row>
    <row r="108" spans="1:16" ht="15">
      <c r="A108" s="50"/>
      <c r="B108" s="50"/>
      <c r="C108" s="73"/>
      <c r="D108" s="50"/>
      <c r="E108" s="73"/>
      <c r="F108" s="50"/>
      <c r="G108" s="73">
        <f t="shared" si="11"/>
        <v>0</v>
      </c>
      <c r="H108" s="109">
        <f t="shared" si="11"/>
        <v>0</v>
      </c>
      <c r="I108" s="50"/>
      <c r="J108" s="50"/>
      <c r="K108" s="50"/>
      <c r="L108" s="50" t="str">
        <f t="shared" si="10"/>
        <v xml:space="preserve"> </v>
      </c>
      <c r="M108" s="50"/>
      <c r="N108" s="72"/>
      <c r="O108" s="71"/>
      <c r="P108" s="72">
        <f>O108*G108</f>
        <v>0</v>
      </c>
    </row>
    <row r="109" spans="1:16" ht="15">
      <c r="A109" s="50"/>
      <c r="B109" s="50"/>
      <c r="C109" s="73"/>
      <c r="D109" s="50"/>
      <c r="E109" s="73"/>
      <c r="F109" s="50"/>
      <c r="G109" s="73">
        <f t="shared" si="11"/>
        <v>0</v>
      </c>
      <c r="H109" s="109">
        <f t="shared" si="11"/>
        <v>0</v>
      </c>
      <c r="I109" s="50"/>
      <c r="J109" s="50"/>
      <c r="K109" s="50"/>
      <c r="L109" s="50" t="str">
        <f t="shared" si="10"/>
        <v xml:space="preserve"> </v>
      </c>
      <c r="M109" s="50"/>
      <c r="N109" s="72"/>
      <c r="O109" s="71"/>
      <c r="P109" s="72">
        <f>O109*G109</f>
        <v>0</v>
      </c>
    </row>
    <row r="110" spans="1:16" ht="15">
      <c r="A110" s="50"/>
      <c r="B110" s="50"/>
      <c r="C110" s="73"/>
      <c r="D110" s="50"/>
      <c r="E110" s="73"/>
      <c r="F110" s="50"/>
      <c r="G110" s="73">
        <f t="shared" si="11"/>
        <v>0</v>
      </c>
      <c r="H110" s="109">
        <f t="shared" si="11"/>
        <v>0</v>
      </c>
      <c r="I110" s="50"/>
      <c r="J110" s="50"/>
      <c r="K110" s="50"/>
      <c r="L110" s="50" t="str">
        <f t="shared" si="10"/>
        <v xml:space="preserve"> </v>
      </c>
      <c r="M110" s="50"/>
      <c r="N110" s="72"/>
      <c r="O110" s="71"/>
      <c r="P110" s="72">
        <f>O110*G110</f>
        <v>0</v>
      </c>
    </row>
    <row r="111" spans="1:16" ht="15">
      <c r="A111" s="50"/>
      <c r="B111" s="50"/>
      <c r="C111" s="73"/>
      <c r="D111" s="50"/>
      <c r="E111" s="73"/>
      <c r="F111" s="50"/>
      <c r="G111" s="73">
        <f t="shared" si="11"/>
        <v>0</v>
      </c>
      <c r="H111" s="109">
        <f t="shared" si="11"/>
        <v>0</v>
      </c>
      <c r="I111" s="50"/>
      <c r="J111" s="50"/>
      <c r="K111" s="50"/>
      <c r="L111" s="50" t="str">
        <f t="shared" si="10"/>
        <v xml:space="preserve"> </v>
      </c>
      <c r="M111" s="50"/>
      <c r="N111" s="72"/>
      <c r="O111" s="71"/>
      <c r="P111" s="72">
        <f>O111*G111</f>
        <v>0</v>
      </c>
    </row>
    <row r="112" spans="1:16" ht="15">
      <c r="A112" s="50"/>
      <c r="B112" s="50"/>
      <c r="C112" s="73"/>
      <c r="D112" s="50"/>
      <c r="E112" s="73"/>
      <c r="F112" s="50"/>
      <c r="G112" s="73">
        <f t="shared" ref="G112:H175" si="12">G111-E112+C112</f>
        <v>0</v>
      </c>
      <c r="H112" s="109">
        <f t="shared" si="12"/>
        <v>0</v>
      </c>
      <c r="I112" s="50"/>
      <c r="J112" s="50"/>
      <c r="K112" s="50"/>
      <c r="L112" s="50" t="str">
        <f t="shared" ref="L112:L175" si="13">IF(D112&gt;0,D112," ")</f>
        <v xml:space="preserve"> </v>
      </c>
      <c r="M112" s="50"/>
      <c r="N112" s="72"/>
      <c r="O112" s="71"/>
      <c r="P112" s="72">
        <f t="shared" ref="P112:P175" si="14">O112*G112</f>
        <v>0</v>
      </c>
    </row>
    <row r="113" spans="1:16" ht="15">
      <c r="A113" s="50"/>
      <c r="B113" s="50"/>
      <c r="C113" s="73"/>
      <c r="D113" s="50"/>
      <c r="E113" s="73"/>
      <c r="F113" s="50"/>
      <c r="G113" s="73">
        <f t="shared" si="12"/>
        <v>0</v>
      </c>
      <c r="H113" s="109">
        <f t="shared" si="12"/>
        <v>0</v>
      </c>
      <c r="I113" s="50"/>
      <c r="J113" s="50"/>
      <c r="K113" s="50"/>
      <c r="L113" s="50" t="str">
        <f t="shared" si="13"/>
        <v xml:space="preserve"> </v>
      </c>
      <c r="M113" s="50"/>
      <c r="N113" s="72"/>
      <c r="O113" s="71"/>
      <c r="P113" s="72">
        <f t="shared" si="14"/>
        <v>0</v>
      </c>
    </row>
    <row r="114" spans="1:16" ht="15">
      <c r="A114" s="50"/>
      <c r="B114" s="50"/>
      <c r="C114" s="73"/>
      <c r="D114" s="50"/>
      <c r="E114" s="73"/>
      <c r="F114" s="50"/>
      <c r="G114" s="73">
        <f t="shared" si="12"/>
        <v>0</v>
      </c>
      <c r="H114" s="109">
        <f t="shared" si="12"/>
        <v>0</v>
      </c>
      <c r="I114" s="50"/>
      <c r="J114" s="50"/>
      <c r="K114" s="50"/>
      <c r="L114" s="50" t="str">
        <f t="shared" si="13"/>
        <v xml:space="preserve"> </v>
      </c>
      <c r="M114" s="50"/>
      <c r="N114" s="72"/>
      <c r="O114" s="71"/>
      <c r="P114" s="72">
        <f t="shared" si="14"/>
        <v>0</v>
      </c>
    </row>
    <row r="115" spans="1:16" ht="15">
      <c r="A115" s="50"/>
      <c r="B115" s="50"/>
      <c r="C115" s="73"/>
      <c r="D115" s="50"/>
      <c r="E115" s="73"/>
      <c r="F115" s="50"/>
      <c r="G115" s="73">
        <f t="shared" si="12"/>
        <v>0</v>
      </c>
      <c r="H115" s="109">
        <f t="shared" si="12"/>
        <v>0</v>
      </c>
      <c r="I115" s="50"/>
      <c r="J115" s="50"/>
      <c r="K115" s="50"/>
      <c r="L115" s="50" t="str">
        <f t="shared" si="13"/>
        <v xml:space="preserve"> </v>
      </c>
      <c r="M115" s="50"/>
      <c r="N115" s="72"/>
      <c r="O115" s="71"/>
      <c r="P115" s="72">
        <f t="shared" si="14"/>
        <v>0</v>
      </c>
    </row>
    <row r="116" spans="1:16" ht="15">
      <c r="A116" s="50"/>
      <c r="B116" s="50"/>
      <c r="C116" s="73"/>
      <c r="D116" s="50"/>
      <c r="E116" s="73"/>
      <c r="F116" s="50"/>
      <c r="G116" s="73">
        <f t="shared" si="12"/>
        <v>0</v>
      </c>
      <c r="H116" s="109">
        <f t="shared" si="12"/>
        <v>0</v>
      </c>
      <c r="I116" s="50"/>
      <c r="J116" s="50"/>
      <c r="K116" s="50"/>
      <c r="L116" s="50" t="str">
        <f t="shared" si="13"/>
        <v xml:space="preserve"> </v>
      </c>
      <c r="M116" s="50"/>
      <c r="N116" s="72"/>
      <c r="O116" s="71"/>
      <c r="P116" s="72">
        <f t="shared" si="14"/>
        <v>0</v>
      </c>
    </row>
    <row r="117" spans="1:16" ht="15">
      <c r="A117" s="50"/>
      <c r="B117" s="50"/>
      <c r="C117" s="73"/>
      <c r="D117" s="50"/>
      <c r="E117" s="73"/>
      <c r="F117" s="50"/>
      <c r="G117" s="73">
        <f t="shared" si="12"/>
        <v>0</v>
      </c>
      <c r="H117" s="109">
        <f t="shared" si="12"/>
        <v>0</v>
      </c>
      <c r="I117" s="50"/>
      <c r="J117" s="50"/>
      <c r="K117" s="50"/>
      <c r="L117" s="50" t="str">
        <f t="shared" si="13"/>
        <v xml:space="preserve"> </v>
      </c>
      <c r="M117" s="50"/>
      <c r="N117" s="72"/>
      <c r="O117" s="71"/>
      <c r="P117" s="72">
        <f t="shared" si="14"/>
        <v>0</v>
      </c>
    </row>
    <row r="118" spans="1:16" ht="15">
      <c r="A118" s="66"/>
      <c r="B118" s="66"/>
      <c r="C118" s="67"/>
      <c r="D118" s="66"/>
      <c r="E118" s="67"/>
      <c r="F118" s="66"/>
      <c r="G118" s="73">
        <f t="shared" si="12"/>
        <v>0</v>
      </c>
      <c r="H118" s="109">
        <f t="shared" si="12"/>
        <v>0</v>
      </c>
      <c r="I118" s="50"/>
      <c r="J118" s="50"/>
      <c r="K118" s="66"/>
      <c r="L118" s="50" t="str">
        <f t="shared" si="13"/>
        <v xml:space="preserve"> </v>
      </c>
      <c r="M118" s="66"/>
      <c r="N118" s="71"/>
      <c r="O118" s="71"/>
      <c r="P118" s="72">
        <f t="shared" si="14"/>
        <v>0</v>
      </c>
    </row>
    <row r="119" spans="1:16" ht="15">
      <c r="A119" s="66"/>
      <c r="B119" s="66"/>
      <c r="C119" s="67"/>
      <c r="D119" s="66"/>
      <c r="E119" s="67"/>
      <c r="F119" s="66"/>
      <c r="G119" s="73">
        <f t="shared" si="12"/>
        <v>0</v>
      </c>
      <c r="H119" s="109">
        <f t="shared" si="12"/>
        <v>0</v>
      </c>
      <c r="I119" s="50"/>
      <c r="J119" s="50"/>
      <c r="K119" s="66"/>
      <c r="L119" s="50" t="str">
        <f t="shared" si="13"/>
        <v xml:space="preserve"> </v>
      </c>
      <c r="M119" s="66"/>
      <c r="N119" s="71"/>
      <c r="O119" s="71"/>
      <c r="P119" s="72">
        <f t="shared" si="14"/>
        <v>0</v>
      </c>
    </row>
    <row r="120" spans="1:16" ht="15">
      <c r="A120" s="66"/>
      <c r="B120" s="66"/>
      <c r="C120" s="67"/>
      <c r="D120" s="66"/>
      <c r="E120" s="67"/>
      <c r="F120" s="66"/>
      <c r="G120" s="73">
        <f t="shared" si="12"/>
        <v>0</v>
      </c>
      <c r="H120" s="109">
        <f t="shared" si="12"/>
        <v>0</v>
      </c>
      <c r="I120" s="50"/>
      <c r="J120" s="50"/>
      <c r="K120" s="66"/>
      <c r="L120" s="50" t="str">
        <f t="shared" si="13"/>
        <v xml:space="preserve"> </v>
      </c>
      <c r="M120" s="66"/>
      <c r="N120" s="71"/>
      <c r="O120" s="71"/>
      <c r="P120" s="72">
        <f t="shared" si="14"/>
        <v>0</v>
      </c>
    </row>
    <row r="121" spans="1:16" ht="15">
      <c r="A121" s="66"/>
      <c r="B121" s="66"/>
      <c r="C121" s="67"/>
      <c r="D121" s="66"/>
      <c r="E121" s="67"/>
      <c r="F121" s="66"/>
      <c r="G121" s="73">
        <f t="shared" si="12"/>
        <v>0</v>
      </c>
      <c r="H121" s="109">
        <f t="shared" si="12"/>
        <v>0</v>
      </c>
      <c r="I121" s="50"/>
      <c r="J121" s="50"/>
      <c r="K121" s="66"/>
      <c r="L121" s="50" t="str">
        <f t="shared" si="13"/>
        <v xml:space="preserve"> </v>
      </c>
      <c r="M121" s="66"/>
      <c r="N121" s="71"/>
      <c r="O121" s="71"/>
      <c r="P121" s="72">
        <f t="shared" si="14"/>
        <v>0</v>
      </c>
    </row>
    <row r="122" spans="1:16" ht="15">
      <c r="A122" s="66"/>
      <c r="B122" s="66"/>
      <c r="C122" s="67"/>
      <c r="D122" s="66"/>
      <c r="E122" s="67"/>
      <c r="F122" s="66"/>
      <c r="G122" s="73">
        <f t="shared" si="12"/>
        <v>0</v>
      </c>
      <c r="H122" s="109">
        <f t="shared" si="12"/>
        <v>0</v>
      </c>
      <c r="I122" s="50"/>
      <c r="J122" s="50"/>
      <c r="K122" s="66"/>
      <c r="L122" s="50" t="str">
        <f t="shared" si="13"/>
        <v xml:space="preserve"> </v>
      </c>
      <c r="M122" s="66"/>
      <c r="N122" s="71"/>
      <c r="O122" s="71"/>
      <c r="P122" s="72">
        <f t="shared" si="14"/>
        <v>0</v>
      </c>
    </row>
    <row r="123" spans="1:16" ht="15">
      <c r="A123" s="66"/>
      <c r="B123" s="66"/>
      <c r="C123" s="67"/>
      <c r="D123" s="66"/>
      <c r="E123" s="67"/>
      <c r="F123" s="66"/>
      <c r="G123" s="73">
        <f t="shared" si="12"/>
        <v>0</v>
      </c>
      <c r="H123" s="109">
        <f t="shared" si="12"/>
        <v>0</v>
      </c>
      <c r="I123" s="50"/>
      <c r="J123" s="50"/>
      <c r="K123" s="66"/>
      <c r="L123" s="50" t="str">
        <f t="shared" si="13"/>
        <v xml:space="preserve"> </v>
      </c>
      <c r="M123" s="66"/>
      <c r="N123" s="71"/>
      <c r="O123" s="71"/>
      <c r="P123" s="72">
        <f t="shared" si="14"/>
        <v>0</v>
      </c>
    </row>
    <row r="124" spans="1:16" ht="15">
      <c r="A124" s="66"/>
      <c r="B124" s="66"/>
      <c r="C124" s="67"/>
      <c r="D124" s="66"/>
      <c r="E124" s="67"/>
      <c r="F124" s="66"/>
      <c r="G124" s="73">
        <f t="shared" si="12"/>
        <v>0</v>
      </c>
      <c r="H124" s="109">
        <f t="shared" si="12"/>
        <v>0</v>
      </c>
      <c r="I124" s="50"/>
      <c r="J124" s="50"/>
      <c r="K124" s="66"/>
      <c r="L124" s="50" t="str">
        <f t="shared" si="13"/>
        <v xml:space="preserve"> </v>
      </c>
      <c r="M124" s="66"/>
      <c r="N124" s="71"/>
      <c r="O124" s="71"/>
      <c r="P124" s="72">
        <f t="shared" si="14"/>
        <v>0</v>
      </c>
    </row>
    <row r="125" spans="1:16" ht="15">
      <c r="A125" s="66"/>
      <c r="B125" s="66"/>
      <c r="C125" s="67"/>
      <c r="D125" s="66"/>
      <c r="E125" s="67"/>
      <c r="F125" s="66"/>
      <c r="G125" s="73">
        <f t="shared" si="12"/>
        <v>0</v>
      </c>
      <c r="H125" s="109">
        <f t="shared" si="12"/>
        <v>0</v>
      </c>
      <c r="I125" s="50"/>
      <c r="J125" s="50"/>
      <c r="K125" s="66"/>
      <c r="L125" s="50" t="str">
        <f t="shared" si="13"/>
        <v xml:space="preserve"> </v>
      </c>
      <c r="M125" s="66"/>
      <c r="N125" s="71"/>
      <c r="O125" s="71"/>
      <c r="P125" s="72">
        <f t="shared" si="14"/>
        <v>0</v>
      </c>
    </row>
    <row r="126" spans="1:16" ht="15">
      <c r="A126" s="66"/>
      <c r="B126" s="66"/>
      <c r="C126" s="67"/>
      <c r="D126" s="66"/>
      <c r="E126" s="67"/>
      <c r="F126" s="66"/>
      <c r="G126" s="73">
        <f t="shared" si="12"/>
        <v>0</v>
      </c>
      <c r="H126" s="109">
        <f t="shared" si="12"/>
        <v>0</v>
      </c>
      <c r="I126" s="50"/>
      <c r="J126" s="50"/>
      <c r="K126" s="66"/>
      <c r="L126" s="50" t="str">
        <f t="shared" si="13"/>
        <v xml:space="preserve"> </v>
      </c>
      <c r="M126" s="66"/>
      <c r="N126" s="71"/>
      <c r="O126" s="71"/>
      <c r="P126" s="72">
        <f t="shared" si="14"/>
        <v>0</v>
      </c>
    </row>
    <row r="127" spans="1:16" ht="15">
      <c r="A127" s="66"/>
      <c r="B127" s="66"/>
      <c r="C127" s="67"/>
      <c r="D127" s="66"/>
      <c r="E127" s="67"/>
      <c r="F127" s="66"/>
      <c r="G127" s="73">
        <f t="shared" si="12"/>
        <v>0</v>
      </c>
      <c r="H127" s="109">
        <f t="shared" si="12"/>
        <v>0</v>
      </c>
      <c r="I127" s="50"/>
      <c r="J127" s="50"/>
      <c r="K127" s="66"/>
      <c r="L127" s="50" t="str">
        <f t="shared" si="13"/>
        <v xml:space="preserve"> </v>
      </c>
      <c r="M127" s="66"/>
      <c r="N127" s="71"/>
      <c r="O127" s="71"/>
      <c r="P127" s="72">
        <f t="shared" si="14"/>
        <v>0</v>
      </c>
    </row>
    <row r="128" spans="1:16" ht="15">
      <c r="A128" s="66"/>
      <c r="B128" s="66"/>
      <c r="C128" s="67"/>
      <c r="D128" s="66"/>
      <c r="E128" s="67"/>
      <c r="F128" s="66"/>
      <c r="G128" s="73">
        <f t="shared" si="12"/>
        <v>0</v>
      </c>
      <c r="H128" s="109">
        <f t="shared" si="12"/>
        <v>0</v>
      </c>
      <c r="I128" s="50"/>
      <c r="J128" s="50"/>
      <c r="K128" s="66"/>
      <c r="L128" s="50" t="str">
        <f t="shared" si="13"/>
        <v xml:space="preserve"> </v>
      </c>
      <c r="M128" s="66"/>
      <c r="N128" s="71"/>
      <c r="O128" s="71"/>
      <c r="P128" s="72">
        <f t="shared" si="14"/>
        <v>0</v>
      </c>
    </row>
    <row r="129" spans="1:16" ht="15">
      <c r="A129" s="66"/>
      <c r="B129" s="66"/>
      <c r="C129" s="67"/>
      <c r="D129" s="66"/>
      <c r="E129" s="67"/>
      <c r="F129" s="66"/>
      <c r="G129" s="73">
        <f t="shared" si="12"/>
        <v>0</v>
      </c>
      <c r="H129" s="109">
        <f t="shared" si="12"/>
        <v>0</v>
      </c>
      <c r="I129" s="50"/>
      <c r="J129" s="50"/>
      <c r="K129" s="66"/>
      <c r="L129" s="50" t="str">
        <f t="shared" si="13"/>
        <v xml:space="preserve"> </v>
      </c>
      <c r="M129" s="66"/>
      <c r="N129" s="71"/>
      <c r="O129" s="71"/>
      <c r="P129" s="72">
        <f t="shared" si="14"/>
        <v>0</v>
      </c>
    </row>
    <row r="130" spans="1:16" ht="15">
      <c r="A130" s="66"/>
      <c r="B130" s="66"/>
      <c r="C130" s="67"/>
      <c r="D130" s="66"/>
      <c r="E130" s="67"/>
      <c r="F130" s="66"/>
      <c r="G130" s="73">
        <f t="shared" si="12"/>
        <v>0</v>
      </c>
      <c r="H130" s="109">
        <f t="shared" si="12"/>
        <v>0</v>
      </c>
      <c r="I130" s="50"/>
      <c r="J130" s="50"/>
      <c r="K130" s="66"/>
      <c r="L130" s="50" t="str">
        <f t="shared" si="13"/>
        <v xml:space="preserve"> </v>
      </c>
      <c r="M130" s="66"/>
      <c r="N130" s="71"/>
      <c r="O130" s="71"/>
      <c r="P130" s="72">
        <f t="shared" si="14"/>
        <v>0</v>
      </c>
    </row>
    <row r="131" spans="1:16" ht="15">
      <c r="A131" s="66"/>
      <c r="B131" s="66"/>
      <c r="C131" s="67"/>
      <c r="D131" s="66"/>
      <c r="E131" s="67"/>
      <c r="F131" s="66"/>
      <c r="G131" s="73">
        <f t="shared" si="12"/>
        <v>0</v>
      </c>
      <c r="H131" s="109">
        <f t="shared" si="12"/>
        <v>0</v>
      </c>
      <c r="I131" s="50"/>
      <c r="J131" s="50"/>
      <c r="K131" s="66"/>
      <c r="L131" s="50" t="str">
        <f t="shared" si="13"/>
        <v xml:space="preserve"> </v>
      </c>
      <c r="M131" s="66"/>
      <c r="N131" s="71"/>
      <c r="O131" s="71"/>
      <c r="P131" s="72">
        <f t="shared" si="14"/>
        <v>0</v>
      </c>
    </row>
    <row r="132" spans="1:16" ht="15">
      <c r="A132" s="66"/>
      <c r="B132" s="66"/>
      <c r="C132" s="67"/>
      <c r="D132" s="66"/>
      <c r="E132" s="67"/>
      <c r="F132" s="66"/>
      <c r="G132" s="73">
        <f t="shared" si="12"/>
        <v>0</v>
      </c>
      <c r="H132" s="109">
        <f t="shared" si="12"/>
        <v>0</v>
      </c>
      <c r="I132" s="50"/>
      <c r="J132" s="50"/>
      <c r="K132" s="66"/>
      <c r="L132" s="50" t="str">
        <f t="shared" si="13"/>
        <v xml:space="preserve"> </v>
      </c>
      <c r="M132" s="66"/>
      <c r="N132" s="71"/>
      <c r="O132" s="71"/>
      <c r="P132" s="72">
        <f t="shared" si="14"/>
        <v>0</v>
      </c>
    </row>
    <row r="133" spans="1:16" ht="15">
      <c r="A133" s="66"/>
      <c r="B133" s="66"/>
      <c r="C133" s="67"/>
      <c r="D133" s="66"/>
      <c r="E133" s="67"/>
      <c r="F133" s="66"/>
      <c r="G133" s="73">
        <f t="shared" si="12"/>
        <v>0</v>
      </c>
      <c r="H133" s="109">
        <f t="shared" si="12"/>
        <v>0</v>
      </c>
      <c r="I133" s="50"/>
      <c r="J133" s="50"/>
      <c r="K133" s="66"/>
      <c r="L133" s="50" t="str">
        <f t="shared" si="13"/>
        <v xml:space="preserve"> </v>
      </c>
      <c r="M133" s="66"/>
      <c r="N133" s="71"/>
      <c r="O133" s="71"/>
      <c r="P133" s="72">
        <f t="shared" si="14"/>
        <v>0</v>
      </c>
    </row>
    <row r="134" spans="1:16" ht="15">
      <c r="A134" s="66"/>
      <c r="B134" s="66"/>
      <c r="C134" s="67"/>
      <c r="D134" s="66"/>
      <c r="E134" s="67"/>
      <c r="F134" s="66"/>
      <c r="G134" s="73">
        <f t="shared" si="12"/>
        <v>0</v>
      </c>
      <c r="H134" s="109">
        <f t="shared" si="12"/>
        <v>0</v>
      </c>
      <c r="I134" s="50"/>
      <c r="J134" s="50"/>
      <c r="K134" s="66"/>
      <c r="L134" s="50" t="str">
        <f t="shared" si="13"/>
        <v xml:space="preserve"> </v>
      </c>
      <c r="M134" s="66"/>
      <c r="N134" s="71"/>
      <c r="O134" s="71"/>
      <c r="P134" s="72">
        <f t="shared" si="14"/>
        <v>0</v>
      </c>
    </row>
    <row r="135" spans="1:16" ht="15">
      <c r="A135" s="66"/>
      <c r="B135" s="66"/>
      <c r="C135" s="67"/>
      <c r="D135" s="66"/>
      <c r="E135" s="67"/>
      <c r="F135" s="66"/>
      <c r="G135" s="73">
        <f t="shared" si="12"/>
        <v>0</v>
      </c>
      <c r="H135" s="109">
        <f t="shared" si="12"/>
        <v>0</v>
      </c>
      <c r="I135" s="50"/>
      <c r="J135" s="50"/>
      <c r="K135" s="66"/>
      <c r="L135" s="50" t="str">
        <f t="shared" si="13"/>
        <v xml:space="preserve"> </v>
      </c>
      <c r="M135" s="66"/>
      <c r="N135" s="71"/>
      <c r="O135" s="71"/>
      <c r="P135" s="72">
        <f t="shared" si="14"/>
        <v>0</v>
      </c>
    </row>
    <row r="136" spans="1:16" ht="15">
      <c r="A136" s="66"/>
      <c r="B136" s="66"/>
      <c r="C136" s="67"/>
      <c r="D136" s="66"/>
      <c r="E136" s="67"/>
      <c r="F136" s="66"/>
      <c r="G136" s="73">
        <f t="shared" si="12"/>
        <v>0</v>
      </c>
      <c r="H136" s="109">
        <f t="shared" si="12"/>
        <v>0</v>
      </c>
      <c r="I136" s="50"/>
      <c r="J136" s="50"/>
      <c r="K136" s="66"/>
      <c r="L136" s="50" t="str">
        <f t="shared" si="13"/>
        <v xml:space="preserve"> </v>
      </c>
      <c r="M136" s="66"/>
      <c r="N136" s="71"/>
      <c r="O136" s="71"/>
      <c r="P136" s="72">
        <f t="shared" si="14"/>
        <v>0</v>
      </c>
    </row>
    <row r="137" spans="1:16" ht="15">
      <c r="A137" s="66"/>
      <c r="B137" s="66"/>
      <c r="C137" s="67"/>
      <c r="D137" s="66"/>
      <c r="E137" s="67"/>
      <c r="F137" s="66"/>
      <c r="G137" s="73">
        <f t="shared" si="12"/>
        <v>0</v>
      </c>
      <c r="H137" s="109">
        <f t="shared" si="12"/>
        <v>0</v>
      </c>
      <c r="I137" s="50"/>
      <c r="J137" s="50"/>
      <c r="K137" s="66"/>
      <c r="L137" s="50" t="str">
        <f t="shared" si="13"/>
        <v xml:space="preserve"> </v>
      </c>
      <c r="M137" s="66"/>
      <c r="N137" s="71"/>
      <c r="O137" s="71"/>
      <c r="P137" s="72">
        <f t="shared" si="14"/>
        <v>0</v>
      </c>
    </row>
    <row r="138" spans="1:16" ht="15">
      <c r="A138" s="66"/>
      <c r="B138" s="66"/>
      <c r="C138" s="67"/>
      <c r="D138" s="66"/>
      <c r="E138" s="67"/>
      <c r="F138" s="66"/>
      <c r="G138" s="73">
        <f t="shared" si="12"/>
        <v>0</v>
      </c>
      <c r="H138" s="109">
        <f t="shared" si="12"/>
        <v>0</v>
      </c>
      <c r="I138" s="50"/>
      <c r="J138" s="50"/>
      <c r="K138" s="66"/>
      <c r="L138" s="50" t="str">
        <f t="shared" si="13"/>
        <v xml:space="preserve"> </v>
      </c>
      <c r="M138" s="66"/>
      <c r="N138" s="71"/>
      <c r="O138" s="71"/>
      <c r="P138" s="72">
        <f t="shared" si="14"/>
        <v>0</v>
      </c>
    </row>
    <row r="139" spans="1:16" ht="15">
      <c r="A139" s="66"/>
      <c r="B139" s="66"/>
      <c r="C139" s="67"/>
      <c r="D139" s="66"/>
      <c r="E139" s="67"/>
      <c r="F139" s="66"/>
      <c r="G139" s="73">
        <f t="shared" si="12"/>
        <v>0</v>
      </c>
      <c r="H139" s="109">
        <f t="shared" si="12"/>
        <v>0</v>
      </c>
      <c r="I139" s="50"/>
      <c r="J139" s="50"/>
      <c r="K139" s="66"/>
      <c r="L139" s="50" t="str">
        <f t="shared" si="13"/>
        <v xml:space="preserve"> </v>
      </c>
      <c r="M139" s="66"/>
      <c r="N139" s="71"/>
      <c r="O139" s="71"/>
      <c r="P139" s="72">
        <f t="shared" si="14"/>
        <v>0</v>
      </c>
    </row>
    <row r="140" spans="1:16" ht="15">
      <c r="A140" s="66"/>
      <c r="B140" s="66"/>
      <c r="C140" s="67"/>
      <c r="D140" s="66"/>
      <c r="E140" s="67"/>
      <c r="F140" s="66"/>
      <c r="G140" s="73">
        <f t="shared" si="12"/>
        <v>0</v>
      </c>
      <c r="H140" s="109">
        <f t="shared" si="12"/>
        <v>0</v>
      </c>
      <c r="I140" s="50"/>
      <c r="J140" s="50"/>
      <c r="K140" s="66"/>
      <c r="L140" s="50" t="str">
        <f t="shared" si="13"/>
        <v xml:space="preserve"> </v>
      </c>
      <c r="M140" s="66"/>
      <c r="N140" s="71"/>
      <c r="O140" s="71"/>
      <c r="P140" s="72">
        <f t="shared" si="14"/>
        <v>0</v>
      </c>
    </row>
    <row r="141" spans="1:16" ht="15">
      <c r="A141" s="66"/>
      <c r="B141" s="66"/>
      <c r="C141" s="67"/>
      <c r="D141" s="66"/>
      <c r="E141" s="67"/>
      <c r="F141" s="66"/>
      <c r="G141" s="73">
        <f t="shared" si="12"/>
        <v>0</v>
      </c>
      <c r="H141" s="109">
        <f t="shared" si="12"/>
        <v>0</v>
      </c>
      <c r="I141" s="50"/>
      <c r="J141" s="50"/>
      <c r="K141" s="66"/>
      <c r="L141" s="50" t="str">
        <f t="shared" si="13"/>
        <v xml:space="preserve"> </v>
      </c>
      <c r="M141" s="66"/>
      <c r="N141" s="71"/>
      <c r="O141" s="71"/>
      <c r="P141" s="72">
        <f t="shared" si="14"/>
        <v>0</v>
      </c>
    </row>
    <row r="142" spans="1:16" ht="15">
      <c r="A142" s="66"/>
      <c r="B142" s="66"/>
      <c r="C142" s="67"/>
      <c r="D142" s="66"/>
      <c r="E142" s="67"/>
      <c r="F142" s="66"/>
      <c r="G142" s="73">
        <f t="shared" si="12"/>
        <v>0</v>
      </c>
      <c r="H142" s="109">
        <f t="shared" si="12"/>
        <v>0</v>
      </c>
      <c r="I142" s="50"/>
      <c r="J142" s="50"/>
      <c r="K142" s="66"/>
      <c r="L142" s="50" t="str">
        <f t="shared" si="13"/>
        <v xml:space="preserve"> </v>
      </c>
      <c r="M142" s="66"/>
      <c r="N142" s="71"/>
      <c r="O142" s="71"/>
      <c r="P142" s="72">
        <f t="shared" si="14"/>
        <v>0</v>
      </c>
    </row>
    <row r="143" spans="1:16" ht="15">
      <c r="A143" s="66"/>
      <c r="B143" s="66"/>
      <c r="C143" s="67"/>
      <c r="D143" s="66"/>
      <c r="E143" s="67"/>
      <c r="F143" s="66"/>
      <c r="G143" s="73">
        <f t="shared" si="12"/>
        <v>0</v>
      </c>
      <c r="H143" s="109">
        <f t="shared" si="12"/>
        <v>0</v>
      </c>
      <c r="I143" s="50"/>
      <c r="J143" s="50"/>
      <c r="K143" s="66"/>
      <c r="L143" s="50" t="str">
        <f t="shared" si="13"/>
        <v xml:space="preserve"> </v>
      </c>
      <c r="M143" s="66"/>
      <c r="N143" s="71"/>
      <c r="O143" s="71"/>
      <c r="P143" s="72">
        <f t="shared" si="14"/>
        <v>0</v>
      </c>
    </row>
    <row r="144" spans="1:16" ht="15">
      <c r="A144" s="66"/>
      <c r="B144" s="66"/>
      <c r="C144" s="67"/>
      <c r="D144" s="66"/>
      <c r="E144" s="67"/>
      <c r="F144" s="66"/>
      <c r="G144" s="73">
        <f t="shared" si="12"/>
        <v>0</v>
      </c>
      <c r="H144" s="109">
        <f t="shared" si="12"/>
        <v>0</v>
      </c>
      <c r="I144" s="50"/>
      <c r="J144" s="50"/>
      <c r="K144" s="66"/>
      <c r="L144" s="50" t="str">
        <f t="shared" si="13"/>
        <v xml:space="preserve"> </v>
      </c>
      <c r="M144" s="66"/>
      <c r="N144" s="71"/>
      <c r="O144" s="71"/>
      <c r="P144" s="72">
        <f t="shared" si="14"/>
        <v>0</v>
      </c>
    </row>
    <row r="145" spans="1:16" ht="15">
      <c r="A145" s="66"/>
      <c r="B145" s="66"/>
      <c r="C145" s="67"/>
      <c r="D145" s="66"/>
      <c r="E145" s="67"/>
      <c r="F145" s="66"/>
      <c r="G145" s="73">
        <f t="shared" si="12"/>
        <v>0</v>
      </c>
      <c r="H145" s="109">
        <f t="shared" si="12"/>
        <v>0</v>
      </c>
      <c r="I145" s="50"/>
      <c r="J145" s="50"/>
      <c r="K145" s="66"/>
      <c r="L145" s="50" t="str">
        <f t="shared" si="13"/>
        <v xml:space="preserve"> </v>
      </c>
      <c r="M145" s="66"/>
      <c r="N145" s="71"/>
      <c r="O145" s="71"/>
      <c r="P145" s="72">
        <f t="shared" si="14"/>
        <v>0</v>
      </c>
    </row>
    <row r="146" spans="1:16" ht="15">
      <c r="A146" s="66"/>
      <c r="B146" s="66"/>
      <c r="C146" s="67"/>
      <c r="D146" s="66"/>
      <c r="E146" s="67"/>
      <c r="F146" s="66"/>
      <c r="G146" s="73">
        <f t="shared" si="12"/>
        <v>0</v>
      </c>
      <c r="H146" s="109">
        <f t="shared" si="12"/>
        <v>0</v>
      </c>
      <c r="I146" s="50"/>
      <c r="J146" s="50"/>
      <c r="K146" s="66"/>
      <c r="L146" s="50" t="str">
        <f t="shared" si="13"/>
        <v xml:space="preserve"> </v>
      </c>
      <c r="M146" s="66"/>
      <c r="N146" s="71"/>
      <c r="O146" s="71"/>
      <c r="P146" s="72">
        <f t="shared" si="14"/>
        <v>0</v>
      </c>
    </row>
    <row r="147" spans="1:16" ht="15">
      <c r="A147" s="66"/>
      <c r="B147" s="66"/>
      <c r="C147" s="67"/>
      <c r="D147" s="66"/>
      <c r="E147" s="67"/>
      <c r="F147" s="66"/>
      <c r="G147" s="73">
        <f t="shared" si="12"/>
        <v>0</v>
      </c>
      <c r="H147" s="109">
        <f t="shared" si="12"/>
        <v>0</v>
      </c>
      <c r="I147" s="50"/>
      <c r="J147" s="50"/>
      <c r="K147" s="66"/>
      <c r="L147" s="50" t="str">
        <f t="shared" si="13"/>
        <v xml:space="preserve"> </v>
      </c>
      <c r="M147" s="66"/>
      <c r="N147" s="71"/>
      <c r="O147" s="71"/>
      <c r="P147" s="72">
        <f t="shared" si="14"/>
        <v>0</v>
      </c>
    </row>
    <row r="148" spans="1:16" ht="15">
      <c r="A148" s="66"/>
      <c r="B148" s="66"/>
      <c r="C148" s="67"/>
      <c r="D148" s="66"/>
      <c r="E148" s="67"/>
      <c r="F148" s="66"/>
      <c r="G148" s="73">
        <f t="shared" si="12"/>
        <v>0</v>
      </c>
      <c r="H148" s="109">
        <f t="shared" si="12"/>
        <v>0</v>
      </c>
      <c r="I148" s="50"/>
      <c r="J148" s="50"/>
      <c r="K148" s="66"/>
      <c r="L148" s="50" t="str">
        <f t="shared" si="13"/>
        <v xml:space="preserve"> </v>
      </c>
      <c r="M148" s="66"/>
      <c r="N148" s="71"/>
      <c r="O148" s="71"/>
      <c r="P148" s="72">
        <f t="shared" si="14"/>
        <v>0</v>
      </c>
    </row>
    <row r="149" spans="1:16" ht="15">
      <c r="A149" s="66"/>
      <c r="B149" s="66"/>
      <c r="C149" s="67"/>
      <c r="D149" s="66"/>
      <c r="E149" s="67"/>
      <c r="F149" s="66"/>
      <c r="G149" s="73">
        <f t="shared" si="12"/>
        <v>0</v>
      </c>
      <c r="H149" s="109">
        <f t="shared" si="12"/>
        <v>0</v>
      </c>
      <c r="I149" s="50"/>
      <c r="J149" s="50"/>
      <c r="K149" s="66"/>
      <c r="L149" s="50" t="str">
        <f t="shared" si="13"/>
        <v xml:space="preserve"> </v>
      </c>
      <c r="M149" s="66"/>
      <c r="N149" s="71"/>
      <c r="O149" s="71"/>
      <c r="P149" s="72">
        <f t="shared" si="14"/>
        <v>0</v>
      </c>
    </row>
    <row r="150" spans="1:16" ht="15">
      <c r="A150" s="66"/>
      <c r="B150" s="66"/>
      <c r="C150" s="67"/>
      <c r="D150" s="66"/>
      <c r="E150" s="67"/>
      <c r="F150" s="66"/>
      <c r="G150" s="73">
        <f t="shared" si="12"/>
        <v>0</v>
      </c>
      <c r="H150" s="109">
        <f t="shared" si="12"/>
        <v>0</v>
      </c>
      <c r="I150" s="50"/>
      <c r="J150" s="50"/>
      <c r="K150" s="66"/>
      <c r="L150" s="50" t="str">
        <f t="shared" si="13"/>
        <v xml:space="preserve"> </v>
      </c>
      <c r="M150" s="66"/>
      <c r="N150" s="71"/>
      <c r="O150" s="71"/>
      <c r="P150" s="72">
        <f t="shared" si="14"/>
        <v>0</v>
      </c>
    </row>
    <row r="151" spans="1:16" ht="15">
      <c r="A151" s="66"/>
      <c r="B151" s="66"/>
      <c r="C151" s="67"/>
      <c r="D151" s="66"/>
      <c r="E151" s="67"/>
      <c r="F151" s="66"/>
      <c r="G151" s="73">
        <f t="shared" si="12"/>
        <v>0</v>
      </c>
      <c r="H151" s="109">
        <f t="shared" si="12"/>
        <v>0</v>
      </c>
      <c r="I151" s="50"/>
      <c r="J151" s="50"/>
      <c r="K151" s="66"/>
      <c r="L151" s="50" t="str">
        <f t="shared" si="13"/>
        <v xml:space="preserve"> </v>
      </c>
      <c r="M151" s="66"/>
      <c r="N151" s="71"/>
      <c r="O151" s="71"/>
      <c r="P151" s="72">
        <f t="shared" si="14"/>
        <v>0</v>
      </c>
    </row>
    <row r="152" spans="1:16" ht="15">
      <c r="A152" s="66"/>
      <c r="B152" s="66"/>
      <c r="C152" s="67"/>
      <c r="D152" s="66"/>
      <c r="E152" s="67"/>
      <c r="F152" s="66"/>
      <c r="G152" s="73">
        <f t="shared" si="12"/>
        <v>0</v>
      </c>
      <c r="H152" s="109">
        <f t="shared" si="12"/>
        <v>0</v>
      </c>
      <c r="I152" s="50"/>
      <c r="J152" s="50"/>
      <c r="K152" s="66"/>
      <c r="L152" s="50" t="str">
        <f t="shared" si="13"/>
        <v xml:space="preserve"> </v>
      </c>
      <c r="M152" s="66"/>
      <c r="N152" s="71"/>
      <c r="O152" s="71"/>
      <c r="P152" s="72">
        <f t="shared" si="14"/>
        <v>0</v>
      </c>
    </row>
    <row r="153" spans="1:16" ht="15">
      <c r="A153" s="66"/>
      <c r="B153" s="66"/>
      <c r="C153" s="67"/>
      <c r="D153" s="66"/>
      <c r="E153" s="67"/>
      <c r="F153" s="66"/>
      <c r="G153" s="73">
        <f t="shared" si="12"/>
        <v>0</v>
      </c>
      <c r="H153" s="109">
        <f t="shared" si="12"/>
        <v>0</v>
      </c>
      <c r="I153" s="50"/>
      <c r="J153" s="50"/>
      <c r="K153" s="66"/>
      <c r="L153" s="50" t="str">
        <f t="shared" si="13"/>
        <v xml:space="preserve"> </v>
      </c>
      <c r="M153" s="66"/>
      <c r="N153" s="71"/>
      <c r="O153" s="71"/>
      <c r="P153" s="72">
        <f t="shared" si="14"/>
        <v>0</v>
      </c>
    </row>
    <row r="154" spans="1:16" ht="15">
      <c r="A154" s="66"/>
      <c r="B154" s="66"/>
      <c r="C154" s="67"/>
      <c r="D154" s="66"/>
      <c r="E154" s="67"/>
      <c r="F154" s="66"/>
      <c r="G154" s="73">
        <f t="shared" si="12"/>
        <v>0</v>
      </c>
      <c r="H154" s="109">
        <f t="shared" si="12"/>
        <v>0</v>
      </c>
      <c r="I154" s="50"/>
      <c r="J154" s="50"/>
      <c r="K154" s="66"/>
      <c r="L154" s="50" t="str">
        <f t="shared" si="13"/>
        <v xml:space="preserve"> </v>
      </c>
      <c r="M154" s="66"/>
      <c r="N154" s="71"/>
      <c r="O154" s="71"/>
      <c r="P154" s="72">
        <f t="shared" si="14"/>
        <v>0</v>
      </c>
    </row>
    <row r="155" spans="1:16" ht="15">
      <c r="A155" s="66"/>
      <c r="B155" s="66"/>
      <c r="C155" s="67"/>
      <c r="D155" s="66"/>
      <c r="E155" s="67"/>
      <c r="F155" s="66"/>
      <c r="G155" s="73">
        <f t="shared" si="12"/>
        <v>0</v>
      </c>
      <c r="H155" s="109">
        <f t="shared" si="12"/>
        <v>0</v>
      </c>
      <c r="I155" s="50"/>
      <c r="J155" s="50"/>
      <c r="K155" s="66"/>
      <c r="L155" s="50" t="str">
        <f t="shared" si="13"/>
        <v xml:space="preserve"> </v>
      </c>
      <c r="M155" s="66"/>
      <c r="N155" s="71"/>
      <c r="O155" s="71"/>
      <c r="P155" s="72">
        <f t="shared" si="14"/>
        <v>0</v>
      </c>
    </row>
    <row r="156" spans="1:16" ht="15">
      <c r="A156" s="66"/>
      <c r="B156" s="66"/>
      <c r="C156" s="67"/>
      <c r="D156" s="66"/>
      <c r="E156" s="67"/>
      <c r="F156" s="66"/>
      <c r="G156" s="73">
        <f t="shared" si="12"/>
        <v>0</v>
      </c>
      <c r="H156" s="109">
        <f t="shared" si="12"/>
        <v>0</v>
      </c>
      <c r="I156" s="50"/>
      <c r="J156" s="50"/>
      <c r="K156" s="66"/>
      <c r="L156" s="50" t="str">
        <f t="shared" si="13"/>
        <v xml:space="preserve"> </v>
      </c>
      <c r="M156" s="66"/>
      <c r="N156" s="71"/>
      <c r="O156" s="71"/>
      <c r="P156" s="72">
        <f t="shared" si="14"/>
        <v>0</v>
      </c>
    </row>
    <row r="157" spans="1:16" ht="15">
      <c r="A157" s="66"/>
      <c r="B157" s="66"/>
      <c r="C157" s="67"/>
      <c r="D157" s="66"/>
      <c r="E157" s="67"/>
      <c r="F157" s="66"/>
      <c r="G157" s="73">
        <f t="shared" si="12"/>
        <v>0</v>
      </c>
      <c r="H157" s="109">
        <f t="shared" si="12"/>
        <v>0</v>
      </c>
      <c r="I157" s="50"/>
      <c r="J157" s="50"/>
      <c r="K157" s="66"/>
      <c r="L157" s="50" t="str">
        <f t="shared" si="13"/>
        <v xml:space="preserve"> </v>
      </c>
      <c r="M157" s="66"/>
      <c r="N157" s="71"/>
      <c r="O157" s="71"/>
      <c r="P157" s="72">
        <f t="shared" si="14"/>
        <v>0</v>
      </c>
    </row>
    <row r="158" spans="1:16" ht="15">
      <c r="A158" s="66"/>
      <c r="B158" s="66"/>
      <c r="C158" s="67"/>
      <c r="D158" s="66"/>
      <c r="E158" s="67"/>
      <c r="F158" s="66"/>
      <c r="G158" s="73">
        <f t="shared" si="12"/>
        <v>0</v>
      </c>
      <c r="H158" s="109">
        <f t="shared" si="12"/>
        <v>0</v>
      </c>
      <c r="I158" s="50"/>
      <c r="J158" s="50"/>
      <c r="K158" s="66"/>
      <c r="L158" s="50" t="str">
        <f t="shared" si="13"/>
        <v xml:space="preserve"> </v>
      </c>
      <c r="M158" s="66"/>
      <c r="N158" s="71"/>
      <c r="O158" s="71"/>
      <c r="P158" s="72">
        <f t="shared" si="14"/>
        <v>0</v>
      </c>
    </row>
    <row r="159" spans="1:16" ht="15">
      <c r="A159" s="66"/>
      <c r="B159" s="66"/>
      <c r="C159" s="67"/>
      <c r="D159" s="66"/>
      <c r="E159" s="67"/>
      <c r="F159" s="66"/>
      <c r="G159" s="73">
        <f t="shared" si="12"/>
        <v>0</v>
      </c>
      <c r="H159" s="109">
        <f t="shared" si="12"/>
        <v>0</v>
      </c>
      <c r="I159" s="50"/>
      <c r="J159" s="50"/>
      <c r="K159" s="66"/>
      <c r="L159" s="50" t="str">
        <f t="shared" si="13"/>
        <v xml:space="preserve"> </v>
      </c>
      <c r="M159" s="66"/>
      <c r="N159" s="71"/>
      <c r="O159" s="71"/>
      <c r="P159" s="72">
        <f t="shared" si="14"/>
        <v>0</v>
      </c>
    </row>
    <row r="160" spans="1:16" ht="15">
      <c r="A160" s="66"/>
      <c r="B160" s="66"/>
      <c r="C160" s="67"/>
      <c r="D160" s="66"/>
      <c r="E160" s="67"/>
      <c r="F160" s="66"/>
      <c r="G160" s="73">
        <f t="shared" si="12"/>
        <v>0</v>
      </c>
      <c r="H160" s="109">
        <f t="shared" si="12"/>
        <v>0</v>
      </c>
      <c r="I160" s="50"/>
      <c r="J160" s="50"/>
      <c r="K160" s="66"/>
      <c r="L160" s="50" t="str">
        <f t="shared" si="13"/>
        <v xml:space="preserve"> </v>
      </c>
      <c r="M160" s="66"/>
      <c r="N160" s="71"/>
      <c r="O160" s="71"/>
      <c r="P160" s="72">
        <f t="shared" si="14"/>
        <v>0</v>
      </c>
    </row>
    <row r="161" spans="1:16" ht="15">
      <c r="A161" s="66"/>
      <c r="B161" s="66"/>
      <c r="C161" s="67"/>
      <c r="D161" s="66"/>
      <c r="E161" s="67"/>
      <c r="F161" s="66"/>
      <c r="G161" s="73">
        <f t="shared" si="12"/>
        <v>0</v>
      </c>
      <c r="H161" s="109">
        <f t="shared" si="12"/>
        <v>0</v>
      </c>
      <c r="I161" s="50"/>
      <c r="J161" s="50"/>
      <c r="K161" s="66"/>
      <c r="L161" s="50" t="str">
        <f t="shared" si="13"/>
        <v xml:space="preserve"> </v>
      </c>
      <c r="M161" s="66"/>
      <c r="N161" s="71"/>
      <c r="O161" s="71"/>
      <c r="P161" s="72">
        <f t="shared" si="14"/>
        <v>0</v>
      </c>
    </row>
    <row r="162" spans="1:16" ht="15">
      <c r="A162" s="66"/>
      <c r="B162" s="66"/>
      <c r="C162" s="67"/>
      <c r="D162" s="66"/>
      <c r="E162" s="67"/>
      <c r="F162" s="66"/>
      <c r="G162" s="73">
        <f t="shared" si="12"/>
        <v>0</v>
      </c>
      <c r="H162" s="109">
        <f t="shared" si="12"/>
        <v>0</v>
      </c>
      <c r="I162" s="50"/>
      <c r="J162" s="50"/>
      <c r="K162" s="66"/>
      <c r="L162" s="50" t="str">
        <f t="shared" si="13"/>
        <v xml:space="preserve"> </v>
      </c>
      <c r="M162" s="66"/>
      <c r="N162" s="71"/>
      <c r="O162" s="71"/>
      <c r="P162" s="72">
        <f t="shared" si="14"/>
        <v>0</v>
      </c>
    </row>
    <row r="163" spans="1:16" ht="15">
      <c r="A163" s="66"/>
      <c r="B163" s="66"/>
      <c r="C163" s="67"/>
      <c r="D163" s="66"/>
      <c r="E163" s="67"/>
      <c r="F163" s="66"/>
      <c r="G163" s="73">
        <f t="shared" si="12"/>
        <v>0</v>
      </c>
      <c r="H163" s="109">
        <f t="shared" si="12"/>
        <v>0</v>
      </c>
      <c r="I163" s="50"/>
      <c r="J163" s="50"/>
      <c r="K163" s="66"/>
      <c r="L163" s="50" t="str">
        <f t="shared" si="13"/>
        <v xml:space="preserve"> </v>
      </c>
      <c r="M163" s="66"/>
      <c r="N163" s="71"/>
      <c r="O163" s="71"/>
      <c r="P163" s="72">
        <f t="shared" si="14"/>
        <v>0</v>
      </c>
    </row>
    <row r="164" spans="1:16" ht="15">
      <c r="A164" s="66"/>
      <c r="B164" s="66"/>
      <c r="C164" s="67"/>
      <c r="D164" s="66"/>
      <c r="E164" s="67"/>
      <c r="F164" s="66"/>
      <c r="G164" s="73">
        <f t="shared" si="12"/>
        <v>0</v>
      </c>
      <c r="H164" s="109">
        <f t="shared" si="12"/>
        <v>0</v>
      </c>
      <c r="I164" s="50"/>
      <c r="J164" s="50"/>
      <c r="K164" s="66"/>
      <c r="L164" s="50" t="str">
        <f t="shared" si="13"/>
        <v xml:space="preserve"> </v>
      </c>
      <c r="M164" s="66"/>
      <c r="N164" s="71"/>
      <c r="O164" s="71"/>
      <c r="P164" s="72">
        <f t="shared" si="14"/>
        <v>0</v>
      </c>
    </row>
    <row r="165" spans="1:16" ht="15">
      <c r="A165" s="66"/>
      <c r="B165" s="66"/>
      <c r="C165" s="67"/>
      <c r="D165" s="66"/>
      <c r="E165" s="67"/>
      <c r="F165" s="66"/>
      <c r="G165" s="73">
        <f t="shared" si="12"/>
        <v>0</v>
      </c>
      <c r="H165" s="109">
        <f t="shared" si="12"/>
        <v>0</v>
      </c>
      <c r="I165" s="50"/>
      <c r="J165" s="50"/>
      <c r="K165" s="66"/>
      <c r="L165" s="50" t="str">
        <f t="shared" si="13"/>
        <v xml:space="preserve"> </v>
      </c>
      <c r="M165" s="66"/>
      <c r="N165" s="71"/>
      <c r="O165" s="71"/>
      <c r="P165" s="72">
        <f t="shared" si="14"/>
        <v>0</v>
      </c>
    </row>
    <row r="166" spans="1:16" ht="15">
      <c r="A166" s="66"/>
      <c r="B166" s="66"/>
      <c r="C166" s="67"/>
      <c r="D166" s="66"/>
      <c r="E166" s="67"/>
      <c r="F166" s="66"/>
      <c r="G166" s="73">
        <f t="shared" si="12"/>
        <v>0</v>
      </c>
      <c r="H166" s="109">
        <f t="shared" si="12"/>
        <v>0</v>
      </c>
      <c r="I166" s="50"/>
      <c r="J166" s="50"/>
      <c r="K166" s="66"/>
      <c r="L166" s="50" t="str">
        <f t="shared" si="13"/>
        <v xml:space="preserve"> </v>
      </c>
      <c r="M166" s="66"/>
      <c r="N166" s="71"/>
      <c r="O166" s="71"/>
      <c r="P166" s="72">
        <f t="shared" si="14"/>
        <v>0</v>
      </c>
    </row>
    <row r="167" spans="1:16" ht="15">
      <c r="A167" s="66"/>
      <c r="B167" s="66"/>
      <c r="C167" s="67"/>
      <c r="D167" s="66"/>
      <c r="E167" s="67"/>
      <c r="F167" s="66"/>
      <c r="G167" s="73">
        <f t="shared" si="12"/>
        <v>0</v>
      </c>
      <c r="H167" s="109">
        <f t="shared" si="12"/>
        <v>0</v>
      </c>
      <c r="I167" s="50"/>
      <c r="J167" s="50"/>
      <c r="K167" s="66"/>
      <c r="L167" s="50" t="str">
        <f t="shared" si="13"/>
        <v xml:space="preserve"> </v>
      </c>
      <c r="M167" s="66"/>
      <c r="N167" s="71"/>
      <c r="O167" s="71"/>
      <c r="P167" s="72">
        <f t="shared" si="14"/>
        <v>0</v>
      </c>
    </row>
    <row r="168" spans="1:16" ht="15">
      <c r="A168" s="66"/>
      <c r="B168" s="66"/>
      <c r="C168" s="67"/>
      <c r="D168" s="66"/>
      <c r="E168" s="67"/>
      <c r="F168" s="66"/>
      <c r="G168" s="73">
        <f t="shared" si="12"/>
        <v>0</v>
      </c>
      <c r="H168" s="109">
        <f t="shared" si="12"/>
        <v>0</v>
      </c>
      <c r="I168" s="50"/>
      <c r="J168" s="50"/>
      <c r="K168" s="66"/>
      <c r="L168" s="50" t="str">
        <f t="shared" si="13"/>
        <v xml:space="preserve"> </v>
      </c>
      <c r="M168" s="66"/>
      <c r="N168" s="71"/>
      <c r="O168" s="71"/>
      <c r="P168" s="72">
        <f t="shared" si="14"/>
        <v>0</v>
      </c>
    </row>
    <row r="169" spans="1:16" ht="15">
      <c r="A169" s="66"/>
      <c r="B169" s="66"/>
      <c r="C169" s="67"/>
      <c r="D169" s="66"/>
      <c r="E169" s="67"/>
      <c r="F169" s="66"/>
      <c r="G169" s="73">
        <f t="shared" si="12"/>
        <v>0</v>
      </c>
      <c r="H169" s="109">
        <f t="shared" si="12"/>
        <v>0</v>
      </c>
      <c r="I169" s="50"/>
      <c r="J169" s="50"/>
      <c r="K169" s="66"/>
      <c r="L169" s="50" t="str">
        <f t="shared" si="13"/>
        <v xml:space="preserve"> </v>
      </c>
      <c r="M169" s="66"/>
      <c r="N169" s="71"/>
      <c r="O169" s="71"/>
      <c r="P169" s="72">
        <f t="shared" si="14"/>
        <v>0</v>
      </c>
    </row>
    <row r="170" spans="1:16" ht="15">
      <c r="A170" s="66"/>
      <c r="B170" s="66"/>
      <c r="C170" s="67"/>
      <c r="D170" s="66"/>
      <c r="E170" s="67"/>
      <c r="F170" s="66"/>
      <c r="G170" s="73">
        <f t="shared" si="12"/>
        <v>0</v>
      </c>
      <c r="H170" s="109">
        <f t="shared" si="12"/>
        <v>0</v>
      </c>
      <c r="I170" s="50"/>
      <c r="J170" s="50"/>
      <c r="K170" s="66"/>
      <c r="L170" s="50" t="str">
        <f t="shared" si="13"/>
        <v xml:space="preserve"> </v>
      </c>
      <c r="M170" s="66"/>
      <c r="N170" s="71"/>
      <c r="O170" s="71"/>
      <c r="P170" s="72">
        <f t="shared" si="14"/>
        <v>0</v>
      </c>
    </row>
    <row r="171" spans="1:16" ht="15">
      <c r="A171" s="66"/>
      <c r="B171" s="66"/>
      <c r="C171" s="67"/>
      <c r="D171" s="66"/>
      <c r="E171" s="67"/>
      <c r="F171" s="66"/>
      <c r="G171" s="73">
        <f t="shared" si="12"/>
        <v>0</v>
      </c>
      <c r="H171" s="109">
        <f t="shared" si="12"/>
        <v>0</v>
      </c>
      <c r="I171" s="50"/>
      <c r="J171" s="50"/>
      <c r="K171" s="66"/>
      <c r="L171" s="50" t="str">
        <f t="shared" si="13"/>
        <v xml:space="preserve"> </v>
      </c>
      <c r="M171" s="66"/>
      <c r="N171" s="71"/>
      <c r="O171" s="71"/>
      <c r="P171" s="72">
        <f t="shared" si="14"/>
        <v>0</v>
      </c>
    </row>
    <row r="172" spans="1:16" ht="15">
      <c r="A172" s="66"/>
      <c r="B172" s="66"/>
      <c r="C172" s="67"/>
      <c r="D172" s="66"/>
      <c r="E172" s="67"/>
      <c r="F172" s="66"/>
      <c r="G172" s="73">
        <f t="shared" si="12"/>
        <v>0</v>
      </c>
      <c r="H172" s="109">
        <f t="shared" si="12"/>
        <v>0</v>
      </c>
      <c r="I172" s="50"/>
      <c r="J172" s="50"/>
      <c r="K172" s="66"/>
      <c r="L172" s="50" t="str">
        <f t="shared" si="13"/>
        <v xml:space="preserve"> </v>
      </c>
      <c r="M172" s="66"/>
      <c r="N172" s="71"/>
      <c r="O172" s="71"/>
      <c r="P172" s="72">
        <f t="shared" si="14"/>
        <v>0</v>
      </c>
    </row>
    <row r="173" spans="1:16" ht="15">
      <c r="A173" s="66"/>
      <c r="B173" s="66"/>
      <c r="C173" s="67"/>
      <c r="D173" s="66"/>
      <c r="E173" s="67"/>
      <c r="F173" s="66"/>
      <c r="G173" s="73">
        <f t="shared" si="12"/>
        <v>0</v>
      </c>
      <c r="H173" s="109">
        <f t="shared" si="12"/>
        <v>0</v>
      </c>
      <c r="I173" s="50"/>
      <c r="J173" s="50"/>
      <c r="K173" s="66"/>
      <c r="L173" s="50" t="str">
        <f t="shared" si="13"/>
        <v xml:space="preserve"> </v>
      </c>
      <c r="M173" s="66"/>
      <c r="N173" s="71"/>
      <c r="O173" s="71"/>
      <c r="P173" s="72">
        <f t="shared" si="14"/>
        <v>0</v>
      </c>
    </row>
    <row r="174" spans="1:16" ht="15">
      <c r="A174" s="66"/>
      <c r="B174" s="66"/>
      <c r="C174" s="67"/>
      <c r="D174" s="66"/>
      <c r="E174" s="67"/>
      <c r="F174" s="66"/>
      <c r="G174" s="73">
        <f t="shared" si="12"/>
        <v>0</v>
      </c>
      <c r="H174" s="109">
        <f t="shared" si="12"/>
        <v>0</v>
      </c>
      <c r="I174" s="50"/>
      <c r="J174" s="50"/>
      <c r="K174" s="66"/>
      <c r="L174" s="50" t="str">
        <f t="shared" si="13"/>
        <v xml:space="preserve"> </v>
      </c>
      <c r="M174" s="66"/>
      <c r="N174" s="71"/>
      <c r="O174" s="71"/>
      <c r="P174" s="72">
        <f t="shared" si="14"/>
        <v>0</v>
      </c>
    </row>
    <row r="175" spans="1:16" ht="15">
      <c r="A175" s="66"/>
      <c r="B175" s="66"/>
      <c r="C175" s="67"/>
      <c r="D175" s="66"/>
      <c r="E175" s="67"/>
      <c r="F175" s="66"/>
      <c r="G175" s="73">
        <f t="shared" si="12"/>
        <v>0</v>
      </c>
      <c r="H175" s="109">
        <f t="shared" si="12"/>
        <v>0</v>
      </c>
      <c r="I175" s="50"/>
      <c r="J175" s="50"/>
      <c r="K175" s="66"/>
      <c r="L175" s="50" t="str">
        <f t="shared" si="13"/>
        <v xml:space="preserve"> </v>
      </c>
      <c r="M175" s="66"/>
      <c r="N175" s="71"/>
      <c r="O175" s="71"/>
      <c r="P175" s="72">
        <f t="shared" si="14"/>
        <v>0</v>
      </c>
    </row>
    <row r="176" spans="1:16" ht="15">
      <c r="A176" s="66"/>
      <c r="B176" s="66"/>
      <c r="C176" s="67"/>
      <c r="D176" s="66"/>
      <c r="E176" s="67"/>
      <c r="F176" s="66"/>
      <c r="G176" s="73">
        <f t="shared" ref="G176:H210" si="15">G175-E176+C176</f>
        <v>0</v>
      </c>
      <c r="H176" s="109">
        <f t="shared" si="15"/>
        <v>0</v>
      </c>
      <c r="I176" s="50"/>
      <c r="J176" s="50"/>
      <c r="K176" s="66"/>
      <c r="L176" s="50" t="str">
        <f t="shared" ref="L176:L210" si="16">IF(D176&gt;0,D176," ")</f>
        <v xml:space="preserve"> </v>
      </c>
      <c r="M176" s="66"/>
      <c r="N176" s="71"/>
      <c r="O176" s="71"/>
      <c r="P176" s="72">
        <f t="shared" ref="P176:P210" si="17">O176*G176</f>
        <v>0</v>
      </c>
    </row>
    <row r="177" spans="1:16" ht="15">
      <c r="A177" s="66"/>
      <c r="B177" s="66"/>
      <c r="C177" s="67"/>
      <c r="D177" s="66"/>
      <c r="E177" s="67"/>
      <c r="F177" s="66"/>
      <c r="G177" s="73">
        <f t="shared" si="15"/>
        <v>0</v>
      </c>
      <c r="H177" s="109">
        <f t="shared" si="15"/>
        <v>0</v>
      </c>
      <c r="I177" s="50"/>
      <c r="J177" s="50"/>
      <c r="K177" s="66"/>
      <c r="L177" s="50" t="str">
        <f t="shared" si="16"/>
        <v xml:space="preserve"> </v>
      </c>
      <c r="M177" s="66"/>
      <c r="N177" s="71"/>
      <c r="O177" s="71"/>
      <c r="P177" s="72">
        <f t="shared" si="17"/>
        <v>0</v>
      </c>
    </row>
    <row r="178" spans="1:16" ht="15">
      <c r="A178" s="66"/>
      <c r="B178" s="66"/>
      <c r="C178" s="67"/>
      <c r="D178" s="66"/>
      <c r="E178" s="67"/>
      <c r="F178" s="66"/>
      <c r="G178" s="73">
        <f t="shared" si="15"/>
        <v>0</v>
      </c>
      <c r="H178" s="109">
        <f t="shared" si="15"/>
        <v>0</v>
      </c>
      <c r="I178" s="50"/>
      <c r="J178" s="50"/>
      <c r="K178" s="66"/>
      <c r="L178" s="50" t="str">
        <f t="shared" si="16"/>
        <v xml:space="preserve"> </v>
      </c>
      <c r="M178" s="66"/>
      <c r="N178" s="71"/>
      <c r="O178" s="71"/>
      <c r="P178" s="72">
        <f t="shared" si="17"/>
        <v>0</v>
      </c>
    </row>
    <row r="179" spans="1:16" ht="15">
      <c r="A179" s="66"/>
      <c r="B179" s="66"/>
      <c r="C179" s="67"/>
      <c r="D179" s="66"/>
      <c r="E179" s="67"/>
      <c r="F179" s="66"/>
      <c r="G179" s="73">
        <f t="shared" si="15"/>
        <v>0</v>
      </c>
      <c r="H179" s="109">
        <f t="shared" si="15"/>
        <v>0</v>
      </c>
      <c r="I179" s="50"/>
      <c r="J179" s="50"/>
      <c r="K179" s="66"/>
      <c r="L179" s="50" t="str">
        <f t="shared" si="16"/>
        <v xml:space="preserve"> </v>
      </c>
      <c r="M179" s="66"/>
      <c r="N179" s="71"/>
      <c r="O179" s="71"/>
      <c r="P179" s="72">
        <f t="shared" si="17"/>
        <v>0</v>
      </c>
    </row>
    <row r="180" spans="1:16" ht="15">
      <c r="A180" s="66"/>
      <c r="B180" s="66"/>
      <c r="C180" s="67"/>
      <c r="D180" s="66"/>
      <c r="E180" s="67"/>
      <c r="F180" s="66"/>
      <c r="G180" s="73">
        <f t="shared" si="15"/>
        <v>0</v>
      </c>
      <c r="H180" s="109">
        <f t="shared" si="15"/>
        <v>0</v>
      </c>
      <c r="I180" s="50"/>
      <c r="J180" s="50"/>
      <c r="K180" s="66"/>
      <c r="L180" s="50" t="str">
        <f t="shared" si="16"/>
        <v xml:space="preserve"> </v>
      </c>
      <c r="M180" s="66"/>
      <c r="N180" s="71"/>
      <c r="O180" s="71"/>
      <c r="P180" s="72">
        <f t="shared" si="17"/>
        <v>0</v>
      </c>
    </row>
    <row r="181" spans="1:16" ht="15">
      <c r="A181" s="66"/>
      <c r="B181" s="66"/>
      <c r="C181" s="67"/>
      <c r="D181" s="66"/>
      <c r="E181" s="67"/>
      <c r="F181" s="66"/>
      <c r="G181" s="73">
        <f t="shared" si="15"/>
        <v>0</v>
      </c>
      <c r="H181" s="109">
        <f t="shared" si="15"/>
        <v>0</v>
      </c>
      <c r="I181" s="50"/>
      <c r="J181" s="50"/>
      <c r="K181" s="66"/>
      <c r="L181" s="50" t="str">
        <f t="shared" si="16"/>
        <v xml:space="preserve"> </v>
      </c>
      <c r="M181" s="66"/>
      <c r="N181" s="71"/>
      <c r="O181" s="71"/>
      <c r="P181" s="72">
        <f t="shared" si="17"/>
        <v>0</v>
      </c>
    </row>
    <row r="182" spans="1:16" ht="15">
      <c r="A182" s="66"/>
      <c r="B182" s="66"/>
      <c r="C182" s="67"/>
      <c r="D182" s="66"/>
      <c r="E182" s="67"/>
      <c r="F182" s="66"/>
      <c r="G182" s="73">
        <f t="shared" si="15"/>
        <v>0</v>
      </c>
      <c r="H182" s="109">
        <f t="shared" si="15"/>
        <v>0</v>
      </c>
      <c r="I182" s="50"/>
      <c r="J182" s="50"/>
      <c r="K182" s="66"/>
      <c r="L182" s="50" t="str">
        <f t="shared" si="16"/>
        <v xml:space="preserve"> </v>
      </c>
      <c r="M182" s="66"/>
      <c r="N182" s="71"/>
      <c r="O182" s="71"/>
      <c r="P182" s="72">
        <f t="shared" si="17"/>
        <v>0</v>
      </c>
    </row>
    <row r="183" spans="1:16" ht="15">
      <c r="A183" s="66"/>
      <c r="B183" s="66"/>
      <c r="C183" s="67"/>
      <c r="D183" s="66"/>
      <c r="E183" s="67"/>
      <c r="F183" s="66"/>
      <c r="G183" s="73">
        <f t="shared" si="15"/>
        <v>0</v>
      </c>
      <c r="H183" s="109">
        <f t="shared" si="15"/>
        <v>0</v>
      </c>
      <c r="I183" s="50"/>
      <c r="J183" s="50"/>
      <c r="K183" s="66"/>
      <c r="L183" s="50" t="str">
        <f t="shared" si="16"/>
        <v xml:space="preserve"> </v>
      </c>
      <c r="M183" s="66"/>
      <c r="N183" s="71"/>
      <c r="O183" s="71"/>
      <c r="P183" s="72">
        <f t="shared" si="17"/>
        <v>0</v>
      </c>
    </row>
    <row r="184" spans="1:16" ht="15">
      <c r="A184" s="66"/>
      <c r="B184" s="66"/>
      <c r="C184" s="67"/>
      <c r="D184" s="66"/>
      <c r="E184" s="67"/>
      <c r="F184" s="66"/>
      <c r="G184" s="73">
        <f t="shared" si="15"/>
        <v>0</v>
      </c>
      <c r="H184" s="109">
        <f t="shared" si="15"/>
        <v>0</v>
      </c>
      <c r="I184" s="50"/>
      <c r="J184" s="50"/>
      <c r="K184" s="66"/>
      <c r="L184" s="50" t="str">
        <f t="shared" si="16"/>
        <v xml:space="preserve"> </v>
      </c>
      <c r="M184" s="66"/>
      <c r="N184" s="71"/>
      <c r="O184" s="71"/>
      <c r="P184" s="72">
        <f t="shared" si="17"/>
        <v>0</v>
      </c>
    </row>
    <row r="185" spans="1:16" ht="15">
      <c r="A185" s="66"/>
      <c r="B185" s="66"/>
      <c r="C185" s="67"/>
      <c r="D185" s="66"/>
      <c r="E185" s="67"/>
      <c r="F185" s="66"/>
      <c r="G185" s="73">
        <f t="shared" si="15"/>
        <v>0</v>
      </c>
      <c r="H185" s="109">
        <f t="shared" si="15"/>
        <v>0</v>
      </c>
      <c r="I185" s="50"/>
      <c r="J185" s="50"/>
      <c r="K185" s="66"/>
      <c r="L185" s="50" t="str">
        <f t="shared" si="16"/>
        <v xml:space="preserve"> </v>
      </c>
      <c r="M185" s="66"/>
      <c r="N185" s="71"/>
      <c r="O185" s="71"/>
      <c r="P185" s="72">
        <f t="shared" si="17"/>
        <v>0</v>
      </c>
    </row>
    <row r="186" spans="1:16" ht="15">
      <c r="A186" s="66"/>
      <c r="B186" s="66"/>
      <c r="C186" s="67"/>
      <c r="D186" s="66"/>
      <c r="E186" s="67"/>
      <c r="F186" s="66"/>
      <c r="G186" s="73">
        <f t="shared" si="15"/>
        <v>0</v>
      </c>
      <c r="H186" s="109">
        <f t="shared" si="15"/>
        <v>0</v>
      </c>
      <c r="I186" s="50"/>
      <c r="J186" s="50"/>
      <c r="K186" s="66"/>
      <c r="L186" s="50" t="str">
        <f t="shared" si="16"/>
        <v xml:space="preserve"> </v>
      </c>
      <c r="M186" s="66"/>
      <c r="N186" s="71"/>
      <c r="O186" s="71"/>
      <c r="P186" s="72">
        <f t="shared" si="17"/>
        <v>0</v>
      </c>
    </row>
    <row r="187" spans="1:16" ht="15">
      <c r="A187" s="66"/>
      <c r="B187" s="66"/>
      <c r="C187" s="67"/>
      <c r="D187" s="66"/>
      <c r="E187" s="67"/>
      <c r="F187" s="66"/>
      <c r="G187" s="73">
        <f t="shared" si="15"/>
        <v>0</v>
      </c>
      <c r="H187" s="109">
        <f t="shared" si="15"/>
        <v>0</v>
      </c>
      <c r="I187" s="50"/>
      <c r="J187" s="50"/>
      <c r="K187" s="66"/>
      <c r="L187" s="50" t="str">
        <f t="shared" si="16"/>
        <v xml:space="preserve"> </v>
      </c>
      <c r="M187" s="66"/>
      <c r="N187" s="71"/>
      <c r="O187" s="71"/>
      <c r="P187" s="72">
        <f t="shared" si="17"/>
        <v>0</v>
      </c>
    </row>
    <row r="188" spans="1:16" ht="15">
      <c r="A188" s="66"/>
      <c r="B188" s="66"/>
      <c r="C188" s="67"/>
      <c r="D188" s="66"/>
      <c r="E188" s="67"/>
      <c r="F188" s="66"/>
      <c r="G188" s="73">
        <f t="shared" si="15"/>
        <v>0</v>
      </c>
      <c r="H188" s="109">
        <f t="shared" si="15"/>
        <v>0</v>
      </c>
      <c r="I188" s="50"/>
      <c r="J188" s="50"/>
      <c r="K188" s="66"/>
      <c r="L188" s="50" t="str">
        <f t="shared" si="16"/>
        <v xml:space="preserve"> </v>
      </c>
      <c r="M188" s="66"/>
      <c r="N188" s="71"/>
      <c r="O188" s="71"/>
      <c r="P188" s="72">
        <f t="shared" si="17"/>
        <v>0</v>
      </c>
    </row>
    <row r="189" spans="1:16" ht="15">
      <c r="A189" s="66"/>
      <c r="B189" s="66"/>
      <c r="C189" s="67"/>
      <c r="D189" s="66"/>
      <c r="E189" s="67"/>
      <c r="F189" s="66"/>
      <c r="G189" s="73">
        <f t="shared" si="15"/>
        <v>0</v>
      </c>
      <c r="H189" s="109">
        <f t="shared" si="15"/>
        <v>0</v>
      </c>
      <c r="I189" s="50"/>
      <c r="J189" s="50"/>
      <c r="K189" s="66"/>
      <c r="L189" s="50" t="str">
        <f t="shared" si="16"/>
        <v xml:space="preserve"> </v>
      </c>
      <c r="M189" s="66"/>
      <c r="N189" s="71"/>
      <c r="O189" s="71"/>
      <c r="P189" s="72">
        <f t="shared" si="17"/>
        <v>0</v>
      </c>
    </row>
    <row r="190" spans="1:16" ht="15">
      <c r="A190" s="66"/>
      <c r="B190" s="66"/>
      <c r="C190" s="67"/>
      <c r="D190" s="66"/>
      <c r="E190" s="67"/>
      <c r="F190" s="66"/>
      <c r="G190" s="73">
        <f t="shared" si="15"/>
        <v>0</v>
      </c>
      <c r="H190" s="109">
        <f t="shared" si="15"/>
        <v>0</v>
      </c>
      <c r="I190" s="50"/>
      <c r="J190" s="50"/>
      <c r="K190" s="66"/>
      <c r="L190" s="50" t="str">
        <f t="shared" si="16"/>
        <v xml:space="preserve"> </v>
      </c>
      <c r="M190" s="66"/>
      <c r="N190" s="71"/>
      <c r="O190" s="71"/>
      <c r="P190" s="72">
        <f t="shared" si="17"/>
        <v>0</v>
      </c>
    </row>
    <row r="191" spans="1:16" ht="15">
      <c r="A191" s="66"/>
      <c r="B191" s="66"/>
      <c r="C191" s="67"/>
      <c r="D191" s="66"/>
      <c r="E191" s="67"/>
      <c r="F191" s="66"/>
      <c r="G191" s="73">
        <f t="shared" si="15"/>
        <v>0</v>
      </c>
      <c r="H191" s="109">
        <f t="shared" si="15"/>
        <v>0</v>
      </c>
      <c r="I191" s="50"/>
      <c r="J191" s="50"/>
      <c r="K191" s="66"/>
      <c r="L191" s="50" t="str">
        <f t="shared" si="16"/>
        <v xml:space="preserve"> </v>
      </c>
      <c r="M191" s="66"/>
      <c r="N191" s="71"/>
      <c r="O191" s="71"/>
      <c r="P191" s="72">
        <f t="shared" si="17"/>
        <v>0</v>
      </c>
    </row>
    <row r="192" spans="1:16" ht="15">
      <c r="A192" s="66"/>
      <c r="B192" s="66"/>
      <c r="C192" s="67"/>
      <c r="D192" s="66"/>
      <c r="E192" s="67"/>
      <c r="F192" s="66"/>
      <c r="G192" s="73">
        <f t="shared" si="15"/>
        <v>0</v>
      </c>
      <c r="H192" s="109">
        <f t="shared" si="15"/>
        <v>0</v>
      </c>
      <c r="I192" s="50"/>
      <c r="J192" s="50"/>
      <c r="K192" s="66"/>
      <c r="L192" s="50" t="str">
        <f t="shared" si="16"/>
        <v xml:space="preserve"> </v>
      </c>
      <c r="M192" s="66"/>
      <c r="N192" s="71"/>
      <c r="O192" s="71"/>
      <c r="P192" s="72">
        <f t="shared" si="17"/>
        <v>0</v>
      </c>
    </row>
    <row r="193" spans="1:16" ht="15">
      <c r="A193" s="66"/>
      <c r="B193" s="66"/>
      <c r="C193" s="67"/>
      <c r="D193" s="66"/>
      <c r="E193" s="67"/>
      <c r="F193" s="66"/>
      <c r="G193" s="73">
        <f t="shared" si="15"/>
        <v>0</v>
      </c>
      <c r="H193" s="109">
        <f t="shared" si="15"/>
        <v>0</v>
      </c>
      <c r="I193" s="50"/>
      <c r="J193" s="50"/>
      <c r="K193" s="66"/>
      <c r="L193" s="50" t="str">
        <f t="shared" si="16"/>
        <v xml:space="preserve"> </v>
      </c>
      <c r="M193" s="66"/>
      <c r="N193" s="71"/>
      <c r="O193" s="71"/>
      <c r="P193" s="72">
        <f t="shared" si="17"/>
        <v>0</v>
      </c>
    </row>
    <row r="194" spans="1:16" ht="15">
      <c r="A194" s="66"/>
      <c r="B194" s="66"/>
      <c r="C194" s="67"/>
      <c r="D194" s="66"/>
      <c r="E194" s="67"/>
      <c r="F194" s="66"/>
      <c r="G194" s="73">
        <f t="shared" si="15"/>
        <v>0</v>
      </c>
      <c r="H194" s="109">
        <f t="shared" si="15"/>
        <v>0</v>
      </c>
      <c r="I194" s="50"/>
      <c r="J194" s="50"/>
      <c r="K194" s="66"/>
      <c r="L194" s="50" t="str">
        <f t="shared" si="16"/>
        <v xml:space="preserve"> </v>
      </c>
      <c r="M194" s="66"/>
      <c r="N194" s="71"/>
      <c r="O194" s="71"/>
      <c r="P194" s="72">
        <f t="shared" si="17"/>
        <v>0</v>
      </c>
    </row>
    <row r="195" spans="1:16" ht="15">
      <c r="A195" s="66"/>
      <c r="B195" s="66"/>
      <c r="C195" s="67"/>
      <c r="D195" s="66"/>
      <c r="E195" s="67"/>
      <c r="F195" s="66"/>
      <c r="G195" s="73">
        <f t="shared" si="15"/>
        <v>0</v>
      </c>
      <c r="H195" s="109">
        <f t="shared" si="15"/>
        <v>0</v>
      </c>
      <c r="I195" s="50"/>
      <c r="J195" s="50"/>
      <c r="K195" s="66"/>
      <c r="L195" s="50" t="str">
        <f t="shared" si="16"/>
        <v xml:space="preserve"> </v>
      </c>
      <c r="M195" s="66"/>
      <c r="N195" s="71"/>
      <c r="O195" s="71"/>
      <c r="P195" s="72">
        <f t="shared" si="17"/>
        <v>0</v>
      </c>
    </row>
    <row r="196" spans="1:16" ht="15">
      <c r="A196" s="66"/>
      <c r="B196" s="66"/>
      <c r="C196" s="67"/>
      <c r="D196" s="66"/>
      <c r="E196" s="67"/>
      <c r="F196" s="66"/>
      <c r="G196" s="73">
        <f t="shared" si="15"/>
        <v>0</v>
      </c>
      <c r="H196" s="109">
        <f t="shared" si="15"/>
        <v>0</v>
      </c>
      <c r="I196" s="50"/>
      <c r="J196" s="50"/>
      <c r="K196" s="66"/>
      <c r="L196" s="50" t="str">
        <f t="shared" si="16"/>
        <v xml:space="preserve"> </v>
      </c>
      <c r="M196" s="66"/>
      <c r="N196" s="71"/>
      <c r="O196" s="71"/>
      <c r="P196" s="72">
        <f t="shared" si="17"/>
        <v>0</v>
      </c>
    </row>
    <row r="197" spans="1:16" ht="15">
      <c r="A197" s="66"/>
      <c r="B197" s="66"/>
      <c r="C197" s="67"/>
      <c r="D197" s="66"/>
      <c r="E197" s="67"/>
      <c r="F197" s="66"/>
      <c r="G197" s="73">
        <f t="shared" si="15"/>
        <v>0</v>
      </c>
      <c r="H197" s="109">
        <f t="shared" si="15"/>
        <v>0</v>
      </c>
      <c r="I197" s="50"/>
      <c r="J197" s="50"/>
      <c r="K197" s="66"/>
      <c r="L197" s="50" t="str">
        <f t="shared" si="16"/>
        <v xml:space="preserve"> </v>
      </c>
      <c r="M197" s="66"/>
      <c r="N197" s="71"/>
      <c r="O197" s="71"/>
      <c r="P197" s="72">
        <f t="shared" si="17"/>
        <v>0</v>
      </c>
    </row>
    <row r="198" spans="1:16" ht="15">
      <c r="A198" s="66"/>
      <c r="B198" s="66"/>
      <c r="C198" s="67"/>
      <c r="D198" s="66"/>
      <c r="E198" s="67"/>
      <c r="F198" s="66"/>
      <c r="G198" s="73">
        <f t="shared" si="15"/>
        <v>0</v>
      </c>
      <c r="H198" s="109">
        <f t="shared" si="15"/>
        <v>0</v>
      </c>
      <c r="I198" s="50"/>
      <c r="J198" s="50"/>
      <c r="K198" s="66"/>
      <c r="L198" s="50" t="str">
        <f t="shared" si="16"/>
        <v xml:space="preserve"> </v>
      </c>
      <c r="M198" s="66"/>
      <c r="N198" s="71"/>
      <c r="O198" s="71"/>
      <c r="P198" s="72">
        <f t="shared" si="17"/>
        <v>0</v>
      </c>
    </row>
    <row r="199" spans="1:16" ht="15">
      <c r="A199" s="66"/>
      <c r="B199" s="66"/>
      <c r="C199" s="67"/>
      <c r="D199" s="66"/>
      <c r="E199" s="67"/>
      <c r="F199" s="66"/>
      <c r="G199" s="73">
        <f t="shared" si="15"/>
        <v>0</v>
      </c>
      <c r="H199" s="109">
        <f t="shared" si="15"/>
        <v>0</v>
      </c>
      <c r="I199" s="50"/>
      <c r="J199" s="50"/>
      <c r="K199" s="66"/>
      <c r="L199" s="50" t="str">
        <f t="shared" si="16"/>
        <v xml:space="preserve"> </v>
      </c>
      <c r="M199" s="66"/>
      <c r="N199" s="71"/>
      <c r="O199" s="71"/>
      <c r="P199" s="72">
        <f t="shared" si="17"/>
        <v>0</v>
      </c>
    </row>
    <row r="200" spans="1:16" ht="15">
      <c r="A200" s="66"/>
      <c r="B200" s="66"/>
      <c r="C200" s="67"/>
      <c r="D200" s="66"/>
      <c r="E200" s="67"/>
      <c r="F200" s="66"/>
      <c r="G200" s="73">
        <f t="shared" si="15"/>
        <v>0</v>
      </c>
      <c r="H200" s="109">
        <f t="shared" si="15"/>
        <v>0</v>
      </c>
      <c r="I200" s="50"/>
      <c r="J200" s="50"/>
      <c r="K200" s="66"/>
      <c r="L200" s="50" t="str">
        <f t="shared" si="16"/>
        <v xml:space="preserve"> </v>
      </c>
      <c r="M200" s="66"/>
      <c r="N200" s="71"/>
      <c r="O200" s="71"/>
      <c r="P200" s="72">
        <f t="shared" si="17"/>
        <v>0</v>
      </c>
    </row>
    <row r="201" spans="1:16" ht="15">
      <c r="A201" s="66"/>
      <c r="B201" s="66"/>
      <c r="C201" s="67"/>
      <c r="D201" s="66"/>
      <c r="E201" s="67"/>
      <c r="F201" s="66"/>
      <c r="G201" s="73">
        <f t="shared" si="15"/>
        <v>0</v>
      </c>
      <c r="H201" s="109">
        <f t="shared" si="15"/>
        <v>0</v>
      </c>
      <c r="I201" s="50"/>
      <c r="J201" s="50"/>
      <c r="K201" s="66"/>
      <c r="L201" s="50" t="str">
        <f t="shared" si="16"/>
        <v xml:space="preserve"> </v>
      </c>
      <c r="M201" s="66"/>
      <c r="N201" s="71"/>
      <c r="O201" s="71"/>
      <c r="P201" s="72">
        <f t="shared" si="17"/>
        <v>0</v>
      </c>
    </row>
    <row r="202" spans="1:16" ht="15">
      <c r="A202" s="66"/>
      <c r="B202" s="66"/>
      <c r="C202" s="67"/>
      <c r="D202" s="66"/>
      <c r="E202" s="67"/>
      <c r="F202" s="66"/>
      <c r="G202" s="73">
        <f t="shared" si="15"/>
        <v>0</v>
      </c>
      <c r="H202" s="109">
        <f t="shared" si="15"/>
        <v>0</v>
      </c>
      <c r="I202" s="50"/>
      <c r="J202" s="50"/>
      <c r="K202" s="66"/>
      <c r="L202" s="50" t="str">
        <f t="shared" si="16"/>
        <v xml:space="preserve"> </v>
      </c>
      <c r="M202" s="66"/>
      <c r="N202" s="71"/>
      <c r="O202" s="71"/>
      <c r="P202" s="72">
        <f t="shared" si="17"/>
        <v>0</v>
      </c>
    </row>
    <row r="203" spans="1:16" ht="15">
      <c r="A203" s="66"/>
      <c r="B203" s="66"/>
      <c r="C203" s="67"/>
      <c r="D203" s="66"/>
      <c r="E203" s="67"/>
      <c r="F203" s="66"/>
      <c r="G203" s="73">
        <f t="shared" si="15"/>
        <v>0</v>
      </c>
      <c r="H203" s="109">
        <f t="shared" si="15"/>
        <v>0</v>
      </c>
      <c r="I203" s="50"/>
      <c r="J203" s="50"/>
      <c r="K203" s="66"/>
      <c r="L203" s="50" t="str">
        <f t="shared" si="16"/>
        <v xml:space="preserve"> </v>
      </c>
      <c r="M203" s="66"/>
      <c r="N203" s="71"/>
      <c r="O203" s="71"/>
      <c r="P203" s="72">
        <f t="shared" si="17"/>
        <v>0</v>
      </c>
    </row>
    <row r="204" spans="1:16" ht="15">
      <c r="A204" s="66"/>
      <c r="B204" s="66"/>
      <c r="C204" s="67"/>
      <c r="D204" s="66"/>
      <c r="E204" s="67"/>
      <c r="F204" s="66"/>
      <c r="G204" s="73">
        <f t="shared" si="15"/>
        <v>0</v>
      </c>
      <c r="H204" s="109">
        <f t="shared" si="15"/>
        <v>0</v>
      </c>
      <c r="I204" s="50"/>
      <c r="J204" s="50"/>
      <c r="K204" s="66"/>
      <c r="L204" s="50" t="str">
        <f t="shared" si="16"/>
        <v xml:space="preserve"> </v>
      </c>
      <c r="M204" s="66"/>
      <c r="N204" s="71"/>
      <c r="O204" s="71"/>
      <c r="P204" s="72">
        <f t="shared" si="17"/>
        <v>0</v>
      </c>
    </row>
    <row r="205" spans="1:16" ht="15">
      <c r="A205" s="66"/>
      <c r="B205" s="66"/>
      <c r="C205" s="67"/>
      <c r="D205" s="66"/>
      <c r="E205" s="67"/>
      <c r="F205" s="66"/>
      <c r="G205" s="73">
        <f t="shared" si="15"/>
        <v>0</v>
      </c>
      <c r="H205" s="109">
        <f t="shared" si="15"/>
        <v>0</v>
      </c>
      <c r="I205" s="50"/>
      <c r="J205" s="50"/>
      <c r="K205" s="66"/>
      <c r="L205" s="50" t="str">
        <f t="shared" si="16"/>
        <v xml:space="preserve"> </v>
      </c>
      <c r="M205" s="66"/>
      <c r="N205" s="71"/>
      <c r="O205" s="71"/>
      <c r="P205" s="72">
        <f t="shared" si="17"/>
        <v>0</v>
      </c>
    </row>
    <row r="206" spans="1:16" ht="15">
      <c r="A206" s="66"/>
      <c r="B206" s="66"/>
      <c r="C206" s="67"/>
      <c r="D206" s="66"/>
      <c r="E206" s="67"/>
      <c r="F206" s="66"/>
      <c r="G206" s="73">
        <f t="shared" si="15"/>
        <v>0</v>
      </c>
      <c r="H206" s="109">
        <f t="shared" si="15"/>
        <v>0</v>
      </c>
      <c r="I206" s="50"/>
      <c r="J206" s="50"/>
      <c r="K206" s="66"/>
      <c r="L206" s="50" t="str">
        <f t="shared" si="16"/>
        <v xml:space="preserve"> </v>
      </c>
      <c r="M206" s="66"/>
      <c r="N206" s="71"/>
      <c r="O206" s="71"/>
      <c r="P206" s="72">
        <f t="shared" si="17"/>
        <v>0</v>
      </c>
    </row>
    <row r="207" spans="1:16" ht="15">
      <c r="A207" s="66"/>
      <c r="B207" s="66"/>
      <c r="C207" s="67"/>
      <c r="D207" s="66"/>
      <c r="E207" s="67"/>
      <c r="F207" s="66"/>
      <c r="G207" s="73">
        <f t="shared" si="15"/>
        <v>0</v>
      </c>
      <c r="H207" s="109">
        <f t="shared" si="15"/>
        <v>0</v>
      </c>
      <c r="I207" s="50"/>
      <c r="J207" s="50"/>
      <c r="K207" s="66"/>
      <c r="L207" s="50" t="str">
        <f t="shared" si="16"/>
        <v xml:space="preserve"> </v>
      </c>
      <c r="M207" s="66"/>
      <c r="N207" s="71"/>
      <c r="O207" s="71"/>
      <c r="P207" s="72">
        <f t="shared" si="17"/>
        <v>0</v>
      </c>
    </row>
    <row r="208" spans="1:16" ht="15">
      <c r="A208" s="66"/>
      <c r="B208" s="66"/>
      <c r="C208" s="67"/>
      <c r="D208" s="66"/>
      <c r="E208" s="67"/>
      <c r="F208" s="66"/>
      <c r="G208" s="73">
        <f t="shared" si="15"/>
        <v>0</v>
      </c>
      <c r="H208" s="109">
        <f t="shared" si="15"/>
        <v>0</v>
      </c>
      <c r="I208" s="50"/>
      <c r="J208" s="50"/>
      <c r="K208" s="66"/>
      <c r="L208" s="50" t="str">
        <f t="shared" si="16"/>
        <v xml:space="preserve"> </v>
      </c>
      <c r="M208" s="66"/>
      <c r="N208" s="71"/>
      <c r="O208" s="71"/>
      <c r="P208" s="72">
        <f t="shared" si="17"/>
        <v>0</v>
      </c>
    </row>
    <row r="209" spans="1:16" ht="15">
      <c r="A209" s="66"/>
      <c r="B209" s="66"/>
      <c r="C209" s="67"/>
      <c r="D209" s="66"/>
      <c r="E209" s="67"/>
      <c r="F209" s="66"/>
      <c r="G209" s="73">
        <f t="shared" si="15"/>
        <v>0</v>
      </c>
      <c r="H209" s="109">
        <f t="shared" si="15"/>
        <v>0</v>
      </c>
      <c r="I209" s="50"/>
      <c r="J209" s="50"/>
      <c r="K209" s="66"/>
      <c r="L209" s="50" t="str">
        <f t="shared" si="16"/>
        <v xml:space="preserve"> </v>
      </c>
      <c r="M209" s="66"/>
      <c r="N209" s="71"/>
      <c r="O209" s="71"/>
      <c r="P209" s="72">
        <f t="shared" si="17"/>
        <v>0</v>
      </c>
    </row>
    <row r="210" spans="1:16" ht="15">
      <c r="A210" s="66"/>
      <c r="B210" s="66"/>
      <c r="C210" s="67"/>
      <c r="D210" s="66"/>
      <c r="E210" s="67"/>
      <c r="F210" s="66"/>
      <c r="G210" s="73">
        <f t="shared" si="15"/>
        <v>0</v>
      </c>
      <c r="H210" s="109">
        <f t="shared" si="15"/>
        <v>0</v>
      </c>
      <c r="I210" s="50"/>
      <c r="J210" s="50"/>
      <c r="K210" s="66"/>
      <c r="L210" s="50" t="str">
        <f t="shared" si="16"/>
        <v xml:space="preserve"> </v>
      </c>
      <c r="M210" s="66"/>
      <c r="N210" s="71"/>
      <c r="O210" s="71"/>
      <c r="P210" s="72">
        <f t="shared" si="17"/>
        <v>0</v>
      </c>
    </row>
    <row r="211" spans="1:16" ht="15">
      <c r="A211" s="66"/>
      <c r="B211" s="66"/>
      <c r="C211" s="67"/>
      <c r="D211" s="66"/>
      <c r="E211" s="67"/>
      <c r="F211" s="66"/>
      <c r="G211" s="67"/>
      <c r="H211" s="66"/>
      <c r="I211" s="66"/>
      <c r="J211" s="66"/>
      <c r="K211" s="66"/>
      <c r="L211" s="66"/>
      <c r="M211" s="66"/>
      <c r="N211" s="71"/>
      <c r="O211" s="71"/>
      <c r="P211" s="71"/>
    </row>
    <row r="212" spans="1:16" ht="15">
      <c r="A212" s="66"/>
      <c r="B212" s="66"/>
      <c r="C212" s="67"/>
      <c r="D212" s="66"/>
      <c r="E212" s="67"/>
      <c r="F212" s="66"/>
      <c r="G212" s="67"/>
      <c r="H212" s="66"/>
      <c r="I212" s="66"/>
      <c r="J212" s="66"/>
      <c r="K212" s="66"/>
      <c r="L212" s="66"/>
      <c r="M212" s="66"/>
      <c r="N212" s="71"/>
      <c r="O212" s="71"/>
      <c r="P212" s="71"/>
    </row>
  </sheetData>
  <mergeCells count="6">
    <mergeCell ref="I11:J11"/>
    <mergeCell ref="A8:B8"/>
    <mergeCell ref="K7:M7"/>
    <mergeCell ref="C8:D8"/>
    <mergeCell ref="E8:F8"/>
    <mergeCell ref="G8:H8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FF0000"/>
  </sheetPr>
  <dimension ref="A2:R208"/>
  <sheetViews>
    <sheetView zoomScale="120" zoomScaleNormal="120" workbookViewId="0">
      <selection activeCell="C10" sqref="C10"/>
    </sheetView>
  </sheetViews>
  <sheetFormatPr baseColWidth="10" defaultRowHeight="12.75"/>
  <cols>
    <col min="1" max="1" width="6.5703125" customWidth="1"/>
    <col min="2" max="2" width="8.140625" customWidth="1"/>
    <col min="3" max="3" width="13.7109375" style="2" customWidth="1"/>
    <col min="4" max="4" width="5.140625" customWidth="1"/>
    <col min="5" max="5" width="12.5703125" style="2" customWidth="1"/>
    <col min="6" max="6" width="6" customWidth="1"/>
    <col min="7" max="7" width="14.85546875" style="2" customWidth="1"/>
    <col min="8" max="8" width="8.7109375" customWidth="1"/>
    <col min="9" max="9" width="10.710937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2" t="s">
        <v>24</v>
      </c>
    </row>
    <row r="3" spans="1:18">
      <c r="A3" s="1"/>
    </row>
    <row r="4" spans="1:18">
      <c r="A4" s="1"/>
    </row>
    <row r="5" spans="1:18" ht="18.75" thickBot="1">
      <c r="A5" s="27" t="s">
        <v>0</v>
      </c>
      <c r="B5" s="28"/>
      <c r="C5" s="29" t="s">
        <v>227</v>
      </c>
      <c r="D5" s="30"/>
      <c r="E5" s="29"/>
      <c r="F5" s="30"/>
      <c r="G5" s="29"/>
      <c r="H5" s="27" t="s">
        <v>1</v>
      </c>
      <c r="I5" s="29"/>
      <c r="J5" s="28"/>
      <c r="K5" s="28"/>
      <c r="L5" s="28"/>
      <c r="M5" s="28"/>
      <c r="N5" s="76"/>
      <c r="O5" s="76"/>
      <c r="P5" s="76"/>
      <c r="Q5" s="28"/>
    </row>
    <row r="6" spans="1:18" ht="18.75" thickBot="1">
      <c r="A6" s="28"/>
      <c r="B6" s="27"/>
      <c r="C6" s="82"/>
      <c r="D6" s="28"/>
      <c r="E6" s="83"/>
      <c r="F6" s="27"/>
      <c r="G6" s="82"/>
      <c r="H6" s="28"/>
      <c r="I6" s="28"/>
      <c r="J6" s="28"/>
      <c r="K6" s="1171" t="s">
        <v>22</v>
      </c>
      <c r="L6" s="1172"/>
      <c r="M6" s="1173"/>
      <c r="N6" s="76"/>
      <c r="O6" s="76"/>
      <c r="P6" s="76"/>
      <c r="Q6" s="28"/>
    </row>
    <row r="7" spans="1:18" ht="18">
      <c r="A7" s="1171" t="s">
        <v>2</v>
      </c>
      <c r="B7" s="1173"/>
      <c r="C7" s="1174" t="s">
        <v>3</v>
      </c>
      <c r="D7" s="1175"/>
      <c r="E7" s="1174" t="s">
        <v>4</v>
      </c>
      <c r="F7" s="1175"/>
      <c r="G7" s="1174" t="s">
        <v>5</v>
      </c>
      <c r="H7" s="1175"/>
      <c r="I7" s="85" t="s">
        <v>17</v>
      </c>
      <c r="J7" s="84" t="s">
        <v>9</v>
      </c>
      <c r="K7" s="86" t="s">
        <v>6</v>
      </c>
      <c r="L7" s="87" t="s">
        <v>21</v>
      </c>
      <c r="M7" s="88"/>
      <c r="N7" s="89" t="s">
        <v>10</v>
      </c>
      <c r="O7" s="90" t="s">
        <v>11</v>
      </c>
      <c r="P7" s="89" t="s">
        <v>10</v>
      </c>
      <c r="Q7" s="101"/>
      <c r="R7" s="7"/>
    </row>
    <row r="8" spans="1:18" ht="18.75" thickBot="1">
      <c r="A8" s="91" t="s">
        <v>19</v>
      </c>
      <c r="B8" s="92" t="s">
        <v>20</v>
      </c>
      <c r="C8" s="93" t="s">
        <v>12</v>
      </c>
      <c r="D8" s="94" t="s">
        <v>7</v>
      </c>
      <c r="E8" s="95" t="s">
        <v>12</v>
      </c>
      <c r="F8" s="96" t="s">
        <v>7</v>
      </c>
      <c r="G8" s="95" t="s">
        <v>12</v>
      </c>
      <c r="H8" s="96" t="s">
        <v>7</v>
      </c>
      <c r="I8" s="96" t="s">
        <v>18</v>
      </c>
      <c r="J8" s="96"/>
      <c r="K8" s="96" t="s">
        <v>13</v>
      </c>
      <c r="L8" s="96" t="s">
        <v>7</v>
      </c>
      <c r="M8" s="96" t="s">
        <v>8</v>
      </c>
      <c r="N8" s="97" t="s">
        <v>14</v>
      </c>
      <c r="O8" s="97" t="s">
        <v>15</v>
      </c>
      <c r="P8" s="97" t="s">
        <v>16</v>
      </c>
      <c r="Q8" s="28"/>
    </row>
    <row r="9" spans="1:18" s="114" customFormat="1" ht="16.5" customHeight="1">
      <c r="A9" s="206" t="s">
        <v>47</v>
      </c>
      <c r="B9" s="211"/>
      <c r="C9" s="205"/>
      <c r="D9" s="206"/>
      <c r="E9" s="205"/>
      <c r="F9" s="206"/>
      <c r="G9" s="199">
        <v>0</v>
      </c>
      <c r="H9" s="351">
        <v>0</v>
      </c>
      <c r="I9" s="365"/>
      <c r="J9" s="365" t="s">
        <v>23</v>
      </c>
      <c r="K9" s="302"/>
      <c r="L9" s="206"/>
      <c r="M9" s="206"/>
      <c r="N9" s="247"/>
      <c r="O9" s="247"/>
      <c r="P9" s="247">
        <f t="shared" ref="P9:P73" si="0">O9*G9</f>
        <v>0</v>
      </c>
      <c r="Q9" s="206"/>
      <c r="R9" s="218"/>
    </row>
    <row r="10" spans="1:18" s="114" customFormat="1" ht="18">
      <c r="A10" s="206"/>
      <c r="B10" s="417"/>
      <c r="C10" s="1043"/>
      <c r="D10" s="417"/>
      <c r="E10" s="417"/>
      <c r="F10" s="417"/>
      <c r="G10" s="205">
        <f t="shared" ref="G10:H26" si="1">G9-E10+C10</f>
        <v>0</v>
      </c>
      <c r="H10" s="206">
        <f t="shared" ref="H10:H11" si="2">H9-F10+D10</f>
        <v>0</v>
      </c>
      <c r="I10" s="416"/>
      <c r="J10" s="416"/>
      <c r="K10" s="333"/>
      <c r="L10" s="189"/>
      <c r="M10" s="189"/>
      <c r="N10" s="230"/>
      <c r="O10" s="247"/>
      <c r="P10" s="247">
        <f t="shared" si="0"/>
        <v>0</v>
      </c>
      <c r="Q10" s="206"/>
      <c r="R10" s="218"/>
    </row>
    <row r="11" spans="1:18" s="114" customFormat="1" ht="18">
      <c r="A11" s="206"/>
      <c r="B11" s="417"/>
      <c r="C11" s="1043"/>
      <c r="D11" s="417"/>
      <c r="E11" s="417"/>
      <c r="F11" s="417"/>
      <c r="G11" s="205">
        <f t="shared" si="1"/>
        <v>0</v>
      </c>
      <c r="H11" s="206">
        <f t="shared" si="2"/>
        <v>0</v>
      </c>
      <c r="I11" s="416"/>
      <c r="J11" s="416"/>
      <c r="K11" s="1044"/>
      <c r="L11" s="189"/>
      <c r="M11" s="189"/>
      <c r="N11" s="230"/>
      <c r="O11" s="247"/>
      <c r="P11" s="247">
        <f t="shared" si="0"/>
        <v>0</v>
      </c>
      <c r="Q11" s="206"/>
      <c r="R11" s="218"/>
    </row>
    <row r="12" spans="1:18" s="114" customFormat="1" ht="18">
      <c r="A12" s="206"/>
      <c r="B12" s="417"/>
      <c r="C12" s="1043"/>
      <c r="D12" s="417"/>
      <c r="E12" s="417"/>
      <c r="F12" s="417"/>
      <c r="G12" s="205">
        <f t="shared" si="1"/>
        <v>0</v>
      </c>
      <c r="H12" s="206">
        <f>H11-F12+D12</f>
        <v>0</v>
      </c>
      <c r="I12" s="416"/>
      <c r="J12" s="416"/>
      <c r="K12" s="1045"/>
      <c r="L12" s="189"/>
      <c r="M12" s="189"/>
      <c r="N12" s="230"/>
      <c r="O12" s="247"/>
      <c r="P12" s="247">
        <f t="shared" si="0"/>
        <v>0</v>
      </c>
      <c r="Q12" s="206"/>
      <c r="R12" s="218"/>
    </row>
    <row r="13" spans="1:18" s="114" customFormat="1" ht="18">
      <c r="A13" s="206"/>
      <c r="B13" s="417"/>
      <c r="C13" s="1043"/>
      <c r="D13" s="417"/>
      <c r="E13" s="417"/>
      <c r="F13" s="417"/>
      <c r="G13" s="205">
        <f t="shared" si="1"/>
        <v>0</v>
      </c>
      <c r="H13" s="206">
        <f t="shared" si="1"/>
        <v>0</v>
      </c>
      <c r="I13" s="416"/>
      <c r="J13" s="416"/>
      <c r="K13" s="1045"/>
      <c r="L13" s="189"/>
      <c r="M13" s="189"/>
      <c r="N13" s="230"/>
      <c r="O13" s="311"/>
      <c r="P13" s="247">
        <f t="shared" si="0"/>
        <v>0</v>
      </c>
      <c r="Q13" s="206"/>
      <c r="R13" s="218"/>
    </row>
    <row r="14" spans="1:18" s="114" customFormat="1" ht="18">
      <c r="A14" s="206"/>
      <c r="B14" s="194"/>
      <c r="C14" s="207"/>
      <c r="D14" s="204"/>
      <c r="E14" s="327"/>
      <c r="F14" s="194"/>
      <c r="G14" s="205">
        <f t="shared" si="1"/>
        <v>0</v>
      </c>
      <c r="H14" s="206">
        <f t="shared" si="1"/>
        <v>0</v>
      </c>
      <c r="I14" s="416"/>
      <c r="J14" s="416"/>
      <c r="K14" s="333"/>
      <c r="L14" s="195"/>
      <c r="M14" s="189"/>
      <c r="N14" s="229"/>
      <c r="O14" s="311"/>
      <c r="P14" s="247"/>
      <c r="Q14" s="206"/>
      <c r="R14" s="218"/>
    </row>
    <row r="15" spans="1:18" s="114" customFormat="1" ht="18">
      <c r="A15" s="206"/>
      <c r="B15" s="194"/>
      <c r="C15" s="207"/>
      <c r="D15" s="204"/>
      <c r="E15" s="328"/>
      <c r="F15" s="194"/>
      <c r="G15" s="205">
        <f t="shared" si="1"/>
        <v>0</v>
      </c>
      <c r="H15" s="206">
        <f t="shared" si="1"/>
        <v>0</v>
      </c>
      <c r="I15" s="212"/>
      <c r="J15" s="212"/>
      <c r="K15" s="302"/>
      <c r="L15" s="206"/>
      <c r="M15" s="206"/>
      <c r="N15" s="247"/>
      <c r="O15" s="247"/>
      <c r="P15" s="247">
        <f t="shared" si="0"/>
        <v>0</v>
      </c>
      <c r="Q15" s="206"/>
      <c r="R15" s="218"/>
    </row>
    <row r="16" spans="1:18" s="114" customFormat="1" ht="18">
      <c r="A16" s="206"/>
      <c r="B16" s="194"/>
      <c r="C16" s="207"/>
      <c r="D16" s="204"/>
      <c r="E16" s="196"/>
      <c r="F16" s="194"/>
      <c r="G16" s="205">
        <f t="shared" si="1"/>
        <v>0</v>
      </c>
      <c r="H16" s="206">
        <f t="shared" si="1"/>
        <v>0</v>
      </c>
      <c r="I16" s="212"/>
      <c r="J16" s="212"/>
      <c r="K16" s="206"/>
      <c r="L16" s="206"/>
      <c r="M16" s="206"/>
      <c r="N16" s="247"/>
      <c r="O16" s="247"/>
      <c r="P16" s="247">
        <f t="shared" si="0"/>
        <v>0</v>
      </c>
      <c r="Q16" s="206"/>
      <c r="R16" s="218"/>
    </row>
    <row r="17" spans="1:18" s="114" customFormat="1" ht="18">
      <c r="A17" s="206"/>
      <c r="B17" s="194"/>
      <c r="C17" s="207"/>
      <c r="D17" s="204"/>
      <c r="E17" s="196"/>
      <c r="F17" s="194"/>
      <c r="G17" s="205">
        <f t="shared" si="1"/>
        <v>0</v>
      </c>
      <c r="H17" s="206">
        <f t="shared" si="1"/>
        <v>0</v>
      </c>
      <c r="I17" s="212"/>
      <c r="J17" s="212"/>
      <c r="K17" s="206"/>
      <c r="L17" s="206"/>
      <c r="M17" s="206"/>
      <c r="N17" s="247"/>
      <c r="O17" s="247"/>
      <c r="P17" s="247">
        <f t="shared" si="0"/>
        <v>0</v>
      </c>
      <c r="Q17" s="206"/>
      <c r="R17" s="218"/>
    </row>
    <row r="18" spans="1:18" s="114" customFormat="1" ht="18">
      <c r="A18" s="206"/>
      <c r="B18" s="194"/>
      <c r="C18" s="207"/>
      <c r="D18" s="204"/>
      <c r="E18" s="196"/>
      <c r="F18" s="194"/>
      <c r="G18" s="205">
        <f t="shared" si="1"/>
        <v>0</v>
      </c>
      <c r="H18" s="206">
        <f t="shared" si="1"/>
        <v>0</v>
      </c>
      <c r="I18" s="212"/>
      <c r="J18" s="212"/>
      <c r="K18" s="206"/>
      <c r="L18" s="206"/>
      <c r="M18" s="206"/>
      <c r="N18" s="247"/>
      <c r="O18" s="247"/>
      <c r="P18" s="247">
        <f t="shared" si="0"/>
        <v>0</v>
      </c>
      <c r="Q18" s="206"/>
    </row>
    <row r="19" spans="1:18" s="114" customFormat="1" ht="18">
      <c r="A19" s="206"/>
      <c r="B19" s="212"/>
      <c r="C19" s="207"/>
      <c r="D19" s="204"/>
      <c r="E19" s="209"/>
      <c r="F19" s="203"/>
      <c r="G19" s="205">
        <f t="shared" si="1"/>
        <v>0</v>
      </c>
      <c r="H19" s="206">
        <f t="shared" si="1"/>
        <v>0</v>
      </c>
      <c r="I19" s="203"/>
      <c r="J19" s="203"/>
      <c r="K19" s="206"/>
      <c r="L19" s="206"/>
      <c r="M19" s="206"/>
      <c r="N19" s="247"/>
      <c r="O19" s="247"/>
      <c r="P19" s="247">
        <f t="shared" si="0"/>
        <v>0</v>
      </c>
      <c r="Q19" s="206"/>
    </row>
    <row r="20" spans="1:18" s="114" customFormat="1" ht="18">
      <c r="A20" s="206"/>
      <c r="B20" s="211"/>
      <c r="C20" s="205"/>
      <c r="D20" s="206"/>
      <c r="E20" s="210"/>
      <c r="F20" s="211"/>
      <c r="G20" s="205">
        <f t="shared" si="1"/>
        <v>0</v>
      </c>
      <c r="H20" s="206">
        <f t="shared" si="1"/>
        <v>0</v>
      </c>
      <c r="I20" s="203"/>
      <c r="J20" s="364"/>
      <c r="K20" s="206"/>
      <c r="L20" s="206"/>
      <c r="M20" s="206"/>
      <c r="N20" s="247"/>
      <c r="O20" s="247"/>
      <c r="P20" s="247">
        <f t="shared" si="0"/>
        <v>0</v>
      </c>
      <c r="Q20" s="206"/>
    </row>
    <row r="21" spans="1:18" s="114" customFormat="1" ht="18">
      <c r="A21" s="206"/>
      <c r="B21" s="211"/>
      <c r="C21" s="205"/>
      <c r="D21" s="206"/>
      <c r="E21" s="210"/>
      <c r="F21" s="211"/>
      <c r="G21" s="205">
        <f t="shared" si="1"/>
        <v>0</v>
      </c>
      <c r="H21" s="206">
        <f t="shared" si="1"/>
        <v>0</v>
      </c>
      <c r="I21" s="203"/>
      <c r="J21" s="203"/>
      <c r="K21" s="206"/>
      <c r="L21" s="206"/>
      <c r="M21" s="206"/>
      <c r="N21" s="247"/>
      <c r="O21" s="247"/>
      <c r="P21" s="247">
        <f t="shared" si="0"/>
        <v>0</v>
      </c>
      <c r="Q21" s="206"/>
    </row>
    <row r="22" spans="1:18" s="114" customFormat="1" ht="18">
      <c r="A22" s="206"/>
      <c r="B22" s="211"/>
      <c r="C22" s="210"/>
      <c r="D22" s="211"/>
      <c r="E22" s="210"/>
      <c r="F22" s="211"/>
      <c r="G22" s="205">
        <f t="shared" si="1"/>
        <v>0</v>
      </c>
      <c r="H22" s="206">
        <f t="shared" si="1"/>
        <v>0</v>
      </c>
      <c r="I22" s="203"/>
      <c r="J22" s="203"/>
      <c r="K22" s="206"/>
      <c r="L22" s="206"/>
      <c r="M22" s="206"/>
      <c r="N22" s="247"/>
      <c r="O22" s="247"/>
      <c r="P22" s="247">
        <f t="shared" si="0"/>
        <v>0</v>
      </c>
      <c r="Q22" s="206"/>
    </row>
    <row r="23" spans="1:18" s="114" customFormat="1" ht="18">
      <c r="A23" s="206"/>
      <c r="B23" s="211"/>
      <c r="C23" s="210"/>
      <c r="D23" s="211"/>
      <c r="E23" s="210"/>
      <c r="F23" s="211"/>
      <c r="G23" s="205">
        <f t="shared" si="1"/>
        <v>0</v>
      </c>
      <c r="H23" s="206">
        <f t="shared" si="1"/>
        <v>0</v>
      </c>
      <c r="I23" s="203"/>
      <c r="J23" s="203"/>
      <c r="K23" s="206"/>
      <c r="L23" s="206"/>
      <c r="M23" s="206"/>
      <c r="N23" s="247"/>
      <c r="O23" s="247"/>
      <c r="P23" s="247">
        <f t="shared" si="0"/>
        <v>0</v>
      </c>
      <c r="Q23" s="206"/>
    </row>
    <row r="24" spans="1:18" s="114" customFormat="1" ht="18">
      <c r="A24" s="206"/>
      <c r="B24" s="206"/>
      <c r="C24" s="205"/>
      <c r="D24" s="206"/>
      <c r="E24" s="205"/>
      <c r="F24" s="206"/>
      <c r="G24" s="205">
        <f t="shared" si="1"/>
        <v>0</v>
      </c>
      <c r="H24" s="206">
        <f t="shared" si="1"/>
        <v>0</v>
      </c>
      <c r="I24" s="204"/>
      <c r="J24" s="204"/>
      <c r="K24" s="206"/>
      <c r="L24" s="206"/>
      <c r="M24" s="206"/>
      <c r="N24" s="247"/>
      <c r="O24" s="247"/>
      <c r="P24" s="247">
        <f t="shared" si="0"/>
        <v>0</v>
      </c>
      <c r="Q24" s="206"/>
    </row>
    <row r="25" spans="1:18" s="114" customFormat="1" ht="18">
      <c r="A25" s="206"/>
      <c r="B25" s="206"/>
      <c r="C25" s="205"/>
      <c r="D25" s="206"/>
      <c r="E25" s="205"/>
      <c r="F25" s="206"/>
      <c r="G25" s="205">
        <f t="shared" si="1"/>
        <v>0</v>
      </c>
      <c r="H25" s="206">
        <f t="shared" si="1"/>
        <v>0</v>
      </c>
      <c r="I25" s="204"/>
      <c r="J25" s="204"/>
      <c r="K25" s="206"/>
      <c r="L25" s="206"/>
      <c r="M25" s="206"/>
      <c r="N25" s="247"/>
      <c r="O25" s="247"/>
      <c r="P25" s="247">
        <f t="shared" si="0"/>
        <v>0</v>
      </c>
      <c r="Q25" s="206"/>
    </row>
    <row r="26" spans="1:18" s="114" customFormat="1" ht="18">
      <c r="A26" s="206"/>
      <c r="B26" s="206"/>
      <c r="C26" s="205"/>
      <c r="D26" s="206"/>
      <c r="E26" s="205"/>
      <c r="F26" s="206"/>
      <c r="G26" s="205">
        <f t="shared" si="1"/>
        <v>0</v>
      </c>
      <c r="H26" s="206">
        <f t="shared" si="1"/>
        <v>0</v>
      </c>
      <c r="I26" s="204"/>
      <c r="J26" s="204"/>
      <c r="K26" s="206"/>
      <c r="L26" s="206"/>
      <c r="M26" s="206"/>
      <c r="N26" s="247"/>
      <c r="O26" s="247"/>
      <c r="P26" s="247">
        <f t="shared" si="0"/>
        <v>0</v>
      </c>
      <c r="Q26" s="206"/>
    </row>
    <row r="27" spans="1:18" s="114" customFormat="1" ht="18">
      <c r="A27" s="206"/>
      <c r="B27" s="206"/>
      <c r="C27" s="205"/>
      <c r="D27" s="206"/>
      <c r="E27" s="205"/>
      <c r="F27" s="206"/>
      <c r="G27" s="205">
        <f t="shared" ref="G27:G72" si="3">G26-E27+C27</f>
        <v>0</v>
      </c>
      <c r="H27" s="206">
        <f t="shared" ref="G27:H90" si="4">H26-F27+D27</f>
        <v>0</v>
      </c>
      <c r="I27" s="204"/>
      <c r="J27" s="204"/>
      <c r="K27" s="206"/>
      <c r="L27" s="206"/>
      <c r="M27" s="206"/>
      <c r="N27" s="247"/>
      <c r="O27" s="247"/>
      <c r="P27" s="247">
        <f t="shared" si="0"/>
        <v>0</v>
      </c>
      <c r="Q27" s="206"/>
    </row>
    <row r="28" spans="1:18" s="114" customFormat="1" ht="18">
      <c r="A28" s="206"/>
      <c r="B28" s="206"/>
      <c r="C28" s="205"/>
      <c r="D28" s="206"/>
      <c r="E28" s="205"/>
      <c r="F28" s="206"/>
      <c r="G28" s="205">
        <f t="shared" si="3"/>
        <v>0</v>
      </c>
      <c r="H28" s="206">
        <f t="shared" si="4"/>
        <v>0</v>
      </c>
      <c r="I28" s="204"/>
      <c r="J28" s="204"/>
      <c r="K28" s="206"/>
      <c r="L28" s="206" t="str">
        <f t="shared" ref="L28:L77" si="5">IF(D28&gt;0,D28," ")</f>
        <v xml:space="preserve"> </v>
      </c>
      <c r="M28" s="206"/>
      <c r="N28" s="247"/>
      <c r="O28" s="247"/>
      <c r="P28" s="247">
        <f t="shared" si="0"/>
        <v>0</v>
      </c>
      <c r="Q28" s="206"/>
    </row>
    <row r="29" spans="1:18" s="114" customFormat="1" ht="18">
      <c r="A29" s="206"/>
      <c r="B29" s="206"/>
      <c r="C29" s="205"/>
      <c r="D29" s="206"/>
      <c r="E29" s="205"/>
      <c r="F29" s="206"/>
      <c r="G29" s="205">
        <f t="shared" si="3"/>
        <v>0</v>
      </c>
      <c r="H29" s="206">
        <f t="shared" si="4"/>
        <v>0</v>
      </c>
      <c r="I29" s="204"/>
      <c r="J29" s="204"/>
      <c r="K29" s="206"/>
      <c r="L29" s="206" t="str">
        <f t="shared" si="5"/>
        <v xml:space="preserve"> </v>
      </c>
      <c r="M29" s="206"/>
      <c r="N29" s="247"/>
      <c r="O29" s="247"/>
      <c r="P29" s="247">
        <f t="shared" si="0"/>
        <v>0</v>
      </c>
      <c r="Q29" s="206"/>
    </row>
    <row r="30" spans="1:18" s="114" customFormat="1" ht="18">
      <c r="A30" s="206"/>
      <c r="B30" s="206"/>
      <c r="C30" s="205"/>
      <c r="D30" s="206"/>
      <c r="E30" s="205"/>
      <c r="F30" s="206"/>
      <c r="G30" s="205">
        <f t="shared" si="3"/>
        <v>0</v>
      </c>
      <c r="H30" s="206">
        <f t="shared" si="4"/>
        <v>0</v>
      </c>
      <c r="I30" s="204"/>
      <c r="J30" s="204"/>
      <c r="K30" s="206"/>
      <c r="L30" s="206" t="str">
        <f t="shared" si="5"/>
        <v xml:space="preserve"> </v>
      </c>
      <c r="M30" s="206"/>
      <c r="N30" s="247"/>
      <c r="O30" s="247"/>
      <c r="P30" s="247">
        <f t="shared" si="0"/>
        <v>0</v>
      </c>
      <c r="Q30" s="206"/>
    </row>
    <row r="31" spans="1:18" s="114" customFormat="1" ht="18">
      <c r="A31" s="206"/>
      <c r="B31" s="206"/>
      <c r="C31" s="205"/>
      <c r="D31" s="206"/>
      <c r="E31" s="205"/>
      <c r="F31" s="206"/>
      <c r="G31" s="205">
        <f t="shared" si="3"/>
        <v>0</v>
      </c>
      <c r="H31" s="206">
        <f t="shared" si="4"/>
        <v>0</v>
      </c>
      <c r="I31" s="204"/>
      <c r="J31" s="204"/>
      <c r="K31" s="206"/>
      <c r="L31" s="206" t="str">
        <f t="shared" si="5"/>
        <v xml:space="preserve"> </v>
      </c>
      <c r="M31" s="206"/>
      <c r="N31" s="247"/>
      <c r="O31" s="247"/>
      <c r="P31" s="247">
        <f t="shared" si="0"/>
        <v>0</v>
      </c>
      <c r="Q31" s="206"/>
    </row>
    <row r="32" spans="1:18" s="114" customFormat="1" ht="18">
      <c r="A32" s="206"/>
      <c r="B32" s="206"/>
      <c r="C32" s="205"/>
      <c r="D32" s="206"/>
      <c r="E32" s="205"/>
      <c r="F32" s="206"/>
      <c r="G32" s="205">
        <f t="shared" si="3"/>
        <v>0</v>
      </c>
      <c r="H32" s="206">
        <f t="shared" si="4"/>
        <v>0</v>
      </c>
      <c r="I32" s="204"/>
      <c r="J32" s="204"/>
      <c r="K32" s="206"/>
      <c r="L32" s="206" t="str">
        <f t="shared" si="5"/>
        <v xml:space="preserve"> </v>
      </c>
      <c r="M32" s="206"/>
      <c r="N32" s="247"/>
      <c r="O32" s="247"/>
      <c r="P32" s="247">
        <f t="shared" si="0"/>
        <v>0</v>
      </c>
      <c r="Q32" s="206"/>
    </row>
    <row r="33" spans="1:17" s="114" customFormat="1" ht="18">
      <c r="A33" s="206"/>
      <c r="B33" s="206"/>
      <c r="C33" s="205"/>
      <c r="D33" s="206"/>
      <c r="E33" s="205"/>
      <c r="F33" s="206"/>
      <c r="G33" s="205">
        <f t="shared" si="3"/>
        <v>0</v>
      </c>
      <c r="H33" s="206">
        <f t="shared" si="4"/>
        <v>0</v>
      </c>
      <c r="I33" s="204"/>
      <c r="J33" s="204"/>
      <c r="K33" s="206"/>
      <c r="L33" s="206" t="str">
        <f t="shared" si="5"/>
        <v xml:space="preserve"> </v>
      </c>
      <c r="M33" s="206"/>
      <c r="N33" s="247"/>
      <c r="O33" s="247"/>
      <c r="P33" s="247">
        <f t="shared" si="0"/>
        <v>0</v>
      </c>
      <c r="Q33" s="206"/>
    </row>
    <row r="34" spans="1:17" s="114" customFormat="1" ht="18">
      <c r="A34" s="206"/>
      <c r="B34" s="206"/>
      <c r="C34" s="205"/>
      <c r="D34" s="206"/>
      <c r="E34" s="205"/>
      <c r="F34" s="206"/>
      <c r="G34" s="205">
        <f t="shared" si="3"/>
        <v>0</v>
      </c>
      <c r="H34" s="206">
        <f t="shared" si="4"/>
        <v>0</v>
      </c>
      <c r="I34" s="204"/>
      <c r="J34" s="204"/>
      <c r="K34" s="206"/>
      <c r="L34" s="206" t="str">
        <f t="shared" si="5"/>
        <v xml:space="preserve"> </v>
      </c>
      <c r="M34" s="206"/>
      <c r="N34" s="247"/>
      <c r="O34" s="247"/>
      <c r="P34" s="247">
        <f t="shared" si="0"/>
        <v>0</v>
      </c>
      <c r="Q34" s="206"/>
    </row>
    <row r="35" spans="1:17" ht="18">
      <c r="A35" s="49"/>
      <c r="B35" s="49"/>
      <c r="C35" s="99"/>
      <c r="D35" s="49"/>
      <c r="E35" s="99"/>
      <c r="F35" s="49"/>
      <c r="G35" s="99">
        <f t="shared" si="3"/>
        <v>0</v>
      </c>
      <c r="H35" s="49">
        <f t="shared" si="4"/>
        <v>0</v>
      </c>
      <c r="I35" s="100"/>
      <c r="J35" s="100"/>
      <c r="K35" s="28"/>
      <c r="L35" s="49" t="str">
        <f t="shared" si="5"/>
        <v xml:space="preserve"> </v>
      </c>
      <c r="M35" s="28"/>
      <c r="N35" s="76"/>
      <c r="O35" s="76"/>
      <c r="P35" s="98">
        <f t="shared" si="0"/>
        <v>0</v>
      </c>
      <c r="Q35" s="28"/>
    </row>
    <row r="36" spans="1:17" ht="18">
      <c r="A36" s="49"/>
      <c r="B36" s="49"/>
      <c r="C36" s="99"/>
      <c r="D36" s="49"/>
      <c r="E36" s="99"/>
      <c r="F36" s="49"/>
      <c r="G36" s="99">
        <f t="shared" si="3"/>
        <v>0</v>
      </c>
      <c r="H36" s="49">
        <f t="shared" si="4"/>
        <v>0</v>
      </c>
      <c r="I36" s="100"/>
      <c r="J36" s="100"/>
      <c r="K36" s="28"/>
      <c r="L36" s="49" t="str">
        <f t="shared" si="5"/>
        <v xml:space="preserve"> </v>
      </c>
      <c r="M36" s="28"/>
      <c r="N36" s="76"/>
      <c r="O36" s="76"/>
      <c r="P36" s="98">
        <f t="shared" si="0"/>
        <v>0</v>
      </c>
      <c r="Q36" s="28"/>
    </row>
    <row r="37" spans="1:17" ht="18">
      <c r="A37" s="49"/>
      <c r="B37" s="49"/>
      <c r="C37" s="99"/>
      <c r="D37" s="49"/>
      <c r="E37" s="99"/>
      <c r="F37" s="49"/>
      <c r="G37" s="99">
        <f t="shared" si="3"/>
        <v>0</v>
      </c>
      <c r="H37" s="49">
        <f t="shared" si="4"/>
        <v>0</v>
      </c>
      <c r="I37" s="100"/>
      <c r="J37" s="100"/>
      <c r="K37" s="28"/>
      <c r="L37" s="49" t="str">
        <f t="shared" si="5"/>
        <v xml:space="preserve"> </v>
      </c>
      <c r="M37" s="28"/>
      <c r="N37" s="76"/>
      <c r="O37" s="76"/>
      <c r="P37" s="98">
        <f t="shared" si="0"/>
        <v>0</v>
      </c>
      <c r="Q37" s="28"/>
    </row>
    <row r="38" spans="1:17" ht="18">
      <c r="A38" s="49"/>
      <c r="B38" s="49"/>
      <c r="C38" s="99"/>
      <c r="D38" s="49"/>
      <c r="E38" s="99"/>
      <c r="F38" s="49"/>
      <c r="G38" s="99">
        <f t="shared" si="3"/>
        <v>0</v>
      </c>
      <c r="H38" s="49">
        <f t="shared" si="4"/>
        <v>0</v>
      </c>
      <c r="I38" s="100"/>
      <c r="J38" s="100"/>
      <c r="K38" s="28"/>
      <c r="L38" s="49" t="str">
        <f t="shared" si="5"/>
        <v xml:space="preserve"> </v>
      </c>
      <c r="M38" s="28"/>
      <c r="N38" s="76"/>
      <c r="O38" s="76"/>
      <c r="P38" s="98">
        <f t="shared" si="0"/>
        <v>0</v>
      </c>
      <c r="Q38" s="28"/>
    </row>
    <row r="39" spans="1:17" ht="18">
      <c r="A39" s="49"/>
      <c r="B39" s="49"/>
      <c r="C39" s="99"/>
      <c r="D39" s="49"/>
      <c r="E39" s="99"/>
      <c r="F39" s="49"/>
      <c r="G39" s="99">
        <f t="shared" si="3"/>
        <v>0</v>
      </c>
      <c r="H39" s="49">
        <f t="shared" si="4"/>
        <v>0</v>
      </c>
      <c r="I39" s="100"/>
      <c r="J39" s="100"/>
      <c r="K39" s="28"/>
      <c r="L39" s="49" t="str">
        <f t="shared" si="5"/>
        <v xml:space="preserve"> </v>
      </c>
      <c r="M39" s="28"/>
      <c r="N39" s="76"/>
      <c r="O39" s="76"/>
      <c r="P39" s="98">
        <f t="shared" si="0"/>
        <v>0</v>
      </c>
      <c r="Q39" s="28"/>
    </row>
    <row r="40" spans="1:17" ht="18">
      <c r="A40" s="28"/>
      <c r="B40" s="28"/>
      <c r="C40" s="83"/>
      <c r="D40" s="28"/>
      <c r="E40" s="83"/>
      <c r="F40" s="28"/>
      <c r="G40" s="99">
        <f t="shared" si="3"/>
        <v>0</v>
      </c>
      <c r="H40" s="49">
        <f t="shared" si="4"/>
        <v>0</v>
      </c>
      <c r="I40" s="100"/>
      <c r="J40" s="100"/>
      <c r="K40" s="28"/>
      <c r="L40" s="49" t="str">
        <f t="shared" si="5"/>
        <v xml:space="preserve"> </v>
      </c>
      <c r="M40" s="28"/>
      <c r="N40" s="76"/>
      <c r="O40" s="76"/>
      <c r="P40" s="98">
        <f t="shared" si="0"/>
        <v>0</v>
      </c>
      <c r="Q40" s="28"/>
    </row>
    <row r="41" spans="1:17" ht="18">
      <c r="A41" s="28"/>
      <c r="B41" s="28"/>
      <c r="C41" s="83"/>
      <c r="D41" s="28"/>
      <c r="E41" s="83"/>
      <c r="F41" s="28"/>
      <c r="G41" s="99">
        <f t="shared" si="3"/>
        <v>0</v>
      </c>
      <c r="H41" s="49">
        <f t="shared" si="4"/>
        <v>0</v>
      </c>
      <c r="I41" s="100"/>
      <c r="J41" s="100"/>
      <c r="K41" s="28"/>
      <c r="L41" s="49" t="str">
        <f t="shared" si="5"/>
        <v xml:space="preserve"> </v>
      </c>
      <c r="M41" s="28"/>
      <c r="N41" s="76"/>
      <c r="O41" s="76"/>
      <c r="P41" s="98">
        <f t="shared" si="0"/>
        <v>0</v>
      </c>
      <c r="Q41" s="28"/>
    </row>
    <row r="42" spans="1:17" ht="18">
      <c r="A42" s="28"/>
      <c r="B42" s="28"/>
      <c r="C42" s="83"/>
      <c r="D42" s="28"/>
      <c r="E42" s="83"/>
      <c r="F42" s="28"/>
      <c r="G42" s="99">
        <f t="shared" si="3"/>
        <v>0</v>
      </c>
      <c r="H42" s="49">
        <f t="shared" si="4"/>
        <v>0</v>
      </c>
      <c r="I42" s="49"/>
      <c r="J42" s="49"/>
      <c r="K42" s="28"/>
      <c r="L42" s="49" t="str">
        <f t="shared" si="5"/>
        <v xml:space="preserve"> </v>
      </c>
      <c r="M42" s="28"/>
      <c r="N42" s="76"/>
      <c r="O42" s="76"/>
      <c r="P42" s="98">
        <f t="shared" si="0"/>
        <v>0</v>
      </c>
      <c r="Q42" s="28"/>
    </row>
    <row r="43" spans="1:17" ht="18">
      <c r="A43" s="28"/>
      <c r="B43" s="28"/>
      <c r="C43" s="83"/>
      <c r="D43" s="28"/>
      <c r="E43" s="83"/>
      <c r="F43" s="28"/>
      <c r="G43" s="99">
        <f t="shared" si="3"/>
        <v>0</v>
      </c>
      <c r="H43" s="49">
        <f t="shared" si="4"/>
        <v>0</v>
      </c>
      <c r="I43" s="49"/>
      <c r="J43" s="49"/>
      <c r="K43" s="28"/>
      <c r="L43" s="49" t="str">
        <f t="shared" si="5"/>
        <v xml:space="preserve"> </v>
      </c>
      <c r="M43" s="28"/>
      <c r="N43" s="76"/>
      <c r="O43" s="76"/>
      <c r="P43" s="98">
        <f t="shared" si="0"/>
        <v>0</v>
      </c>
      <c r="Q43" s="28"/>
    </row>
    <row r="44" spans="1:17" ht="18">
      <c r="A44" s="28"/>
      <c r="B44" s="28"/>
      <c r="C44" s="83"/>
      <c r="D44" s="28"/>
      <c r="E44" s="83"/>
      <c r="F44" s="28"/>
      <c r="G44" s="99">
        <f t="shared" si="3"/>
        <v>0</v>
      </c>
      <c r="H44" s="49">
        <f t="shared" si="4"/>
        <v>0</v>
      </c>
      <c r="I44" s="49"/>
      <c r="J44" s="49"/>
      <c r="K44" s="28"/>
      <c r="L44" s="49" t="str">
        <f t="shared" si="5"/>
        <v xml:space="preserve"> </v>
      </c>
      <c r="M44" s="28"/>
      <c r="N44" s="76"/>
      <c r="O44" s="76"/>
      <c r="P44" s="98">
        <f t="shared" si="0"/>
        <v>0</v>
      </c>
      <c r="Q44" s="28"/>
    </row>
    <row r="45" spans="1:17" ht="18">
      <c r="A45" s="28"/>
      <c r="B45" s="28"/>
      <c r="C45" s="83"/>
      <c r="D45" s="28"/>
      <c r="E45" s="83"/>
      <c r="F45" s="28"/>
      <c r="G45" s="99">
        <f t="shared" si="3"/>
        <v>0</v>
      </c>
      <c r="H45" s="49">
        <f t="shared" si="4"/>
        <v>0</v>
      </c>
      <c r="I45" s="49"/>
      <c r="J45" s="49"/>
      <c r="K45" s="28"/>
      <c r="L45" s="49" t="str">
        <f t="shared" si="5"/>
        <v xml:space="preserve"> </v>
      </c>
      <c r="M45" s="28"/>
      <c r="N45" s="76"/>
      <c r="O45" s="76"/>
      <c r="P45" s="98">
        <f t="shared" si="0"/>
        <v>0</v>
      </c>
      <c r="Q45" s="28"/>
    </row>
    <row r="46" spans="1:17" ht="18">
      <c r="A46" s="28"/>
      <c r="B46" s="28"/>
      <c r="C46" s="83"/>
      <c r="D46" s="28"/>
      <c r="E46" s="83"/>
      <c r="F46" s="28"/>
      <c r="G46" s="99">
        <f t="shared" si="3"/>
        <v>0</v>
      </c>
      <c r="H46" s="49">
        <f t="shared" si="4"/>
        <v>0</v>
      </c>
      <c r="I46" s="49"/>
      <c r="J46" s="49"/>
      <c r="K46" s="28"/>
      <c r="L46" s="49" t="str">
        <f t="shared" si="5"/>
        <v xml:space="preserve"> </v>
      </c>
      <c r="M46" s="28"/>
      <c r="N46" s="76"/>
      <c r="O46" s="76"/>
      <c r="P46" s="98">
        <f t="shared" si="0"/>
        <v>0</v>
      </c>
      <c r="Q46" s="28"/>
    </row>
    <row r="47" spans="1:17" ht="18">
      <c r="A47" s="28"/>
      <c r="B47" s="28"/>
      <c r="C47" s="83"/>
      <c r="D47" s="28"/>
      <c r="E47" s="83"/>
      <c r="F47" s="28"/>
      <c r="G47" s="99">
        <f t="shared" si="3"/>
        <v>0</v>
      </c>
      <c r="H47" s="49">
        <f t="shared" si="4"/>
        <v>0</v>
      </c>
      <c r="I47" s="49"/>
      <c r="J47" s="49"/>
      <c r="K47" s="28"/>
      <c r="L47" s="49" t="str">
        <f t="shared" si="5"/>
        <v xml:space="preserve"> </v>
      </c>
      <c r="M47" s="28"/>
      <c r="N47" s="76"/>
      <c r="O47" s="76"/>
      <c r="P47" s="98">
        <f t="shared" si="0"/>
        <v>0</v>
      </c>
      <c r="Q47" s="28"/>
    </row>
    <row r="48" spans="1:17" ht="18">
      <c r="A48" s="28"/>
      <c r="B48" s="28"/>
      <c r="C48" s="83"/>
      <c r="D48" s="28"/>
      <c r="E48" s="83"/>
      <c r="F48" s="28"/>
      <c r="G48" s="99">
        <f t="shared" si="3"/>
        <v>0</v>
      </c>
      <c r="H48" s="49">
        <f t="shared" si="4"/>
        <v>0</v>
      </c>
      <c r="I48" s="49"/>
      <c r="J48" s="49"/>
      <c r="K48" s="28"/>
      <c r="L48" s="49" t="str">
        <f t="shared" si="5"/>
        <v xml:space="preserve"> </v>
      </c>
      <c r="M48" s="28"/>
      <c r="N48" s="76"/>
      <c r="O48" s="76"/>
      <c r="P48" s="98">
        <f t="shared" si="0"/>
        <v>0</v>
      </c>
      <c r="Q48" s="28"/>
    </row>
    <row r="49" spans="1:17" ht="18">
      <c r="A49" s="28"/>
      <c r="B49" s="28"/>
      <c r="C49" s="83"/>
      <c r="D49" s="28"/>
      <c r="E49" s="83"/>
      <c r="F49" s="28"/>
      <c r="G49" s="99">
        <f t="shared" si="3"/>
        <v>0</v>
      </c>
      <c r="H49" s="49">
        <f t="shared" si="4"/>
        <v>0</v>
      </c>
      <c r="I49" s="49"/>
      <c r="J49" s="49"/>
      <c r="K49" s="28"/>
      <c r="L49" s="49" t="str">
        <f t="shared" si="5"/>
        <v xml:space="preserve"> </v>
      </c>
      <c r="M49" s="28"/>
      <c r="N49" s="76"/>
      <c r="O49" s="76"/>
      <c r="P49" s="98">
        <f t="shared" si="0"/>
        <v>0</v>
      </c>
      <c r="Q49" s="28"/>
    </row>
    <row r="50" spans="1:17" ht="18">
      <c r="A50" s="28"/>
      <c r="B50" s="28"/>
      <c r="C50" s="83"/>
      <c r="D50" s="28"/>
      <c r="E50" s="83"/>
      <c r="F50" s="28"/>
      <c r="G50" s="99">
        <f t="shared" si="3"/>
        <v>0</v>
      </c>
      <c r="H50" s="49">
        <f t="shared" si="4"/>
        <v>0</v>
      </c>
      <c r="I50" s="49"/>
      <c r="J50" s="49"/>
      <c r="K50" s="28"/>
      <c r="L50" s="49" t="str">
        <f t="shared" si="5"/>
        <v xml:space="preserve"> </v>
      </c>
      <c r="M50" s="28"/>
      <c r="N50" s="76"/>
      <c r="O50" s="76"/>
      <c r="P50" s="98">
        <f t="shared" si="0"/>
        <v>0</v>
      </c>
      <c r="Q50" s="28"/>
    </row>
    <row r="51" spans="1:17" ht="18">
      <c r="A51" s="28"/>
      <c r="B51" s="28"/>
      <c r="C51" s="83"/>
      <c r="D51" s="28"/>
      <c r="E51" s="83"/>
      <c r="F51" s="28"/>
      <c r="G51" s="99">
        <f t="shared" si="3"/>
        <v>0</v>
      </c>
      <c r="H51" s="49">
        <f t="shared" si="4"/>
        <v>0</v>
      </c>
      <c r="I51" s="49"/>
      <c r="J51" s="49"/>
      <c r="K51" s="28"/>
      <c r="L51" s="49" t="str">
        <f t="shared" si="5"/>
        <v xml:space="preserve"> </v>
      </c>
      <c r="M51" s="28"/>
      <c r="N51" s="76"/>
      <c r="O51" s="76"/>
      <c r="P51" s="98">
        <f t="shared" si="0"/>
        <v>0</v>
      </c>
      <c r="Q51" s="28"/>
    </row>
    <row r="52" spans="1:17" ht="18">
      <c r="A52" s="28"/>
      <c r="B52" s="28"/>
      <c r="C52" s="83"/>
      <c r="D52" s="28"/>
      <c r="E52" s="83"/>
      <c r="F52" s="28"/>
      <c r="G52" s="99">
        <f t="shared" si="3"/>
        <v>0</v>
      </c>
      <c r="H52" s="49">
        <f t="shared" si="4"/>
        <v>0</v>
      </c>
      <c r="I52" s="49"/>
      <c r="J52" s="49"/>
      <c r="K52" s="28"/>
      <c r="L52" s="49" t="str">
        <f t="shared" si="5"/>
        <v xml:space="preserve"> </v>
      </c>
      <c r="M52" s="28"/>
      <c r="N52" s="76"/>
      <c r="O52" s="76"/>
      <c r="P52" s="98">
        <f t="shared" si="0"/>
        <v>0</v>
      </c>
      <c r="Q52" s="28"/>
    </row>
    <row r="53" spans="1:17" ht="18">
      <c r="A53" s="28"/>
      <c r="B53" s="28"/>
      <c r="C53" s="83"/>
      <c r="D53" s="28"/>
      <c r="E53" s="83"/>
      <c r="F53" s="28"/>
      <c r="G53" s="99">
        <f t="shared" si="3"/>
        <v>0</v>
      </c>
      <c r="H53" s="49">
        <f t="shared" si="4"/>
        <v>0</v>
      </c>
      <c r="I53" s="49"/>
      <c r="J53" s="49"/>
      <c r="K53" s="28"/>
      <c r="L53" s="49" t="str">
        <f t="shared" si="5"/>
        <v xml:space="preserve"> </v>
      </c>
      <c r="M53" s="28"/>
      <c r="N53" s="76"/>
      <c r="O53" s="76"/>
      <c r="P53" s="98">
        <f t="shared" si="0"/>
        <v>0</v>
      </c>
      <c r="Q53" s="28"/>
    </row>
    <row r="54" spans="1:17" ht="18">
      <c r="A54" s="28"/>
      <c r="B54" s="28"/>
      <c r="C54" s="83"/>
      <c r="D54" s="28"/>
      <c r="E54" s="83"/>
      <c r="F54" s="28"/>
      <c r="G54" s="99">
        <f t="shared" si="3"/>
        <v>0</v>
      </c>
      <c r="H54" s="49">
        <f t="shared" si="4"/>
        <v>0</v>
      </c>
      <c r="I54" s="49"/>
      <c r="J54" s="49"/>
      <c r="K54" s="28"/>
      <c r="L54" s="49" t="str">
        <f t="shared" si="5"/>
        <v xml:space="preserve"> </v>
      </c>
      <c r="M54" s="28"/>
      <c r="N54" s="76"/>
      <c r="O54" s="76"/>
      <c r="P54" s="98">
        <f t="shared" si="0"/>
        <v>0</v>
      </c>
      <c r="Q54" s="28"/>
    </row>
    <row r="55" spans="1:17" ht="18">
      <c r="A55" s="28"/>
      <c r="B55" s="28"/>
      <c r="C55" s="83"/>
      <c r="D55" s="28"/>
      <c r="E55" s="83"/>
      <c r="F55" s="28"/>
      <c r="G55" s="99">
        <f t="shared" si="3"/>
        <v>0</v>
      </c>
      <c r="H55" s="49">
        <f t="shared" si="4"/>
        <v>0</v>
      </c>
      <c r="I55" s="49"/>
      <c r="J55" s="49"/>
      <c r="K55" s="28"/>
      <c r="L55" s="49" t="str">
        <f t="shared" si="5"/>
        <v xml:space="preserve"> </v>
      </c>
      <c r="M55" s="28"/>
      <c r="N55" s="76"/>
      <c r="O55" s="76"/>
      <c r="P55" s="98">
        <f t="shared" si="0"/>
        <v>0</v>
      </c>
      <c r="Q55" s="28"/>
    </row>
    <row r="56" spans="1:17" ht="18">
      <c r="A56" s="28"/>
      <c r="B56" s="28"/>
      <c r="C56" s="83"/>
      <c r="D56" s="28"/>
      <c r="E56" s="83"/>
      <c r="F56" s="28"/>
      <c r="G56" s="99">
        <f t="shared" si="3"/>
        <v>0</v>
      </c>
      <c r="H56" s="49">
        <f t="shared" si="4"/>
        <v>0</v>
      </c>
      <c r="I56" s="49"/>
      <c r="J56" s="49"/>
      <c r="K56" s="28"/>
      <c r="L56" s="49" t="str">
        <f t="shared" si="5"/>
        <v xml:space="preserve"> </v>
      </c>
      <c r="M56" s="28"/>
      <c r="N56" s="76"/>
      <c r="O56" s="76"/>
      <c r="P56" s="98">
        <f t="shared" si="0"/>
        <v>0</v>
      </c>
      <c r="Q56" s="28"/>
    </row>
    <row r="57" spans="1:17" ht="18">
      <c r="A57" s="28"/>
      <c r="B57" s="28"/>
      <c r="C57" s="83"/>
      <c r="D57" s="28"/>
      <c r="E57" s="83"/>
      <c r="F57" s="28"/>
      <c r="G57" s="99">
        <f t="shared" si="3"/>
        <v>0</v>
      </c>
      <c r="H57" s="49">
        <f t="shared" si="4"/>
        <v>0</v>
      </c>
      <c r="I57" s="49"/>
      <c r="J57" s="49"/>
      <c r="K57" s="28"/>
      <c r="L57" s="49" t="str">
        <f t="shared" si="5"/>
        <v xml:space="preserve"> </v>
      </c>
      <c r="M57" s="28"/>
      <c r="N57" s="76"/>
      <c r="O57" s="76"/>
      <c r="P57" s="98">
        <f t="shared" si="0"/>
        <v>0</v>
      </c>
      <c r="Q57" s="28"/>
    </row>
    <row r="58" spans="1:17" ht="18">
      <c r="A58" s="28"/>
      <c r="B58" s="28"/>
      <c r="C58" s="83"/>
      <c r="D58" s="28"/>
      <c r="E58" s="83"/>
      <c r="F58" s="28"/>
      <c r="G58" s="99">
        <f t="shared" si="3"/>
        <v>0</v>
      </c>
      <c r="H58" s="49">
        <f t="shared" si="4"/>
        <v>0</v>
      </c>
      <c r="I58" s="49"/>
      <c r="J58" s="49"/>
      <c r="K58" s="28"/>
      <c r="L58" s="49" t="str">
        <f t="shared" si="5"/>
        <v xml:space="preserve"> </v>
      </c>
      <c r="M58" s="28"/>
      <c r="N58" s="76"/>
      <c r="O58" s="76"/>
      <c r="P58" s="98">
        <f t="shared" si="0"/>
        <v>0</v>
      </c>
      <c r="Q58" s="28"/>
    </row>
    <row r="59" spans="1:17" ht="18">
      <c r="A59" s="28"/>
      <c r="B59" s="28"/>
      <c r="C59" s="83"/>
      <c r="D59" s="28"/>
      <c r="E59" s="83"/>
      <c r="F59" s="28"/>
      <c r="G59" s="99">
        <f t="shared" si="3"/>
        <v>0</v>
      </c>
      <c r="H59" s="49">
        <f t="shared" si="4"/>
        <v>0</v>
      </c>
      <c r="I59" s="49"/>
      <c r="J59" s="49"/>
      <c r="K59" s="28"/>
      <c r="L59" s="49" t="str">
        <f t="shared" si="5"/>
        <v xml:space="preserve"> </v>
      </c>
      <c r="M59" s="28"/>
      <c r="N59" s="76"/>
      <c r="O59" s="76"/>
      <c r="P59" s="98">
        <f t="shared" si="0"/>
        <v>0</v>
      </c>
      <c r="Q59" s="28"/>
    </row>
    <row r="60" spans="1:17" ht="18">
      <c r="A60" s="28"/>
      <c r="B60" s="28"/>
      <c r="C60" s="83"/>
      <c r="D60" s="28"/>
      <c r="E60" s="83"/>
      <c r="F60" s="28"/>
      <c r="G60" s="99">
        <f t="shared" si="3"/>
        <v>0</v>
      </c>
      <c r="H60" s="49">
        <f t="shared" si="4"/>
        <v>0</v>
      </c>
      <c r="I60" s="49"/>
      <c r="J60" s="49"/>
      <c r="K60" s="28"/>
      <c r="L60" s="49" t="str">
        <f t="shared" si="5"/>
        <v xml:space="preserve"> </v>
      </c>
      <c r="M60" s="28"/>
      <c r="N60" s="76"/>
      <c r="O60" s="76"/>
      <c r="P60" s="98">
        <f t="shared" si="0"/>
        <v>0</v>
      </c>
      <c r="Q60" s="28"/>
    </row>
    <row r="61" spans="1:17" ht="18">
      <c r="A61" s="28"/>
      <c r="B61" s="28"/>
      <c r="C61" s="83"/>
      <c r="D61" s="28"/>
      <c r="E61" s="83"/>
      <c r="F61" s="28"/>
      <c r="G61" s="99">
        <f t="shared" si="3"/>
        <v>0</v>
      </c>
      <c r="H61" s="49">
        <f t="shared" si="4"/>
        <v>0</v>
      </c>
      <c r="I61" s="49"/>
      <c r="J61" s="49"/>
      <c r="K61" s="28"/>
      <c r="L61" s="49" t="str">
        <f t="shared" si="5"/>
        <v xml:space="preserve"> </v>
      </c>
      <c r="M61" s="28"/>
      <c r="N61" s="76"/>
      <c r="O61" s="76"/>
      <c r="P61" s="98">
        <f t="shared" si="0"/>
        <v>0</v>
      </c>
      <c r="Q61" s="28"/>
    </row>
    <row r="62" spans="1:17" ht="18">
      <c r="A62" s="28"/>
      <c r="B62" s="28"/>
      <c r="C62" s="83"/>
      <c r="D62" s="28"/>
      <c r="E62" s="83"/>
      <c r="F62" s="28"/>
      <c r="G62" s="99">
        <f t="shared" si="3"/>
        <v>0</v>
      </c>
      <c r="H62" s="49">
        <f t="shared" si="4"/>
        <v>0</v>
      </c>
      <c r="I62" s="49"/>
      <c r="J62" s="49"/>
      <c r="K62" s="28"/>
      <c r="L62" s="49" t="str">
        <f t="shared" si="5"/>
        <v xml:space="preserve"> </v>
      </c>
      <c r="M62" s="28"/>
      <c r="N62" s="76"/>
      <c r="O62" s="76"/>
      <c r="P62" s="98">
        <f t="shared" si="0"/>
        <v>0</v>
      </c>
      <c r="Q62" s="28"/>
    </row>
    <row r="63" spans="1:17" ht="18">
      <c r="A63" s="28"/>
      <c r="B63" s="28"/>
      <c r="C63" s="83"/>
      <c r="D63" s="28"/>
      <c r="E63" s="83"/>
      <c r="F63" s="28"/>
      <c r="G63" s="99">
        <f t="shared" si="3"/>
        <v>0</v>
      </c>
      <c r="H63" s="49">
        <f t="shared" si="4"/>
        <v>0</v>
      </c>
      <c r="I63" s="49"/>
      <c r="J63" s="49"/>
      <c r="K63" s="28"/>
      <c r="L63" s="49" t="str">
        <f t="shared" si="5"/>
        <v xml:space="preserve"> </v>
      </c>
      <c r="M63" s="28"/>
      <c r="N63" s="76"/>
      <c r="O63" s="76"/>
      <c r="P63" s="98">
        <f t="shared" si="0"/>
        <v>0</v>
      </c>
      <c r="Q63" s="28"/>
    </row>
    <row r="64" spans="1:17" ht="18">
      <c r="A64" s="28"/>
      <c r="B64" s="28"/>
      <c r="C64" s="83"/>
      <c r="D64" s="28"/>
      <c r="E64" s="83"/>
      <c r="F64" s="28"/>
      <c r="G64" s="99">
        <f t="shared" si="3"/>
        <v>0</v>
      </c>
      <c r="H64" s="49">
        <f t="shared" si="4"/>
        <v>0</v>
      </c>
      <c r="I64" s="49"/>
      <c r="J64" s="49"/>
      <c r="K64" s="28"/>
      <c r="L64" s="49" t="str">
        <f t="shared" si="5"/>
        <v xml:space="preserve"> </v>
      </c>
      <c r="M64" s="28"/>
      <c r="N64" s="76"/>
      <c r="O64" s="76"/>
      <c r="P64" s="98">
        <f t="shared" si="0"/>
        <v>0</v>
      </c>
      <c r="Q64" s="28"/>
    </row>
    <row r="65" spans="1:17" ht="18">
      <c r="A65" s="28"/>
      <c r="B65" s="28"/>
      <c r="C65" s="83"/>
      <c r="D65" s="28"/>
      <c r="E65" s="83"/>
      <c r="F65" s="28"/>
      <c r="G65" s="99">
        <f t="shared" si="3"/>
        <v>0</v>
      </c>
      <c r="H65" s="49">
        <f t="shared" si="4"/>
        <v>0</v>
      </c>
      <c r="I65" s="49"/>
      <c r="J65" s="49"/>
      <c r="K65" s="28"/>
      <c r="L65" s="49" t="str">
        <f t="shared" si="5"/>
        <v xml:space="preserve"> </v>
      </c>
      <c r="M65" s="28"/>
      <c r="N65" s="76"/>
      <c r="O65" s="76"/>
      <c r="P65" s="98">
        <f t="shared" si="0"/>
        <v>0</v>
      </c>
      <c r="Q65" s="28"/>
    </row>
    <row r="66" spans="1:17" ht="18">
      <c r="A66" s="28"/>
      <c r="B66" s="28"/>
      <c r="C66" s="83"/>
      <c r="D66" s="28"/>
      <c r="E66" s="83"/>
      <c r="F66" s="28"/>
      <c r="G66" s="99">
        <f t="shared" si="3"/>
        <v>0</v>
      </c>
      <c r="H66" s="49">
        <f t="shared" si="4"/>
        <v>0</v>
      </c>
      <c r="I66" s="49"/>
      <c r="J66" s="49"/>
      <c r="K66" s="28"/>
      <c r="L66" s="49" t="str">
        <f t="shared" si="5"/>
        <v xml:space="preserve"> </v>
      </c>
      <c r="M66" s="28"/>
      <c r="N66" s="76"/>
      <c r="O66" s="76"/>
      <c r="P66" s="98">
        <f t="shared" si="0"/>
        <v>0</v>
      </c>
      <c r="Q66" s="28"/>
    </row>
    <row r="67" spans="1:17" ht="18">
      <c r="A67" s="28"/>
      <c r="B67" s="28"/>
      <c r="C67" s="83"/>
      <c r="D67" s="28"/>
      <c r="E67" s="83"/>
      <c r="F67" s="28"/>
      <c r="G67" s="99">
        <f t="shared" si="3"/>
        <v>0</v>
      </c>
      <c r="H67" s="49">
        <f t="shared" si="4"/>
        <v>0</v>
      </c>
      <c r="I67" s="49"/>
      <c r="J67" s="49"/>
      <c r="K67" s="28"/>
      <c r="L67" s="49" t="str">
        <f t="shared" si="5"/>
        <v xml:space="preserve"> </v>
      </c>
      <c r="M67" s="28"/>
      <c r="N67" s="76"/>
      <c r="O67" s="76"/>
      <c r="P67" s="98">
        <f t="shared" si="0"/>
        <v>0</v>
      </c>
      <c r="Q67" s="28"/>
    </row>
    <row r="68" spans="1:17" ht="18">
      <c r="A68" s="28"/>
      <c r="B68" s="28"/>
      <c r="C68" s="83"/>
      <c r="D68" s="28"/>
      <c r="E68" s="83"/>
      <c r="F68" s="28"/>
      <c r="G68" s="99">
        <f t="shared" si="3"/>
        <v>0</v>
      </c>
      <c r="H68" s="49">
        <f t="shared" si="4"/>
        <v>0</v>
      </c>
      <c r="I68" s="49"/>
      <c r="J68" s="49"/>
      <c r="K68" s="28"/>
      <c r="L68" s="49" t="str">
        <f t="shared" si="5"/>
        <v xml:space="preserve"> </v>
      </c>
      <c r="M68" s="28"/>
      <c r="N68" s="76"/>
      <c r="O68" s="76"/>
      <c r="P68" s="98">
        <f t="shared" si="0"/>
        <v>0</v>
      </c>
      <c r="Q68" s="28"/>
    </row>
    <row r="69" spans="1:17" ht="18">
      <c r="A69" s="28"/>
      <c r="B69" s="28"/>
      <c r="C69" s="83"/>
      <c r="D69" s="28"/>
      <c r="E69" s="83"/>
      <c r="F69" s="28"/>
      <c r="G69" s="99">
        <f t="shared" si="3"/>
        <v>0</v>
      </c>
      <c r="H69" s="49">
        <f t="shared" si="4"/>
        <v>0</v>
      </c>
      <c r="I69" s="49"/>
      <c r="J69" s="49"/>
      <c r="K69" s="28"/>
      <c r="L69" s="49" t="str">
        <f t="shared" si="5"/>
        <v xml:space="preserve"> </v>
      </c>
      <c r="M69" s="28"/>
      <c r="N69" s="76"/>
      <c r="O69" s="76"/>
      <c r="P69" s="98">
        <f t="shared" si="0"/>
        <v>0</v>
      </c>
      <c r="Q69" s="28"/>
    </row>
    <row r="70" spans="1:17" ht="18">
      <c r="A70" s="28"/>
      <c r="B70" s="28"/>
      <c r="C70" s="83"/>
      <c r="D70" s="28"/>
      <c r="E70" s="83"/>
      <c r="F70" s="28"/>
      <c r="G70" s="99">
        <f t="shared" si="3"/>
        <v>0</v>
      </c>
      <c r="H70" s="49">
        <f t="shared" si="4"/>
        <v>0</v>
      </c>
      <c r="I70" s="49"/>
      <c r="J70" s="49"/>
      <c r="K70" s="28"/>
      <c r="L70" s="49" t="str">
        <f t="shared" si="5"/>
        <v xml:space="preserve"> </v>
      </c>
      <c r="M70" s="28"/>
      <c r="N70" s="76"/>
      <c r="O70" s="76"/>
      <c r="P70" s="98">
        <f t="shared" si="0"/>
        <v>0</v>
      </c>
      <c r="Q70" s="28"/>
    </row>
    <row r="71" spans="1:17" ht="18">
      <c r="A71" s="28"/>
      <c r="B71" s="28"/>
      <c r="C71" s="83"/>
      <c r="D71" s="28"/>
      <c r="E71" s="83"/>
      <c r="F71" s="28"/>
      <c r="G71" s="99">
        <f t="shared" si="3"/>
        <v>0</v>
      </c>
      <c r="H71" s="49">
        <f t="shared" si="4"/>
        <v>0</v>
      </c>
      <c r="I71" s="49"/>
      <c r="J71" s="49"/>
      <c r="K71" s="28"/>
      <c r="L71" s="49" t="str">
        <f t="shared" si="5"/>
        <v xml:space="preserve"> </v>
      </c>
      <c r="M71" s="28"/>
      <c r="N71" s="76"/>
      <c r="O71" s="76"/>
      <c r="P71" s="98">
        <f t="shared" si="0"/>
        <v>0</v>
      </c>
      <c r="Q71" s="28"/>
    </row>
    <row r="72" spans="1:17" ht="18">
      <c r="A72" s="28"/>
      <c r="B72" s="28"/>
      <c r="C72" s="83"/>
      <c r="D72" s="28"/>
      <c r="E72" s="83"/>
      <c r="F72" s="28"/>
      <c r="G72" s="99">
        <f t="shared" si="3"/>
        <v>0</v>
      </c>
      <c r="H72" s="49">
        <f t="shared" si="4"/>
        <v>0</v>
      </c>
      <c r="I72" s="49"/>
      <c r="J72" s="49"/>
      <c r="K72" s="28"/>
      <c r="L72" s="49" t="str">
        <f t="shared" si="5"/>
        <v xml:space="preserve"> </v>
      </c>
      <c r="M72" s="28"/>
      <c r="N72" s="76"/>
      <c r="O72" s="76"/>
      <c r="P72" s="98">
        <f t="shared" si="0"/>
        <v>0</v>
      </c>
      <c r="Q72" s="28"/>
    </row>
    <row r="73" spans="1:17" ht="18">
      <c r="A73" s="28"/>
      <c r="B73" s="28"/>
      <c r="C73" s="83"/>
      <c r="D73" s="28"/>
      <c r="E73" s="83"/>
      <c r="F73" s="28"/>
      <c r="G73" s="99">
        <f t="shared" si="4"/>
        <v>0</v>
      </c>
      <c r="H73" s="49">
        <f t="shared" si="4"/>
        <v>0</v>
      </c>
      <c r="I73" s="49"/>
      <c r="J73" s="49"/>
      <c r="K73" s="28"/>
      <c r="L73" s="49" t="str">
        <f t="shared" si="5"/>
        <v xml:space="preserve"> </v>
      </c>
      <c r="M73" s="28"/>
      <c r="N73" s="76"/>
      <c r="O73" s="76"/>
      <c r="P73" s="98">
        <f t="shared" si="0"/>
        <v>0</v>
      </c>
      <c r="Q73" s="28"/>
    </row>
    <row r="74" spans="1:17" ht="18">
      <c r="A74" s="28"/>
      <c r="B74" s="28"/>
      <c r="C74" s="83"/>
      <c r="D74" s="28"/>
      <c r="E74" s="83"/>
      <c r="F74" s="28"/>
      <c r="G74" s="99">
        <f t="shared" si="4"/>
        <v>0</v>
      </c>
      <c r="H74" s="49">
        <f t="shared" si="4"/>
        <v>0</v>
      </c>
      <c r="I74" s="49"/>
      <c r="J74" s="49"/>
      <c r="K74" s="28"/>
      <c r="L74" s="49" t="str">
        <f t="shared" si="5"/>
        <v xml:space="preserve"> </v>
      </c>
      <c r="M74" s="28"/>
      <c r="N74" s="76"/>
      <c r="O74" s="76"/>
      <c r="P74" s="98">
        <f t="shared" ref="P74:P137" si="6">O74*G74</f>
        <v>0</v>
      </c>
      <c r="Q74" s="28"/>
    </row>
    <row r="75" spans="1:17" ht="18">
      <c r="A75" s="28"/>
      <c r="B75" s="28"/>
      <c r="C75" s="83"/>
      <c r="D75" s="28"/>
      <c r="E75" s="83"/>
      <c r="F75" s="28"/>
      <c r="G75" s="99">
        <f t="shared" si="4"/>
        <v>0</v>
      </c>
      <c r="H75" s="49">
        <f t="shared" si="4"/>
        <v>0</v>
      </c>
      <c r="I75" s="49"/>
      <c r="J75" s="49"/>
      <c r="K75" s="28"/>
      <c r="L75" s="49" t="str">
        <f t="shared" si="5"/>
        <v xml:space="preserve"> </v>
      </c>
      <c r="M75" s="28"/>
      <c r="N75" s="76"/>
      <c r="O75" s="76"/>
      <c r="P75" s="98">
        <f t="shared" si="6"/>
        <v>0</v>
      </c>
      <c r="Q75" s="28"/>
    </row>
    <row r="76" spans="1:17" ht="18">
      <c r="A76" s="28"/>
      <c r="B76" s="28"/>
      <c r="C76" s="83"/>
      <c r="D76" s="28"/>
      <c r="E76" s="83"/>
      <c r="F76" s="28"/>
      <c r="G76" s="99">
        <f t="shared" si="4"/>
        <v>0</v>
      </c>
      <c r="H76" s="49">
        <f t="shared" si="4"/>
        <v>0</v>
      </c>
      <c r="I76" s="49"/>
      <c r="J76" s="49"/>
      <c r="K76" s="28"/>
      <c r="L76" s="49" t="str">
        <f t="shared" si="5"/>
        <v xml:space="preserve"> </v>
      </c>
      <c r="M76" s="28"/>
      <c r="N76" s="76"/>
      <c r="O76" s="76"/>
      <c r="P76" s="98">
        <f t="shared" si="6"/>
        <v>0</v>
      </c>
      <c r="Q76" s="28"/>
    </row>
    <row r="77" spans="1:17" ht="18">
      <c r="A77" s="28"/>
      <c r="B77" s="28"/>
      <c r="C77" s="83"/>
      <c r="D77" s="28"/>
      <c r="E77" s="83"/>
      <c r="F77" s="28"/>
      <c r="G77" s="99">
        <f t="shared" si="4"/>
        <v>0</v>
      </c>
      <c r="H77" s="49">
        <f t="shared" si="4"/>
        <v>0</v>
      </c>
      <c r="I77" s="49"/>
      <c r="J77" s="49"/>
      <c r="K77" s="28"/>
      <c r="L77" s="49" t="str">
        <f t="shared" si="5"/>
        <v xml:space="preserve"> </v>
      </c>
      <c r="M77" s="28"/>
      <c r="N77" s="76"/>
      <c r="O77" s="76"/>
      <c r="P77" s="98">
        <f t="shared" si="6"/>
        <v>0</v>
      </c>
      <c r="Q77" s="28"/>
    </row>
    <row r="78" spans="1:17" ht="18">
      <c r="A78" s="28"/>
      <c r="B78" s="28"/>
      <c r="C78" s="83"/>
      <c r="D78" s="28"/>
      <c r="E78" s="83"/>
      <c r="F78" s="28"/>
      <c r="G78" s="99">
        <f t="shared" si="4"/>
        <v>0</v>
      </c>
      <c r="H78" s="49">
        <f t="shared" si="4"/>
        <v>0</v>
      </c>
      <c r="I78" s="49"/>
      <c r="J78" s="49"/>
      <c r="K78" s="28"/>
      <c r="L78" s="49" t="str">
        <f t="shared" ref="L78:L141" si="7">IF(D78&gt;0,D78," ")</f>
        <v xml:space="preserve"> </v>
      </c>
      <c r="M78" s="28"/>
      <c r="N78" s="76"/>
      <c r="O78" s="76"/>
      <c r="P78" s="98">
        <f t="shared" si="6"/>
        <v>0</v>
      </c>
      <c r="Q78" s="28"/>
    </row>
    <row r="79" spans="1:17" ht="18">
      <c r="A79" s="28"/>
      <c r="B79" s="28"/>
      <c r="C79" s="83"/>
      <c r="D79" s="28"/>
      <c r="E79" s="83"/>
      <c r="F79" s="28"/>
      <c r="G79" s="99">
        <f t="shared" si="4"/>
        <v>0</v>
      </c>
      <c r="H79" s="49">
        <f t="shared" si="4"/>
        <v>0</v>
      </c>
      <c r="I79" s="49"/>
      <c r="J79" s="49"/>
      <c r="K79" s="28"/>
      <c r="L79" s="49" t="str">
        <f t="shared" si="7"/>
        <v xml:space="preserve"> </v>
      </c>
      <c r="M79" s="28"/>
      <c r="N79" s="76"/>
      <c r="O79" s="76"/>
      <c r="P79" s="98">
        <f t="shared" si="6"/>
        <v>0</v>
      </c>
      <c r="Q79" s="28"/>
    </row>
    <row r="80" spans="1:17" ht="18">
      <c r="A80" s="28"/>
      <c r="B80" s="28"/>
      <c r="C80" s="83"/>
      <c r="D80" s="28"/>
      <c r="E80" s="83"/>
      <c r="F80" s="28"/>
      <c r="G80" s="99">
        <f t="shared" si="4"/>
        <v>0</v>
      </c>
      <c r="H80" s="49">
        <f t="shared" si="4"/>
        <v>0</v>
      </c>
      <c r="I80" s="49"/>
      <c r="J80" s="49"/>
      <c r="K80" s="28"/>
      <c r="L80" s="49" t="str">
        <f t="shared" si="7"/>
        <v xml:space="preserve"> </v>
      </c>
      <c r="M80" s="28"/>
      <c r="N80" s="76"/>
      <c r="O80" s="76"/>
      <c r="P80" s="98">
        <f t="shared" si="6"/>
        <v>0</v>
      </c>
      <c r="Q80" s="28"/>
    </row>
    <row r="81" spans="1:17" ht="18">
      <c r="A81" s="28"/>
      <c r="B81" s="28"/>
      <c r="C81" s="83"/>
      <c r="D81" s="28"/>
      <c r="E81" s="83"/>
      <c r="F81" s="28"/>
      <c r="G81" s="99">
        <f t="shared" si="4"/>
        <v>0</v>
      </c>
      <c r="H81" s="49">
        <f t="shared" si="4"/>
        <v>0</v>
      </c>
      <c r="I81" s="49"/>
      <c r="J81" s="49"/>
      <c r="K81" s="28"/>
      <c r="L81" s="49" t="str">
        <f t="shared" si="7"/>
        <v xml:space="preserve"> </v>
      </c>
      <c r="M81" s="28"/>
      <c r="N81" s="76"/>
      <c r="O81" s="76"/>
      <c r="P81" s="98">
        <f t="shared" si="6"/>
        <v>0</v>
      </c>
      <c r="Q81" s="28"/>
    </row>
    <row r="82" spans="1:17" ht="18">
      <c r="A82" s="28"/>
      <c r="B82" s="28"/>
      <c r="C82" s="83"/>
      <c r="D82" s="28"/>
      <c r="E82" s="83"/>
      <c r="F82" s="28"/>
      <c r="G82" s="99">
        <f t="shared" si="4"/>
        <v>0</v>
      </c>
      <c r="H82" s="49">
        <f t="shared" si="4"/>
        <v>0</v>
      </c>
      <c r="I82" s="49"/>
      <c r="J82" s="49"/>
      <c r="K82" s="28"/>
      <c r="L82" s="49" t="str">
        <f t="shared" si="7"/>
        <v xml:space="preserve"> </v>
      </c>
      <c r="M82" s="28"/>
      <c r="N82" s="76"/>
      <c r="O82" s="76"/>
      <c r="P82" s="98">
        <f t="shared" si="6"/>
        <v>0</v>
      </c>
      <c r="Q82" s="28"/>
    </row>
    <row r="83" spans="1:17" ht="18">
      <c r="A83" s="28"/>
      <c r="B83" s="28"/>
      <c r="C83" s="83"/>
      <c r="D83" s="28"/>
      <c r="E83" s="83"/>
      <c r="F83" s="28"/>
      <c r="G83" s="99">
        <f t="shared" si="4"/>
        <v>0</v>
      </c>
      <c r="H83" s="49">
        <f t="shared" si="4"/>
        <v>0</v>
      </c>
      <c r="I83" s="49"/>
      <c r="J83" s="49"/>
      <c r="K83" s="28"/>
      <c r="L83" s="49" t="str">
        <f t="shared" si="7"/>
        <v xml:space="preserve"> </v>
      </c>
      <c r="M83" s="28"/>
      <c r="N83" s="76"/>
      <c r="O83" s="76"/>
      <c r="P83" s="98">
        <f t="shared" si="6"/>
        <v>0</v>
      </c>
      <c r="Q83" s="28"/>
    </row>
    <row r="84" spans="1:17" ht="18">
      <c r="A84" s="28"/>
      <c r="B84" s="28"/>
      <c r="C84" s="83"/>
      <c r="D84" s="28"/>
      <c r="E84" s="83"/>
      <c r="F84" s="28"/>
      <c r="G84" s="99">
        <f t="shared" si="4"/>
        <v>0</v>
      </c>
      <c r="H84" s="49">
        <f t="shared" si="4"/>
        <v>0</v>
      </c>
      <c r="I84" s="49"/>
      <c r="J84" s="49"/>
      <c r="K84" s="28"/>
      <c r="L84" s="49" t="str">
        <f t="shared" si="7"/>
        <v xml:space="preserve"> </v>
      </c>
      <c r="M84" s="28"/>
      <c r="N84" s="76"/>
      <c r="O84" s="76"/>
      <c r="P84" s="98">
        <f t="shared" si="6"/>
        <v>0</v>
      </c>
      <c r="Q84" s="28"/>
    </row>
    <row r="85" spans="1:17" ht="18">
      <c r="A85" s="28"/>
      <c r="B85" s="28"/>
      <c r="C85" s="83"/>
      <c r="D85" s="28"/>
      <c r="E85" s="83"/>
      <c r="F85" s="28"/>
      <c r="G85" s="99">
        <f t="shared" si="4"/>
        <v>0</v>
      </c>
      <c r="H85" s="49">
        <f t="shared" si="4"/>
        <v>0</v>
      </c>
      <c r="I85" s="49"/>
      <c r="J85" s="49"/>
      <c r="K85" s="28"/>
      <c r="L85" s="49" t="str">
        <f t="shared" si="7"/>
        <v xml:space="preserve"> </v>
      </c>
      <c r="M85" s="28"/>
      <c r="N85" s="76"/>
      <c r="O85" s="76"/>
      <c r="P85" s="98">
        <f t="shared" si="6"/>
        <v>0</v>
      </c>
      <c r="Q85" s="28"/>
    </row>
    <row r="86" spans="1:17" ht="18">
      <c r="A86" s="28"/>
      <c r="B86" s="28"/>
      <c r="C86" s="83"/>
      <c r="D86" s="28"/>
      <c r="E86" s="83"/>
      <c r="F86" s="28"/>
      <c r="G86" s="99">
        <f t="shared" si="4"/>
        <v>0</v>
      </c>
      <c r="H86" s="49">
        <f t="shared" si="4"/>
        <v>0</v>
      </c>
      <c r="I86" s="49"/>
      <c r="J86" s="49"/>
      <c r="K86" s="28"/>
      <c r="L86" s="49" t="str">
        <f t="shared" si="7"/>
        <v xml:space="preserve"> </v>
      </c>
      <c r="M86" s="28"/>
      <c r="N86" s="76"/>
      <c r="O86" s="76"/>
      <c r="P86" s="98">
        <f t="shared" si="6"/>
        <v>0</v>
      </c>
      <c r="Q86" s="28"/>
    </row>
    <row r="87" spans="1:17" ht="18">
      <c r="A87" s="28"/>
      <c r="B87" s="28"/>
      <c r="C87" s="83"/>
      <c r="D87" s="28"/>
      <c r="E87" s="83"/>
      <c r="F87" s="28"/>
      <c r="G87" s="99">
        <f t="shared" si="4"/>
        <v>0</v>
      </c>
      <c r="H87" s="49">
        <f t="shared" si="4"/>
        <v>0</v>
      </c>
      <c r="I87" s="49"/>
      <c r="J87" s="49"/>
      <c r="K87" s="28"/>
      <c r="L87" s="49" t="str">
        <f t="shared" si="7"/>
        <v xml:space="preserve"> </v>
      </c>
      <c r="M87" s="28"/>
      <c r="N87" s="76"/>
      <c r="O87" s="76"/>
      <c r="P87" s="98">
        <f t="shared" si="6"/>
        <v>0</v>
      </c>
      <c r="Q87" s="28"/>
    </row>
    <row r="88" spans="1:17" ht="18">
      <c r="A88" s="28"/>
      <c r="B88" s="28"/>
      <c r="C88" s="83"/>
      <c r="D88" s="28"/>
      <c r="E88" s="83"/>
      <c r="F88" s="28"/>
      <c r="G88" s="99">
        <f t="shared" si="4"/>
        <v>0</v>
      </c>
      <c r="H88" s="49">
        <f t="shared" si="4"/>
        <v>0</v>
      </c>
      <c r="I88" s="49"/>
      <c r="J88" s="49"/>
      <c r="K88" s="28"/>
      <c r="L88" s="49" t="str">
        <f t="shared" si="7"/>
        <v xml:space="preserve"> </v>
      </c>
      <c r="M88" s="28"/>
      <c r="N88" s="76"/>
      <c r="O88" s="76"/>
      <c r="P88" s="98">
        <f t="shared" si="6"/>
        <v>0</v>
      </c>
      <c r="Q88" s="28"/>
    </row>
    <row r="89" spans="1:17" ht="18">
      <c r="A89" s="28"/>
      <c r="B89" s="28"/>
      <c r="C89" s="83"/>
      <c r="D89" s="28"/>
      <c r="E89" s="83"/>
      <c r="F89" s="28"/>
      <c r="G89" s="99">
        <f t="shared" si="4"/>
        <v>0</v>
      </c>
      <c r="H89" s="49">
        <f t="shared" si="4"/>
        <v>0</v>
      </c>
      <c r="I89" s="49"/>
      <c r="J89" s="49"/>
      <c r="K89" s="28"/>
      <c r="L89" s="49" t="str">
        <f t="shared" si="7"/>
        <v xml:space="preserve"> </v>
      </c>
      <c r="M89" s="28"/>
      <c r="N89" s="76"/>
      <c r="O89" s="76"/>
      <c r="P89" s="98">
        <f t="shared" si="6"/>
        <v>0</v>
      </c>
      <c r="Q89" s="28"/>
    </row>
    <row r="90" spans="1:17" ht="18">
      <c r="A90" s="28"/>
      <c r="B90" s="28"/>
      <c r="C90" s="83"/>
      <c r="D90" s="28"/>
      <c r="E90" s="83"/>
      <c r="F90" s="28"/>
      <c r="G90" s="99">
        <f t="shared" si="4"/>
        <v>0</v>
      </c>
      <c r="H90" s="49">
        <f t="shared" si="4"/>
        <v>0</v>
      </c>
      <c r="I90" s="49"/>
      <c r="J90" s="49"/>
      <c r="K90" s="28"/>
      <c r="L90" s="49" t="str">
        <f t="shared" si="7"/>
        <v xml:space="preserve"> </v>
      </c>
      <c r="M90" s="28"/>
      <c r="N90" s="76"/>
      <c r="O90" s="76"/>
      <c r="P90" s="98">
        <f t="shared" si="6"/>
        <v>0</v>
      </c>
      <c r="Q90" s="28"/>
    </row>
    <row r="91" spans="1:17" ht="18">
      <c r="A91" s="28"/>
      <c r="B91" s="28"/>
      <c r="C91" s="83"/>
      <c r="D91" s="28"/>
      <c r="E91" s="83"/>
      <c r="F91" s="28"/>
      <c r="G91" s="99">
        <f t="shared" ref="G91:H118" si="8">G90-E91+C91</f>
        <v>0</v>
      </c>
      <c r="H91" s="49">
        <f t="shared" si="8"/>
        <v>0</v>
      </c>
      <c r="I91" s="49"/>
      <c r="J91" s="49"/>
      <c r="K91" s="28"/>
      <c r="L91" s="49" t="str">
        <f t="shared" si="7"/>
        <v xml:space="preserve"> </v>
      </c>
      <c r="M91" s="28"/>
      <c r="N91" s="76"/>
      <c r="O91" s="76"/>
      <c r="P91" s="98">
        <f t="shared" si="6"/>
        <v>0</v>
      </c>
      <c r="Q91" s="28"/>
    </row>
    <row r="92" spans="1:17" ht="18">
      <c r="A92" s="28"/>
      <c r="B92" s="28"/>
      <c r="C92" s="83"/>
      <c r="D92" s="28"/>
      <c r="E92" s="83"/>
      <c r="F92" s="28"/>
      <c r="G92" s="99">
        <f t="shared" si="8"/>
        <v>0</v>
      </c>
      <c r="H92" s="49">
        <f t="shared" si="8"/>
        <v>0</v>
      </c>
      <c r="I92" s="49"/>
      <c r="J92" s="49"/>
      <c r="K92" s="28"/>
      <c r="L92" s="49" t="str">
        <f t="shared" si="7"/>
        <v xml:space="preserve"> </v>
      </c>
      <c r="M92" s="28"/>
      <c r="N92" s="76"/>
      <c r="O92" s="76"/>
      <c r="P92" s="98">
        <f t="shared" si="6"/>
        <v>0</v>
      </c>
      <c r="Q92" s="28"/>
    </row>
    <row r="93" spans="1:17" ht="18">
      <c r="A93" s="28"/>
      <c r="B93" s="28"/>
      <c r="C93" s="83"/>
      <c r="D93" s="28"/>
      <c r="E93" s="83"/>
      <c r="F93" s="28"/>
      <c r="G93" s="99">
        <f t="shared" si="8"/>
        <v>0</v>
      </c>
      <c r="H93" s="49">
        <f t="shared" si="8"/>
        <v>0</v>
      </c>
      <c r="I93" s="49"/>
      <c r="J93" s="49"/>
      <c r="K93" s="28"/>
      <c r="L93" s="49" t="str">
        <f t="shared" si="7"/>
        <v xml:space="preserve"> </v>
      </c>
      <c r="M93" s="28"/>
      <c r="N93" s="76"/>
      <c r="O93" s="76"/>
      <c r="P93" s="98">
        <f t="shared" si="6"/>
        <v>0</v>
      </c>
      <c r="Q93" s="28"/>
    </row>
    <row r="94" spans="1:17" ht="18">
      <c r="A94" s="28"/>
      <c r="B94" s="28"/>
      <c r="C94" s="83"/>
      <c r="D94" s="28"/>
      <c r="E94" s="83"/>
      <c r="F94" s="28"/>
      <c r="G94" s="99">
        <f t="shared" si="8"/>
        <v>0</v>
      </c>
      <c r="H94" s="49">
        <f t="shared" si="8"/>
        <v>0</v>
      </c>
      <c r="I94" s="49"/>
      <c r="J94" s="49"/>
      <c r="K94" s="28"/>
      <c r="L94" s="49" t="str">
        <f t="shared" si="7"/>
        <v xml:space="preserve"> </v>
      </c>
      <c r="M94" s="28"/>
      <c r="N94" s="76"/>
      <c r="O94" s="76"/>
      <c r="P94" s="98">
        <f t="shared" si="6"/>
        <v>0</v>
      </c>
      <c r="Q94" s="28"/>
    </row>
    <row r="95" spans="1:17" ht="18">
      <c r="A95" s="28"/>
      <c r="B95" s="28"/>
      <c r="C95" s="83"/>
      <c r="D95" s="28"/>
      <c r="E95" s="83"/>
      <c r="F95" s="28"/>
      <c r="G95" s="99">
        <f t="shared" si="8"/>
        <v>0</v>
      </c>
      <c r="H95" s="49">
        <f t="shared" si="8"/>
        <v>0</v>
      </c>
      <c r="I95" s="49"/>
      <c r="J95" s="49"/>
      <c r="K95" s="28"/>
      <c r="L95" s="49" t="str">
        <f t="shared" si="7"/>
        <v xml:space="preserve"> </v>
      </c>
      <c r="M95" s="28"/>
      <c r="N95" s="76"/>
      <c r="O95" s="76"/>
      <c r="P95" s="98">
        <f t="shared" si="6"/>
        <v>0</v>
      </c>
      <c r="Q95" s="28"/>
    </row>
    <row r="96" spans="1:17" ht="18">
      <c r="A96" s="28"/>
      <c r="B96" s="28"/>
      <c r="C96" s="83"/>
      <c r="D96" s="28"/>
      <c r="E96" s="83"/>
      <c r="F96" s="28"/>
      <c r="G96" s="99">
        <f t="shared" si="8"/>
        <v>0</v>
      </c>
      <c r="H96" s="49">
        <f t="shared" si="8"/>
        <v>0</v>
      </c>
      <c r="I96" s="49"/>
      <c r="J96" s="49"/>
      <c r="K96" s="28"/>
      <c r="L96" s="49" t="str">
        <f t="shared" si="7"/>
        <v xml:space="preserve"> </v>
      </c>
      <c r="M96" s="28"/>
      <c r="N96" s="76"/>
      <c r="O96" s="76"/>
      <c r="P96" s="98">
        <f t="shared" si="6"/>
        <v>0</v>
      </c>
      <c r="Q96" s="28"/>
    </row>
    <row r="97" spans="1:17" ht="18">
      <c r="A97" s="28"/>
      <c r="B97" s="28"/>
      <c r="C97" s="83"/>
      <c r="D97" s="28"/>
      <c r="E97" s="83"/>
      <c r="F97" s="28"/>
      <c r="G97" s="99">
        <f t="shared" si="8"/>
        <v>0</v>
      </c>
      <c r="H97" s="49">
        <f t="shared" si="8"/>
        <v>0</v>
      </c>
      <c r="I97" s="49"/>
      <c r="J97" s="49"/>
      <c r="K97" s="28"/>
      <c r="L97" s="49" t="str">
        <f t="shared" si="7"/>
        <v xml:space="preserve"> </v>
      </c>
      <c r="M97" s="28"/>
      <c r="N97" s="76"/>
      <c r="O97" s="76"/>
      <c r="P97" s="98">
        <f t="shared" si="6"/>
        <v>0</v>
      </c>
      <c r="Q97" s="28"/>
    </row>
    <row r="98" spans="1:17" ht="18">
      <c r="A98" s="28"/>
      <c r="B98" s="28"/>
      <c r="C98" s="83"/>
      <c r="D98" s="28"/>
      <c r="E98" s="83"/>
      <c r="F98" s="28"/>
      <c r="G98" s="99">
        <f t="shared" si="8"/>
        <v>0</v>
      </c>
      <c r="H98" s="49">
        <f t="shared" si="8"/>
        <v>0</v>
      </c>
      <c r="I98" s="49"/>
      <c r="J98" s="49"/>
      <c r="K98" s="28"/>
      <c r="L98" s="49" t="str">
        <f t="shared" si="7"/>
        <v xml:space="preserve"> </v>
      </c>
      <c r="M98" s="28"/>
      <c r="N98" s="76"/>
      <c r="O98" s="76"/>
      <c r="P98" s="98">
        <f t="shared" si="6"/>
        <v>0</v>
      </c>
      <c r="Q98" s="28"/>
    </row>
    <row r="99" spans="1:17" ht="18">
      <c r="A99" s="28"/>
      <c r="B99" s="28"/>
      <c r="C99" s="83"/>
      <c r="D99" s="28"/>
      <c r="E99" s="83"/>
      <c r="F99" s="28"/>
      <c r="G99" s="99">
        <f t="shared" si="8"/>
        <v>0</v>
      </c>
      <c r="H99" s="49">
        <f t="shared" si="8"/>
        <v>0</v>
      </c>
      <c r="I99" s="49"/>
      <c r="J99" s="49"/>
      <c r="K99" s="28"/>
      <c r="L99" s="49" t="str">
        <f t="shared" si="7"/>
        <v xml:space="preserve"> </v>
      </c>
      <c r="M99" s="28"/>
      <c r="N99" s="76"/>
      <c r="O99" s="76"/>
      <c r="P99" s="98">
        <f t="shared" si="6"/>
        <v>0</v>
      </c>
      <c r="Q99" s="28"/>
    </row>
    <row r="100" spans="1:17" ht="18">
      <c r="A100" s="28"/>
      <c r="B100" s="28"/>
      <c r="C100" s="83"/>
      <c r="D100" s="28"/>
      <c r="E100" s="83"/>
      <c r="F100" s="28"/>
      <c r="G100" s="99">
        <f t="shared" si="8"/>
        <v>0</v>
      </c>
      <c r="H100" s="49">
        <f t="shared" si="8"/>
        <v>0</v>
      </c>
      <c r="I100" s="49"/>
      <c r="J100" s="49"/>
      <c r="K100" s="28"/>
      <c r="L100" s="49" t="str">
        <f t="shared" si="7"/>
        <v xml:space="preserve"> </v>
      </c>
      <c r="M100" s="28"/>
      <c r="N100" s="76"/>
      <c r="O100" s="76"/>
      <c r="P100" s="98">
        <f t="shared" si="6"/>
        <v>0</v>
      </c>
      <c r="Q100" s="28"/>
    </row>
    <row r="101" spans="1:17" ht="18">
      <c r="A101" s="28"/>
      <c r="B101" s="28"/>
      <c r="C101" s="83"/>
      <c r="D101" s="28"/>
      <c r="E101" s="83"/>
      <c r="F101" s="28"/>
      <c r="G101" s="99">
        <f t="shared" si="8"/>
        <v>0</v>
      </c>
      <c r="H101" s="49">
        <f t="shared" si="8"/>
        <v>0</v>
      </c>
      <c r="I101" s="49"/>
      <c r="J101" s="49"/>
      <c r="K101" s="28"/>
      <c r="L101" s="49" t="str">
        <f t="shared" si="7"/>
        <v xml:space="preserve"> </v>
      </c>
      <c r="M101" s="28"/>
      <c r="N101" s="76"/>
      <c r="O101" s="76"/>
      <c r="P101" s="98">
        <f t="shared" si="6"/>
        <v>0</v>
      </c>
      <c r="Q101" s="28"/>
    </row>
    <row r="102" spans="1:17" ht="18">
      <c r="A102" s="28"/>
      <c r="B102" s="28"/>
      <c r="C102" s="83"/>
      <c r="D102" s="28"/>
      <c r="E102" s="83"/>
      <c r="F102" s="28"/>
      <c r="G102" s="99">
        <f t="shared" si="8"/>
        <v>0</v>
      </c>
      <c r="H102" s="49">
        <f t="shared" si="8"/>
        <v>0</v>
      </c>
      <c r="I102" s="49"/>
      <c r="J102" s="49"/>
      <c r="K102" s="28"/>
      <c r="L102" s="49" t="str">
        <f t="shared" si="7"/>
        <v xml:space="preserve"> </v>
      </c>
      <c r="M102" s="28"/>
      <c r="N102" s="76"/>
      <c r="O102" s="76"/>
      <c r="P102" s="98">
        <f t="shared" si="6"/>
        <v>0</v>
      </c>
      <c r="Q102" s="28"/>
    </row>
    <row r="103" spans="1:17" ht="18">
      <c r="A103" s="28"/>
      <c r="B103" s="28"/>
      <c r="C103" s="83"/>
      <c r="D103" s="28"/>
      <c r="E103" s="83"/>
      <c r="F103" s="28"/>
      <c r="G103" s="99">
        <f t="shared" si="8"/>
        <v>0</v>
      </c>
      <c r="H103" s="49">
        <f t="shared" si="8"/>
        <v>0</v>
      </c>
      <c r="I103" s="49"/>
      <c r="J103" s="49"/>
      <c r="K103" s="28"/>
      <c r="L103" s="49" t="str">
        <f t="shared" si="7"/>
        <v xml:space="preserve"> </v>
      </c>
      <c r="M103" s="28"/>
      <c r="N103" s="76"/>
      <c r="O103" s="76"/>
      <c r="P103" s="98">
        <f t="shared" si="6"/>
        <v>0</v>
      </c>
      <c r="Q103" s="28"/>
    </row>
    <row r="104" spans="1:17" ht="18">
      <c r="A104" s="28"/>
      <c r="B104" s="28"/>
      <c r="C104" s="83"/>
      <c r="D104" s="28"/>
      <c r="E104" s="83"/>
      <c r="F104" s="28"/>
      <c r="G104" s="99">
        <f t="shared" si="8"/>
        <v>0</v>
      </c>
      <c r="H104" s="49">
        <f t="shared" si="8"/>
        <v>0</v>
      </c>
      <c r="I104" s="49"/>
      <c r="J104" s="49"/>
      <c r="K104" s="28"/>
      <c r="L104" s="49" t="str">
        <f t="shared" si="7"/>
        <v xml:space="preserve"> </v>
      </c>
      <c r="M104" s="28"/>
      <c r="N104" s="76"/>
      <c r="O104" s="76"/>
      <c r="P104" s="98">
        <f t="shared" si="6"/>
        <v>0</v>
      </c>
      <c r="Q104" s="28"/>
    </row>
    <row r="105" spans="1:17" ht="18">
      <c r="A105" s="28"/>
      <c r="B105" s="28"/>
      <c r="C105" s="83"/>
      <c r="D105" s="28"/>
      <c r="E105" s="83"/>
      <c r="F105" s="28"/>
      <c r="G105" s="99">
        <f t="shared" si="8"/>
        <v>0</v>
      </c>
      <c r="H105" s="49">
        <f t="shared" si="8"/>
        <v>0</v>
      </c>
      <c r="I105" s="49"/>
      <c r="J105" s="49"/>
      <c r="K105" s="28"/>
      <c r="L105" s="49" t="str">
        <f t="shared" si="7"/>
        <v xml:space="preserve"> </v>
      </c>
      <c r="M105" s="28"/>
      <c r="N105" s="76"/>
      <c r="O105" s="76"/>
      <c r="P105" s="98">
        <f t="shared" si="6"/>
        <v>0</v>
      </c>
      <c r="Q105" s="28"/>
    </row>
    <row r="106" spans="1:17" ht="18">
      <c r="A106" s="28"/>
      <c r="B106" s="28"/>
      <c r="C106" s="83"/>
      <c r="D106" s="28"/>
      <c r="E106" s="83"/>
      <c r="F106" s="28"/>
      <c r="G106" s="99">
        <f t="shared" si="8"/>
        <v>0</v>
      </c>
      <c r="H106" s="49">
        <f t="shared" si="8"/>
        <v>0</v>
      </c>
      <c r="I106" s="49"/>
      <c r="J106" s="49"/>
      <c r="K106" s="28"/>
      <c r="L106" s="49" t="str">
        <f t="shared" si="7"/>
        <v xml:space="preserve"> </v>
      </c>
      <c r="M106" s="28"/>
      <c r="N106" s="76"/>
      <c r="O106" s="76"/>
      <c r="P106" s="98">
        <f t="shared" si="6"/>
        <v>0</v>
      </c>
      <c r="Q106" s="28"/>
    </row>
    <row r="107" spans="1:17" ht="18">
      <c r="A107" s="28"/>
      <c r="B107" s="28"/>
      <c r="C107" s="83"/>
      <c r="D107" s="28"/>
      <c r="E107" s="83"/>
      <c r="F107" s="28"/>
      <c r="G107" s="99">
        <f t="shared" si="8"/>
        <v>0</v>
      </c>
      <c r="H107" s="49">
        <f t="shared" si="8"/>
        <v>0</v>
      </c>
      <c r="I107" s="49"/>
      <c r="J107" s="49"/>
      <c r="K107" s="28"/>
      <c r="L107" s="49" t="str">
        <f t="shared" si="7"/>
        <v xml:space="preserve"> </v>
      </c>
      <c r="M107" s="28"/>
      <c r="N107" s="76"/>
      <c r="O107" s="76"/>
      <c r="P107" s="98">
        <f t="shared" si="6"/>
        <v>0</v>
      </c>
      <c r="Q107" s="28"/>
    </row>
    <row r="108" spans="1:17" ht="18">
      <c r="A108" s="28"/>
      <c r="B108" s="28"/>
      <c r="C108" s="83"/>
      <c r="D108" s="28"/>
      <c r="E108" s="83"/>
      <c r="F108" s="28"/>
      <c r="G108" s="99">
        <f t="shared" si="8"/>
        <v>0</v>
      </c>
      <c r="H108" s="49">
        <f t="shared" si="8"/>
        <v>0</v>
      </c>
      <c r="I108" s="49"/>
      <c r="J108" s="49"/>
      <c r="K108" s="28"/>
      <c r="L108" s="49" t="str">
        <f t="shared" si="7"/>
        <v xml:space="preserve"> </v>
      </c>
      <c r="M108" s="28"/>
      <c r="N108" s="76"/>
      <c r="O108" s="76"/>
      <c r="P108" s="98">
        <f t="shared" si="6"/>
        <v>0</v>
      </c>
      <c r="Q108" s="28"/>
    </row>
    <row r="109" spans="1:17" ht="18">
      <c r="A109" s="28"/>
      <c r="B109" s="28"/>
      <c r="C109" s="83"/>
      <c r="D109" s="28"/>
      <c r="E109" s="83"/>
      <c r="F109" s="28"/>
      <c r="G109" s="99">
        <f t="shared" si="8"/>
        <v>0</v>
      </c>
      <c r="H109" s="49">
        <f t="shared" si="8"/>
        <v>0</v>
      </c>
      <c r="I109" s="49"/>
      <c r="J109" s="49"/>
      <c r="K109" s="28"/>
      <c r="L109" s="49" t="str">
        <f t="shared" si="7"/>
        <v xml:space="preserve"> </v>
      </c>
      <c r="M109" s="28"/>
      <c r="N109" s="76"/>
      <c r="O109" s="76"/>
      <c r="P109" s="98">
        <f t="shared" si="6"/>
        <v>0</v>
      </c>
      <c r="Q109" s="28"/>
    </row>
    <row r="110" spans="1:17" ht="18">
      <c r="A110" s="28"/>
      <c r="B110" s="28"/>
      <c r="C110" s="83"/>
      <c r="D110" s="28"/>
      <c r="E110" s="83"/>
      <c r="F110" s="28"/>
      <c r="G110" s="99">
        <f t="shared" si="8"/>
        <v>0</v>
      </c>
      <c r="H110" s="49">
        <f t="shared" si="8"/>
        <v>0</v>
      </c>
      <c r="I110" s="49"/>
      <c r="J110" s="49"/>
      <c r="K110" s="28"/>
      <c r="L110" s="49" t="str">
        <f t="shared" si="7"/>
        <v xml:space="preserve"> </v>
      </c>
      <c r="M110" s="28"/>
      <c r="N110" s="76"/>
      <c r="O110" s="76"/>
      <c r="P110" s="98">
        <f t="shared" si="6"/>
        <v>0</v>
      </c>
      <c r="Q110" s="28"/>
    </row>
    <row r="111" spans="1:17" ht="18">
      <c r="A111" s="28"/>
      <c r="B111" s="28"/>
      <c r="C111" s="83"/>
      <c r="D111" s="28"/>
      <c r="E111" s="83"/>
      <c r="F111" s="28"/>
      <c r="G111" s="99">
        <f t="shared" si="8"/>
        <v>0</v>
      </c>
      <c r="H111" s="49">
        <f t="shared" si="8"/>
        <v>0</v>
      </c>
      <c r="I111" s="49"/>
      <c r="J111" s="49"/>
      <c r="K111" s="28"/>
      <c r="L111" s="49" t="str">
        <f t="shared" si="7"/>
        <v xml:space="preserve"> </v>
      </c>
      <c r="M111" s="28"/>
      <c r="N111" s="76"/>
      <c r="O111" s="76"/>
      <c r="P111" s="98">
        <f t="shared" si="6"/>
        <v>0</v>
      </c>
      <c r="Q111" s="28"/>
    </row>
    <row r="112" spans="1:17" ht="18">
      <c r="A112" s="28"/>
      <c r="B112" s="28"/>
      <c r="C112" s="83"/>
      <c r="D112" s="28"/>
      <c r="E112" s="83"/>
      <c r="F112" s="28"/>
      <c r="G112" s="99">
        <f t="shared" si="8"/>
        <v>0</v>
      </c>
      <c r="H112" s="49">
        <f t="shared" si="8"/>
        <v>0</v>
      </c>
      <c r="I112" s="49"/>
      <c r="J112" s="49"/>
      <c r="K112" s="28"/>
      <c r="L112" s="49" t="str">
        <f t="shared" si="7"/>
        <v xml:space="preserve"> </v>
      </c>
      <c r="M112" s="28"/>
      <c r="N112" s="76"/>
      <c r="O112" s="76"/>
      <c r="P112" s="98">
        <f t="shared" si="6"/>
        <v>0</v>
      </c>
      <c r="Q112" s="28"/>
    </row>
    <row r="113" spans="1:17" ht="18">
      <c r="A113" s="28"/>
      <c r="B113" s="28"/>
      <c r="C113" s="83"/>
      <c r="D113" s="28"/>
      <c r="E113" s="83"/>
      <c r="F113" s="28"/>
      <c r="G113" s="99">
        <f t="shared" si="8"/>
        <v>0</v>
      </c>
      <c r="H113" s="49">
        <f t="shared" si="8"/>
        <v>0</v>
      </c>
      <c r="I113" s="49"/>
      <c r="J113" s="49"/>
      <c r="K113" s="28"/>
      <c r="L113" s="49" t="str">
        <f t="shared" si="7"/>
        <v xml:space="preserve"> </v>
      </c>
      <c r="M113" s="28"/>
      <c r="N113" s="76"/>
      <c r="O113" s="76"/>
      <c r="P113" s="98">
        <f t="shared" si="6"/>
        <v>0</v>
      </c>
      <c r="Q113" s="28"/>
    </row>
    <row r="114" spans="1:17" ht="18">
      <c r="A114" s="28"/>
      <c r="B114" s="28"/>
      <c r="C114" s="83"/>
      <c r="D114" s="28"/>
      <c r="E114" s="83"/>
      <c r="F114" s="28"/>
      <c r="G114" s="99">
        <f t="shared" si="8"/>
        <v>0</v>
      </c>
      <c r="H114" s="49">
        <f t="shared" si="8"/>
        <v>0</v>
      </c>
      <c r="I114" s="49"/>
      <c r="J114" s="49"/>
      <c r="K114" s="28"/>
      <c r="L114" s="49" t="str">
        <f t="shared" si="7"/>
        <v xml:space="preserve"> </v>
      </c>
      <c r="M114" s="28"/>
      <c r="N114" s="76"/>
      <c r="O114" s="76"/>
      <c r="P114" s="98">
        <f t="shared" si="6"/>
        <v>0</v>
      </c>
      <c r="Q114" s="28"/>
    </row>
    <row r="115" spans="1:17" ht="18">
      <c r="A115" s="28"/>
      <c r="B115" s="28"/>
      <c r="C115" s="83"/>
      <c r="D115" s="28"/>
      <c r="E115" s="83"/>
      <c r="F115" s="28"/>
      <c r="G115" s="99">
        <f t="shared" si="8"/>
        <v>0</v>
      </c>
      <c r="H115" s="49">
        <f t="shared" si="8"/>
        <v>0</v>
      </c>
      <c r="I115" s="49"/>
      <c r="J115" s="49"/>
      <c r="K115" s="28"/>
      <c r="L115" s="49" t="str">
        <f t="shared" si="7"/>
        <v xml:space="preserve"> </v>
      </c>
      <c r="M115" s="28"/>
      <c r="N115" s="76"/>
      <c r="O115" s="76"/>
      <c r="P115" s="98">
        <f t="shared" si="6"/>
        <v>0</v>
      </c>
      <c r="Q115" s="28"/>
    </row>
    <row r="116" spans="1:17" ht="18">
      <c r="A116" s="28"/>
      <c r="B116" s="28"/>
      <c r="C116" s="83"/>
      <c r="D116" s="28"/>
      <c r="E116" s="83"/>
      <c r="F116" s="28"/>
      <c r="G116" s="99">
        <f t="shared" si="8"/>
        <v>0</v>
      </c>
      <c r="H116" s="49">
        <f t="shared" si="8"/>
        <v>0</v>
      </c>
      <c r="I116" s="49"/>
      <c r="J116" s="49"/>
      <c r="K116" s="28"/>
      <c r="L116" s="49" t="str">
        <f t="shared" si="7"/>
        <v xml:space="preserve"> </v>
      </c>
      <c r="M116" s="28"/>
      <c r="N116" s="76"/>
      <c r="O116" s="76"/>
      <c r="P116" s="98">
        <f t="shared" si="6"/>
        <v>0</v>
      </c>
      <c r="Q116" s="28"/>
    </row>
    <row r="117" spans="1:17" ht="18">
      <c r="A117" s="28"/>
      <c r="B117" s="28"/>
      <c r="C117" s="83"/>
      <c r="D117" s="28"/>
      <c r="E117" s="83"/>
      <c r="F117" s="28"/>
      <c r="G117" s="99">
        <f t="shared" si="8"/>
        <v>0</v>
      </c>
      <c r="H117" s="49">
        <f t="shared" si="8"/>
        <v>0</v>
      </c>
      <c r="I117" s="49"/>
      <c r="J117" s="49"/>
      <c r="K117" s="28"/>
      <c r="L117" s="49" t="str">
        <f t="shared" si="7"/>
        <v xml:space="preserve"> </v>
      </c>
      <c r="M117" s="28"/>
      <c r="N117" s="76"/>
      <c r="O117" s="76"/>
      <c r="P117" s="98">
        <f t="shared" si="6"/>
        <v>0</v>
      </c>
      <c r="Q117" s="28"/>
    </row>
    <row r="118" spans="1:17" ht="18">
      <c r="A118" s="28"/>
      <c r="B118" s="28"/>
      <c r="C118" s="83"/>
      <c r="D118" s="28"/>
      <c r="E118" s="83"/>
      <c r="F118" s="28"/>
      <c r="G118" s="99">
        <f t="shared" si="8"/>
        <v>0</v>
      </c>
      <c r="H118" s="49">
        <f t="shared" si="8"/>
        <v>0</v>
      </c>
      <c r="I118" s="49"/>
      <c r="J118" s="49"/>
      <c r="K118" s="28"/>
      <c r="L118" s="49" t="str">
        <f t="shared" si="7"/>
        <v xml:space="preserve"> </v>
      </c>
      <c r="M118" s="28"/>
      <c r="N118" s="76"/>
      <c r="O118" s="76"/>
      <c r="P118" s="98">
        <f t="shared" si="6"/>
        <v>0</v>
      </c>
      <c r="Q118" s="28"/>
    </row>
    <row r="119" spans="1:17" ht="18">
      <c r="A119" s="28"/>
      <c r="B119" s="28"/>
      <c r="C119" s="83"/>
      <c r="D119" s="28"/>
      <c r="E119" s="83"/>
      <c r="F119" s="28"/>
      <c r="G119" s="99">
        <f t="shared" ref="G119:H182" si="9">G118-E119+C119</f>
        <v>0</v>
      </c>
      <c r="H119" s="49">
        <f t="shared" si="9"/>
        <v>0</v>
      </c>
      <c r="I119" s="49"/>
      <c r="J119" s="49"/>
      <c r="K119" s="28"/>
      <c r="L119" s="49" t="str">
        <f t="shared" si="7"/>
        <v xml:space="preserve"> </v>
      </c>
      <c r="M119" s="28"/>
      <c r="N119" s="76"/>
      <c r="O119" s="76"/>
      <c r="P119" s="98">
        <f t="shared" si="6"/>
        <v>0</v>
      </c>
      <c r="Q119" s="28"/>
    </row>
    <row r="120" spans="1:17" ht="18">
      <c r="A120" s="28"/>
      <c r="B120" s="28"/>
      <c r="C120" s="83"/>
      <c r="D120" s="28"/>
      <c r="E120" s="83"/>
      <c r="F120" s="28"/>
      <c r="G120" s="99">
        <f t="shared" si="9"/>
        <v>0</v>
      </c>
      <c r="H120" s="49">
        <f t="shared" si="9"/>
        <v>0</v>
      </c>
      <c r="I120" s="49"/>
      <c r="J120" s="49"/>
      <c r="K120" s="28"/>
      <c r="L120" s="49" t="str">
        <f t="shared" si="7"/>
        <v xml:space="preserve"> </v>
      </c>
      <c r="M120" s="28"/>
      <c r="N120" s="76"/>
      <c r="O120" s="76"/>
      <c r="P120" s="98">
        <f t="shared" si="6"/>
        <v>0</v>
      </c>
      <c r="Q120" s="28"/>
    </row>
    <row r="121" spans="1:17" ht="18">
      <c r="A121" s="28"/>
      <c r="B121" s="28"/>
      <c r="C121" s="83"/>
      <c r="D121" s="28"/>
      <c r="E121" s="83"/>
      <c r="F121" s="28"/>
      <c r="G121" s="99">
        <f t="shared" si="9"/>
        <v>0</v>
      </c>
      <c r="H121" s="49">
        <f t="shared" si="9"/>
        <v>0</v>
      </c>
      <c r="I121" s="49"/>
      <c r="J121" s="49"/>
      <c r="K121" s="28"/>
      <c r="L121" s="49" t="str">
        <f t="shared" si="7"/>
        <v xml:space="preserve"> </v>
      </c>
      <c r="M121" s="28"/>
      <c r="N121" s="76"/>
      <c r="O121" s="76"/>
      <c r="P121" s="98">
        <f t="shared" si="6"/>
        <v>0</v>
      </c>
      <c r="Q121" s="28"/>
    </row>
    <row r="122" spans="1:17" ht="18">
      <c r="A122" s="28"/>
      <c r="B122" s="28"/>
      <c r="C122" s="83"/>
      <c r="D122" s="28"/>
      <c r="E122" s="83"/>
      <c r="F122" s="28"/>
      <c r="G122" s="99">
        <f t="shared" si="9"/>
        <v>0</v>
      </c>
      <c r="H122" s="49">
        <f t="shared" si="9"/>
        <v>0</v>
      </c>
      <c r="I122" s="49"/>
      <c r="J122" s="49"/>
      <c r="K122" s="28"/>
      <c r="L122" s="49" t="str">
        <f t="shared" si="7"/>
        <v xml:space="preserve"> </v>
      </c>
      <c r="M122" s="28"/>
      <c r="N122" s="76"/>
      <c r="O122" s="76"/>
      <c r="P122" s="98">
        <f t="shared" si="6"/>
        <v>0</v>
      </c>
      <c r="Q122" s="28"/>
    </row>
    <row r="123" spans="1:17" ht="18">
      <c r="A123" s="28"/>
      <c r="B123" s="28"/>
      <c r="C123" s="83"/>
      <c r="D123" s="28"/>
      <c r="E123" s="83"/>
      <c r="F123" s="28"/>
      <c r="G123" s="99">
        <f t="shared" si="9"/>
        <v>0</v>
      </c>
      <c r="H123" s="49">
        <f t="shared" si="9"/>
        <v>0</v>
      </c>
      <c r="I123" s="49"/>
      <c r="J123" s="49"/>
      <c r="K123" s="28"/>
      <c r="L123" s="49" t="str">
        <f t="shared" si="7"/>
        <v xml:space="preserve"> </v>
      </c>
      <c r="M123" s="28"/>
      <c r="N123" s="76"/>
      <c r="O123" s="76"/>
      <c r="P123" s="98">
        <f t="shared" si="6"/>
        <v>0</v>
      </c>
      <c r="Q123" s="28"/>
    </row>
    <row r="124" spans="1:17" ht="18">
      <c r="A124" s="28"/>
      <c r="B124" s="28"/>
      <c r="C124" s="83"/>
      <c r="D124" s="28"/>
      <c r="E124" s="83"/>
      <c r="F124" s="28"/>
      <c r="G124" s="99">
        <f t="shared" si="9"/>
        <v>0</v>
      </c>
      <c r="H124" s="49">
        <f t="shared" si="9"/>
        <v>0</v>
      </c>
      <c r="I124" s="49"/>
      <c r="J124" s="49"/>
      <c r="K124" s="28"/>
      <c r="L124" s="49" t="str">
        <f t="shared" si="7"/>
        <v xml:space="preserve"> </v>
      </c>
      <c r="M124" s="28"/>
      <c r="N124" s="76"/>
      <c r="O124" s="76"/>
      <c r="P124" s="98">
        <f t="shared" si="6"/>
        <v>0</v>
      </c>
      <c r="Q124" s="28"/>
    </row>
    <row r="125" spans="1:17" ht="18">
      <c r="A125" s="28"/>
      <c r="B125" s="28"/>
      <c r="C125" s="83"/>
      <c r="D125" s="28"/>
      <c r="E125" s="83"/>
      <c r="F125" s="28"/>
      <c r="G125" s="99">
        <f t="shared" si="9"/>
        <v>0</v>
      </c>
      <c r="H125" s="49">
        <f t="shared" si="9"/>
        <v>0</v>
      </c>
      <c r="I125" s="49"/>
      <c r="J125" s="49"/>
      <c r="K125" s="28"/>
      <c r="L125" s="49" t="str">
        <f t="shared" si="7"/>
        <v xml:space="preserve"> </v>
      </c>
      <c r="M125" s="28"/>
      <c r="N125" s="76"/>
      <c r="O125" s="76"/>
      <c r="P125" s="98">
        <f t="shared" si="6"/>
        <v>0</v>
      </c>
      <c r="Q125" s="28"/>
    </row>
    <row r="126" spans="1:17" ht="18">
      <c r="A126" s="28"/>
      <c r="B126" s="28"/>
      <c r="C126" s="83"/>
      <c r="D126" s="28"/>
      <c r="E126" s="83"/>
      <c r="F126" s="28"/>
      <c r="G126" s="99">
        <f t="shared" si="9"/>
        <v>0</v>
      </c>
      <c r="H126" s="49">
        <f t="shared" si="9"/>
        <v>0</v>
      </c>
      <c r="I126" s="49"/>
      <c r="J126" s="49"/>
      <c r="K126" s="28"/>
      <c r="L126" s="49" t="str">
        <f t="shared" si="7"/>
        <v xml:space="preserve"> </v>
      </c>
      <c r="M126" s="28"/>
      <c r="N126" s="76"/>
      <c r="O126" s="76"/>
      <c r="P126" s="98">
        <f t="shared" si="6"/>
        <v>0</v>
      </c>
      <c r="Q126" s="28"/>
    </row>
    <row r="127" spans="1:17" ht="18">
      <c r="A127" s="28"/>
      <c r="B127" s="28"/>
      <c r="C127" s="83"/>
      <c r="D127" s="28"/>
      <c r="E127" s="83"/>
      <c r="F127" s="28"/>
      <c r="G127" s="99">
        <f t="shared" si="9"/>
        <v>0</v>
      </c>
      <c r="H127" s="49">
        <f t="shared" si="9"/>
        <v>0</v>
      </c>
      <c r="I127" s="49"/>
      <c r="J127" s="49"/>
      <c r="K127" s="28"/>
      <c r="L127" s="49" t="str">
        <f t="shared" si="7"/>
        <v xml:space="preserve"> </v>
      </c>
      <c r="M127" s="28"/>
      <c r="N127" s="76"/>
      <c r="O127" s="76"/>
      <c r="P127" s="98">
        <f t="shared" si="6"/>
        <v>0</v>
      </c>
      <c r="Q127" s="28"/>
    </row>
    <row r="128" spans="1:17" ht="18">
      <c r="A128" s="28"/>
      <c r="B128" s="28"/>
      <c r="C128" s="83"/>
      <c r="D128" s="28"/>
      <c r="E128" s="83"/>
      <c r="F128" s="28"/>
      <c r="G128" s="99">
        <f t="shared" si="9"/>
        <v>0</v>
      </c>
      <c r="H128" s="49">
        <f t="shared" si="9"/>
        <v>0</v>
      </c>
      <c r="I128" s="49"/>
      <c r="J128" s="49"/>
      <c r="K128" s="28"/>
      <c r="L128" s="49" t="str">
        <f t="shared" si="7"/>
        <v xml:space="preserve"> </v>
      </c>
      <c r="M128" s="28"/>
      <c r="N128" s="76"/>
      <c r="O128" s="76"/>
      <c r="P128" s="98">
        <f t="shared" si="6"/>
        <v>0</v>
      </c>
      <c r="Q128" s="28"/>
    </row>
    <row r="129" spans="1:17" ht="18">
      <c r="A129" s="28"/>
      <c r="B129" s="28"/>
      <c r="C129" s="83"/>
      <c r="D129" s="28"/>
      <c r="E129" s="83"/>
      <c r="F129" s="28"/>
      <c r="G129" s="99">
        <f t="shared" si="9"/>
        <v>0</v>
      </c>
      <c r="H129" s="49">
        <f t="shared" si="9"/>
        <v>0</v>
      </c>
      <c r="I129" s="49"/>
      <c r="J129" s="49"/>
      <c r="K129" s="28"/>
      <c r="L129" s="49" t="str">
        <f t="shared" si="7"/>
        <v xml:space="preserve"> </v>
      </c>
      <c r="M129" s="28"/>
      <c r="N129" s="76"/>
      <c r="O129" s="76"/>
      <c r="P129" s="98">
        <f t="shared" si="6"/>
        <v>0</v>
      </c>
      <c r="Q129" s="28"/>
    </row>
    <row r="130" spans="1:17" ht="18">
      <c r="A130" s="28"/>
      <c r="B130" s="28"/>
      <c r="C130" s="83"/>
      <c r="D130" s="28"/>
      <c r="E130" s="83"/>
      <c r="F130" s="28"/>
      <c r="G130" s="99">
        <f t="shared" si="9"/>
        <v>0</v>
      </c>
      <c r="H130" s="49">
        <f t="shared" si="9"/>
        <v>0</v>
      </c>
      <c r="I130" s="49"/>
      <c r="J130" s="49"/>
      <c r="K130" s="28"/>
      <c r="L130" s="49" t="str">
        <f t="shared" si="7"/>
        <v xml:space="preserve"> </v>
      </c>
      <c r="M130" s="28"/>
      <c r="N130" s="76"/>
      <c r="O130" s="76"/>
      <c r="P130" s="98">
        <f t="shared" si="6"/>
        <v>0</v>
      </c>
      <c r="Q130" s="28"/>
    </row>
    <row r="131" spans="1:17" ht="18">
      <c r="A131" s="28"/>
      <c r="B131" s="28"/>
      <c r="C131" s="83"/>
      <c r="D131" s="28"/>
      <c r="E131" s="83"/>
      <c r="F131" s="28"/>
      <c r="G131" s="99">
        <f t="shared" si="9"/>
        <v>0</v>
      </c>
      <c r="H131" s="49">
        <f t="shared" si="9"/>
        <v>0</v>
      </c>
      <c r="I131" s="49"/>
      <c r="J131" s="49"/>
      <c r="K131" s="28"/>
      <c r="L131" s="49" t="str">
        <f t="shared" si="7"/>
        <v xml:space="preserve"> </v>
      </c>
      <c r="M131" s="28"/>
      <c r="N131" s="76"/>
      <c r="O131" s="76"/>
      <c r="P131" s="98">
        <f t="shared" si="6"/>
        <v>0</v>
      </c>
      <c r="Q131" s="28"/>
    </row>
    <row r="132" spans="1:17" ht="18">
      <c r="A132" s="28"/>
      <c r="B132" s="28"/>
      <c r="C132" s="83"/>
      <c r="D132" s="28"/>
      <c r="E132" s="83"/>
      <c r="F132" s="28"/>
      <c r="G132" s="99">
        <f t="shared" si="9"/>
        <v>0</v>
      </c>
      <c r="H132" s="49">
        <f t="shared" si="9"/>
        <v>0</v>
      </c>
      <c r="I132" s="49"/>
      <c r="J132" s="49"/>
      <c r="K132" s="28"/>
      <c r="L132" s="49" t="str">
        <f t="shared" si="7"/>
        <v xml:space="preserve"> </v>
      </c>
      <c r="M132" s="28"/>
      <c r="N132" s="76"/>
      <c r="O132" s="76"/>
      <c r="P132" s="98">
        <f t="shared" si="6"/>
        <v>0</v>
      </c>
      <c r="Q132" s="28"/>
    </row>
    <row r="133" spans="1:17" ht="18">
      <c r="A133" s="28"/>
      <c r="B133" s="28"/>
      <c r="C133" s="83"/>
      <c r="D133" s="28"/>
      <c r="E133" s="83"/>
      <c r="F133" s="28"/>
      <c r="G133" s="99">
        <f t="shared" si="9"/>
        <v>0</v>
      </c>
      <c r="H133" s="49">
        <f t="shared" si="9"/>
        <v>0</v>
      </c>
      <c r="I133" s="49"/>
      <c r="J133" s="49"/>
      <c r="K133" s="28"/>
      <c r="L133" s="49" t="str">
        <f t="shared" si="7"/>
        <v xml:space="preserve"> </v>
      </c>
      <c r="M133" s="28"/>
      <c r="N133" s="76"/>
      <c r="O133" s="76"/>
      <c r="P133" s="98">
        <f t="shared" si="6"/>
        <v>0</v>
      </c>
      <c r="Q133" s="28"/>
    </row>
    <row r="134" spans="1:17" ht="18">
      <c r="A134" s="28"/>
      <c r="B134" s="28"/>
      <c r="C134" s="83"/>
      <c r="D134" s="28"/>
      <c r="E134" s="83"/>
      <c r="F134" s="28"/>
      <c r="G134" s="99">
        <f t="shared" si="9"/>
        <v>0</v>
      </c>
      <c r="H134" s="49">
        <f t="shared" si="9"/>
        <v>0</v>
      </c>
      <c r="I134" s="49"/>
      <c r="J134" s="49"/>
      <c r="K134" s="28"/>
      <c r="L134" s="49" t="str">
        <f t="shared" si="7"/>
        <v xml:space="preserve"> </v>
      </c>
      <c r="M134" s="28"/>
      <c r="N134" s="76"/>
      <c r="O134" s="76"/>
      <c r="P134" s="98">
        <f t="shared" si="6"/>
        <v>0</v>
      </c>
      <c r="Q134" s="28"/>
    </row>
    <row r="135" spans="1:17" ht="18">
      <c r="A135" s="28"/>
      <c r="B135" s="28"/>
      <c r="C135" s="83"/>
      <c r="D135" s="28"/>
      <c r="E135" s="83"/>
      <c r="F135" s="28"/>
      <c r="G135" s="99">
        <f t="shared" si="9"/>
        <v>0</v>
      </c>
      <c r="H135" s="49">
        <f t="shared" si="9"/>
        <v>0</v>
      </c>
      <c r="I135" s="49"/>
      <c r="J135" s="49"/>
      <c r="K135" s="28"/>
      <c r="L135" s="49" t="str">
        <f t="shared" si="7"/>
        <v xml:space="preserve"> </v>
      </c>
      <c r="M135" s="28"/>
      <c r="N135" s="76"/>
      <c r="O135" s="76"/>
      <c r="P135" s="98">
        <f t="shared" si="6"/>
        <v>0</v>
      </c>
      <c r="Q135" s="28"/>
    </row>
    <row r="136" spans="1:17" ht="18">
      <c r="A136" s="28"/>
      <c r="B136" s="28"/>
      <c r="C136" s="83"/>
      <c r="D136" s="28"/>
      <c r="E136" s="83"/>
      <c r="F136" s="28"/>
      <c r="G136" s="99">
        <f t="shared" si="9"/>
        <v>0</v>
      </c>
      <c r="H136" s="49">
        <f t="shared" si="9"/>
        <v>0</v>
      </c>
      <c r="I136" s="49"/>
      <c r="J136" s="49"/>
      <c r="K136" s="28"/>
      <c r="L136" s="49" t="str">
        <f t="shared" si="7"/>
        <v xml:space="preserve"> </v>
      </c>
      <c r="M136" s="28"/>
      <c r="N136" s="76"/>
      <c r="O136" s="76"/>
      <c r="P136" s="98">
        <f t="shared" si="6"/>
        <v>0</v>
      </c>
      <c r="Q136" s="28"/>
    </row>
    <row r="137" spans="1:17" ht="18">
      <c r="A137" s="28"/>
      <c r="B137" s="28"/>
      <c r="C137" s="83"/>
      <c r="D137" s="28"/>
      <c r="E137" s="83"/>
      <c r="F137" s="28"/>
      <c r="G137" s="99">
        <f t="shared" si="9"/>
        <v>0</v>
      </c>
      <c r="H137" s="49">
        <f t="shared" si="9"/>
        <v>0</v>
      </c>
      <c r="I137" s="49"/>
      <c r="J137" s="49"/>
      <c r="K137" s="28"/>
      <c r="L137" s="49" t="str">
        <f t="shared" si="7"/>
        <v xml:space="preserve"> </v>
      </c>
      <c r="M137" s="28"/>
      <c r="N137" s="76"/>
      <c r="O137" s="76"/>
      <c r="P137" s="98">
        <f t="shared" si="6"/>
        <v>0</v>
      </c>
      <c r="Q137" s="28"/>
    </row>
    <row r="138" spans="1:17" ht="18">
      <c r="A138" s="28"/>
      <c r="B138" s="28"/>
      <c r="C138" s="83"/>
      <c r="D138" s="28"/>
      <c r="E138" s="83"/>
      <c r="F138" s="28"/>
      <c r="G138" s="99">
        <f t="shared" si="9"/>
        <v>0</v>
      </c>
      <c r="H138" s="49">
        <f t="shared" si="9"/>
        <v>0</v>
      </c>
      <c r="I138" s="49"/>
      <c r="J138" s="49"/>
      <c r="K138" s="28"/>
      <c r="L138" s="49" t="str">
        <f t="shared" si="7"/>
        <v xml:space="preserve"> </v>
      </c>
      <c r="M138" s="28"/>
      <c r="N138" s="76"/>
      <c r="O138" s="76"/>
      <c r="P138" s="98">
        <f t="shared" ref="P138:P201" si="10">O138*G138</f>
        <v>0</v>
      </c>
      <c r="Q138" s="28"/>
    </row>
    <row r="139" spans="1:17" ht="18">
      <c r="A139" s="28"/>
      <c r="B139" s="28"/>
      <c r="C139" s="83"/>
      <c r="D139" s="28"/>
      <c r="E139" s="83"/>
      <c r="F139" s="28"/>
      <c r="G139" s="99">
        <f t="shared" si="9"/>
        <v>0</v>
      </c>
      <c r="H139" s="49">
        <f t="shared" si="9"/>
        <v>0</v>
      </c>
      <c r="I139" s="49"/>
      <c r="J139" s="49"/>
      <c r="K139" s="28"/>
      <c r="L139" s="49" t="str">
        <f t="shared" si="7"/>
        <v xml:space="preserve"> </v>
      </c>
      <c r="M139" s="28"/>
      <c r="N139" s="76"/>
      <c r="O139" s="76"/>
      <c r="P139" s="98">
        <f t="shared" si="10"/>
        <v>0</v>
      </c>
      <c r="Q139" s="28"/>
    </row>
    <row r="140" spans="1:17" ht="18">
      <c r="A140" s="28"/>
      <c r="B140" s="28"/>
      <c r="C140" s="83"/>
      <c r="D140" s="28"/>
      <c r="E140" s="83"/>
      <c r="F140" s="28"/>
      <c r="G140" s="99">
        <f t="shared" si="9"/>
        <v>0</v>
      </c>
      <c r="H140" s="49">
        <f t="shared" si="9"/>
        <v>0</v>
      </c>
      <c r="I140" s="49"/>
      <c r="J140" s="49"/>
      <c r="K140" s="28"/>
      <c r="L140" s="49" t="str">
        <f t="shared" si="7"/>
        <v xml:space="preserve"> </v>
      </c>
      <c r="M140" s="28"/>
      <c r="N140" s="76"/>
      <c r="O140" s="76"/>
      <c r="P140" s="98">
        <f t="shared" si="10"/>
        <v>0</v>
      </c>
      <c r="Q140" s="28"/>
    </row>
    <row r="141" spans="1:17" ht="18">
      <c r="A141" s="28"/>
      <c r="B141" s="28"/>
      <c r="C141" s="83"/>
      <c r="D141" s="28"/>
      <c r="E141" s="83"/>
      <c r="F141" s="28"/>
      <c r="G141" s="99">
        <f t="shared" si="9"/>
        <v>0</v>
      </c>
      <c r="H141" s="49">
        <f t="shared" si="9"/>
        <v>0</v>
      </c>
      <c r="I141" s="49"/>
      <c r="J141" s="49"/>
      <c r="K141" s="28"/>
      <c r="L141" s="49" t="str">
        <f t="shared" si="7"/>
        <v xml:space="preserve"> </v>
      </c>
      <c r="M141" s="28"/>
      <c r="N141" s="76"/>
      <c r="O141" s="76"/>
      <c r="P141" s="98">
        <f t="shared" si="10"/>
        <v>0</v>
      </c>
      <c r="Q141" s="28"/>
    </row>
    <row r="142" spans="1:17" ht="18">
      <c r="A142" s="28"/>
      <c r="B142" s="28"/>
      <c r="C142" s="83"/>
      <c r="D142" s="28"/>
      <c r="E142" s="83"/>
      <c r="F142" s="28"/>
      <c r="G142" s="99">
        <f t="shared" si="9"/>
        <v>0</v>
      </c>
      <c r="H142" s="49">
        <f t="shared" si="9"/>
        <v>0</v>
      </c>
      <c r="I142" s="49"/>
      <c r="J142" s="49"/>
      <c r="K142" s="28"/>
      <c r="L142" s="49" t="str">
        <f t="shared" ref="L142:L203" si="11">IF(D142&gt;0,D142," ")</f>
        <v xml:space="preserve"> </v>
      </c>
      <c r="M142" s="28"/>
      <c r="N142" s="76"/>
      <c r="O142" s="76"/>
      <c r="P142" s="98">
        <f t="shared" si="10"/>
        <v>0</v>
      </c>
      <c r="Q142" s="28"/>
    </row>
    <row r="143" spans="1:17" ht="18">
      <c r="A143" s="28"/>
      <c r="B143" s="28"/>
      <c r="C143" s="83"/>
      <c r="D143" s="28"/>
      <c r="E143" s="83"/>
      <c r="F143" s="28"/>
      <c r="G143" s="99">
        <f t="shared" si="9"/>
        <v>0</v>
      </c>
      <c r="H143" s="49">
        <f t="shared" si="9"/>
        <v>0</v>
      </c>
      <c r="I143" s="49"/>
      <c r="J143" s="49"/>
      <c r="K143" s="28"/>
      <c r="L143" s="49" t="str">
        <f t="shared" si="11"/>
        <v xml:space="preserve"> </v>
      </c>
      <c r="M143" s="28"/>
      <c r="N143" s="76"/>
      <c r="O143" s="76"/>
      <c r="P143" s="98">
        <f t="shared" si="10"/>
        <v>0</v>
      </c>
      <c r="Q143" s="28"/>
    </row>
    <row r="144" spans="1:17" ht="18">
      <c r="A144" s="28"/>
      <c r="B144" s="28"/>
      <c r="C144" s="83"/>
      <c r="D144" s="28"/>
      <c r="E144" s="83"/>
      <c r="F144" s="28"/>
      <c r="G144" s="99">
        <f t="shared" si="9"/>
        <v>0</v>
      </c>
      <c r="H144" s="49">
        <f t="shared" si="9"/>
        <v>0</v>
      </c>
      <c r="I144" s="49"/>
      <c r="J144" s="49"/>
      <c r="K144" s="28"/>
      <c r="L144" s="49" t="str">
        <f t="shared" si="11"/>
        <v xml:space="preserve"> </v>
      </c>
      <c r="M144" s="28"/>
      <c r="N144" s="76"/>
      <c r="O144" s="76"/>
      <c r="P144" s="98">
        <f t="shared" si="10"/>
        <v>0</v>
      </c>
      <c r="Q144" s="28"/>
    </row>
    <row r="145" spans="1:17" ht="18">
      <c r="A145" s="28"/>
      <c r="B145" s="28"/>
      <c r="C145" s="83"/>
      <c r="D145" s="28"/>
      <c r="E145" s="83"/>
      <c r="F145" s="28"/>
      <c r="G145" s="99">
        <f t="shared" si="9"/>
        <v>0</v>
      </c>
      <c r="H145" s="49">
        <f t="shared" si="9"/>
        <v>0</v>
      </c>
      <c r="I145" s="49"/>
      <c r="J145" s="49"/>
      <c r="K145" s="28"/>
      <c r="L145" s="49" t="str">
        <f t="shared" si="11"/>
        <v xml:space="preserve"> </v>
      </c>
      <c r="M145" s="28"/>
      <c r="N145" s="76"/>
      <c r="O145" s="76"/>
      <c r="P145" s="98">
        <f t="shared" si="10"/>
        <v>0</v>
      </c>
      <c r="Q145" s="28"/>
    </row>
    <row r="146" spans="1:17" ht="18">
      <c r="A146" s="28"/>
      <c r="B146" s="28"/>
      <c r="C146" s="83"/>
      <c r="D146" s="28"/>
      <c r="E146" s="83"/>
      <c r="F146" s="28"/>
      <c r="G146" s="99">
        <f t="shared" si="9"/>
        <v>0</v>
      </c>
      <c r="H146" s="49">
        <f t="shared" si="9"/>
        <v>0</v>
      </c>
      <c r="I146" s="49"/>
      <c r="J146" s="49"/>
      <c r="K146" s="28"/>
      <c r="L146" s="49" t="str">
        <f t="shared" si="11"/>
        <v xml:space="preserve"> </v>
      </c>
      <c r="M146" s="28"/>
      <c r="N146" s="76"/>
      <c r="O146" s="76"/>
      <c r="P146" s="98">
        <f t="shared" si="10"/>
        <v>0</v>
      </c>
      <c r="Q146" s="28"/>
    </row>
    <row r="147" spans="1:17" ht="18">
      <c r="A147" s="28"/>
      <c r="B147" s="28"/>
      <c r="C147" s="83"/>
      <c r="D147" s="28"/>
      <c r="E147" s="83"/>
      <c r="F147" s="28"/>
      <c r="G147" s="99">
        <f t="shared" si="9"/>
        <v>0</v>
      </c>
      <c r="H147" s="49">
        <f t="shared" si="9"/>
        <v>0</v>
      </c>
      <c r="I147" s="49"/>
      <c r="J147" s="49"/>
      <c r="K147" s="28"/>
      <c r="L147" s="49" t="str">
        <f t="shared" si="11"/>
        <v xml:space="preserve"> </v>
      </c>
      <c r="M147" s="28"/>
      <c r="N147" s="76"/>
      <c r="O147" s="76"/>
      <c r="P147" s="98">
        <f t="shared" si="10"/>
        <v>0</v>
      </c>
      <c r="Q147" s="28"/>
    </row>
    <row r="148" spans="1:17" ht="18">
      <c r="A148" s="28"/>
      <c r="B148" s="28"/>
      <c r="C148" s="83"/>
      <c r="D148" s="28"/>
      <c r="E148" s="83"/>
      <c r="F148" s="28"/>
      <c r="G148" s="99">
        <f t="shared" si="9"/>
        <v>0</v>
      </c>
      <c r="H148" s="49">
        <f t="shared" si="9"/>
        <v>0</v>
      </c>
      <c r="I148" s="49"/>
      <c r="J148" s="49"/>
      <c r="K148" s="28"/>
      <c r="L148" s="49" t="str">
        <f t="shared" si="11"/>
        <v xml:space="preserve"> </v>
      </c>
      <c r="M148" s="28"/>
      <c r="N148" s="76"/>
      <c r="O148" s="76"/>
      <c r="P148" s="98">
        <f t="shared" si="10"/>
        <v>0</v>
      </c>
      <c r="Q148" s="28"/>
    </row>
    <row r="149" spans="1:17" ht="18">
      <c r="A149" s="28"/>
      <c r="B149" s="28"/>
      <c r="C149" s="83"/>
      <c r="D149" s="28"/>
      <c r="E149" s="83"/>
      <c r="F149" s="28"/>
      <c r="G149" s="99">
        <f t="shared" si="9"/>
        <v>0</v>
      </c>
      <c r="H149" s="49">
        <f t="shared" si="9"/>
        <v>0</v>
      </c>
      <c r="I149" s="49"/>
      <c r="J149" s="49"/>
      <c r="K149" s="28"/>
      <c r="L149" s="49" t="str">
        <f t="shared" si="11"/>
        <v xml:space="preserve"> </v>
      </c>
      <c r="M149" s="28"/>
      <c r="N149" s="76"/>
      <c r="O149" s="76"/>
      <c r="P149" s="98">
        <f t="shared" si="10"/>
        <v>0</v>
      </c>
      <c r="Q149" s="28"/>
    </row>
    <row r="150" spans="1:17" ht="18">
      <c r="A150" s="28"/>
      <c r="B150" s="28"/>
      <c r="C150" s="83"/>
      <c r="D150" s="28"/>
      <c r="E150" s="83"/>
      <c r="F150" s="28"/>
      <c r="G150" s="99">
        <f t="shared" si="9"/>
        <v>0</v>
      </c>
      <c r="H150" s="49">
        <f t="shared" si="9"/>
        <v>0</v>
      </c>
      <c r="I150" s="49"/>
      <c r="J150" s="49"/>
      <c r="K150" s="28"/>
      <c r="L150" s="49" t="str">
        <f t="shared" si="11"/>
        <v xml:space="preserve"> </v>
      </c>
      <c r="M150" s="28"/>
      <c r="N150" s="76"/>
      <c r="O150" s="76"/>
      <c r="P150" s="98">
        <f t="shared" si="10"/>
        <v>0</v>
      </c>
      <c r="Q150" s="28"/>
    </row>
    <row r="151" spans="1:17" ht="18">
      <c r="A151" s="28"/>
      <c r="B151" s="28"/>
      <c r="C151" s="83"/>
      <c r="D151" s="28"/>
      <c r="E151" s="83"/>
      <c r="F151" s="28"/>
      <c r="G151" s="99">
        <f t="shared" si="9"/>
        <v>0</v>
      </c>
      <c r="H151" s="49">
        <f t="shared" si="9"/>
        <v>0</v>
      </c>
      <c r="I151" s="49"/>
      <c r="J151" s="49"/>
      <c r="K151" s="28"/>
      <c r="L151" s="49" t="str">
        <f t="shared" si="11"/>
        <v xml:space="preserve"> </v>
      </c>
      <c r="M151" s="28"/>
      <c r="N151" s="76"/>
      <c r="O151" s="76"/>
      <c r="P151" s="98">
        <f t="shared" si="10"/>
        <v>0</v>
      </c>
      <c r="Q151" s="28"/>
    </row>
    <row r="152" spans="1:17" ht="18">
      <c r="A152" s="28"/>
      <c r="B152" s="28"/>
      <c r="C152" s="83"/>
      <c r="D152" s="28"/>
      <c r="E152" s="83"/>
      <c r="F152" s="28"/>
      <c r="G152" s="99">
        <f t="shared" si="9"/>
        <v>0</v>
      </c>
      <c r="H152" s="49">
        <f t="shared" si="9"/>
        <v>0</v>
      </c>
      <c r="I152" s="49"/>
      <c r="J152" s="49"/>
      <c r="K152" s="28"/>
      <c r="L152" s="49" t="str">
        <f t="shared" si="11"/>
        <v xml:space="preserve"> </v>
      </c>
      <c r="M152" s="28"/>
      <c r="N152" s="76"/>
      <c r="O152" s="76"/>
      <c r="P152" s="98">
        <f t="shared" si="10"/>
        <v>0</v>
      </c>
      <c r="Q152" s="28"/>
    </row>
    <row r="153" spans="1:17" ht="18">
      <c r="A153" s="28"/>
      <c r="B153" s="28"/>
      <c r="C153" s="83"/>
      <c r="D153" s="28"/>
      <c r="E153" s="83"/>
      <c r="F153" s="28"/>
      <c r="G153" s="99">
        <f t="shared" si="9"/>
        <v>0</v>
      </c>
      <c r="H153" s="49">
        <f t="shared" si="9"/>
        <v>0</v>
      </c>
      <c r="I153" s="49"/>
      <c r="J153" s="49"/>
      <c r="K153" s="28"/>
      <c r="L153" s="49" t="str">
        <f t="shared" si="11"/>
        <v xml:space="preserve"> </v>
      </c>
      <c r="M153" s="28"/>
      <c r="N153" s="76"/>
      <c r="O153" s="76"/>
      <c r="P153" s="98">
        <f t="shared" si="10"/>
        <v>0</v>
      </c>
      <c r="Q153" s="28"/>
    </row>
    <row r="154" spans="1:17" ht="18">
      <c r="A154" s="28"/>
      <c r="B154" s="28"/>
      <c r="C154" s="83"/>
      <c r="D154" s="28"/>
      <c r="E154" s="83"/>
      <c r="F154" s="28"/>
      <c r="G154" s="99">
        <f t="shared" si="9"/>
        <v>0</v>
      </c>
      <c r="H154" s="49">
        <f t="shared" si="9"/>
        <v>0</v>
      </c>
      <c r="I154" s="49"/>
      <c r="J154" s="49"/>
      <c r="K154" s="28"/>
      <c r="L154" s="49" t="str">
        <f t="shared" si="11"/>
        <v xml:space="preserve"> </v>
      </c>
      <c r="M154" s="28"/>
      <c r="N154" s="76"/>
      <c r="O154" s="76"/>
      <c r="P154" s="98">
        <f t="shared" si="10"/>
        <v>0</v>
      </c>
      <c r="Q154" s="28"/>
    </row>
    <row r="155" spans="1:17" ht="18">
      <c r="A155" s="28"/>
      <c r="B155" s="28"/>
      <c r="C155" s="83"/>
      <c r="D155" s="28"/>
      <c r="E155" s="83"/>
      <c r="F155" s="28"/>
      <c r="G155" s="99">
        <f t="shared" si="9"/>
        <v>0</v>
      </c>
      <c r="H155" s="49">
        <f t="shared" si="9"/>
        <v>0</v>
      </c>
      <c r="I155" s="49"/>
      <c r="J155" s="49"/>
      <c r="K155" s="28"/>
      <c r="L155" s="49" t="str">
        <f t="shared" si="11"/>
        <v xml:space="preserve"> </v>
      </c>
      <c r="M155" s="28"/>
      <c r="N155" s="76"/>
      <c r="O155" s="76"/>
      <c r="P155" s="98">
        <f t="shared" si="10"/>
        <v>0</v>
      </c>
      <c r="Q155" s="28"/>
    </row>
    <row r="156" spans="1:17" ht="18">
      <c r="A156" s="28"/>
      <c r="B156" s="28"/>
      <c r="C156" s="83"/>
      <c r="D156" s="28"/>
      <c r="E156" s="83"/>
      <c r="F156" s="28"/>
      <c r="G156" s="99">
        <f t="shared" si="9"/>
        <v>0</v>
      </c>
      <c r="H156" s="49">
        <f t="shared" si="9"/>
        <v>0</v>
      </c>
      <c r="I156" s="49"/>
      <c r="J156" s="49"/>
      <c r="K156" s="28"/>
      <c r="L156" s="49" t="str">
        <f t="shared" si="11"/>
        <v xml:space="preserve"> </v>
      </c>
      <c r="M156" s="28"/>
      <c r="N156" s="76"/>
      <c r="O156" s="76"/>
      <c r="P156" s="98">
        <f t="shared" si="10"/>
        <v>0</v>
      </c>
      <c r="Q156" s="28"/>
    </row>
    <row r="157" spans="1:17" ht="18">
      <c r="A157" s="28"/>
      <c r="B157" s="28"/>
      <c r="C157" s="83"/>
      <c r="D157" s="28"/>
      <c r="E157" s="83"/>
      <c r="F157" s="28"/>
      <c r="G157" s="99">
        <f t="shared" si="9"/>
        <v>0</v>
      </c>
      <c r="H157" s="49">
        <f t="shared" si="9"/>
        <v>0</v>
      </c>
      <c r="I157" s="49"/>
      <c r="J157" s="49"/>
      <c r="K157" s="28"/>
      <c r="L157" s="49" t="str">
        <f t="shared" si="11"/>
        <v xml:space="preserve"> </v>
      </c>
      <c r="M157" s="28"/>
      <c r="N157" s="76"/>
      <c r="O157" s="76"/>
      <c r="P157" s="98">
        <f t="shared" si="10"/>
        <v>0</v>
      </c>
      <c r="Q157" s="28"/>
    </row>
    <row r="158" spans="1:17" ht="18">
      <c r="A158" s="28"/>
      <c r="B158" s="28"/>
      <c r="C158" s="83"/>
      <c r="D158" s="28"/>
      <c r="E158" s="83"/>
      <c r="F158" s="28"/>
      <c r="G158" s="99">
        <f t="shared" si="9"/>
        <v>0</v>
      </c>
      <c r="H158" s="49">
        <f t="shared" si="9"/>
        <v>0</v>
      </c>
      <c r="I158" s="49"/>
      <c r="J158" s="49"/>
      <c r="K158" s="28"/>
      <c r="L158" s="49" t="str">
        <f t="shared" si="11"/>
        <v xml:space="preserve"> </v>
      </c>
      <c r="M158" s="28"/>
      <c r="N158" s="76"/>
      <c r="O158" s="76"/>
      <c r="P158" s="98">
        <f t="shared" si="10"/>
        <v>0</v>
      </c>
      <c r="Q158" s="28"/>
    </row>
    <row r="159" spans="1:17" ht="18">
      <c r="A159" s="28"/>
      <c r="B159" s="28"/>
      <c r="C159" s="83"/>
      <c r="D159" s="28"/>
      <c r="E159" s="83"/>
      <c r="F159" s="28"/>
      <c r="G159" s="99">
        <f t="shared" si="9"/>
        <v>0</v>
      </c>
      <c r="H159" s="49">
        <f t="shared" si="9"/>
        <v>0</v>
      </c>
      <c r="I159" s="49"/>
      <c r="J159" s="49"/>
      <c r="K159" s="28"/>
      <c r="L159" s="49" t="str">
        <f t="shared" si="11"/>
        <v xml:space="preserve"> </v>
      </c>
      <c r="M159" s="28"/>
      <c r="N159" s="76"/>
      <c r="O159" s="76"/>
      <c r="P159" s="98">
        <f t="shared" si="10"/>
        <v>0</v>
      </c>
      <c r="Q159" s="28"/>
    </row>
    <row r="160" spans="1:17" ht="18">
      <c r="A160" s="28"/>
      <c r="B160" s="28"/>
      <c r="C160" s="83"/>
      <c r="D160" s="28"/>
      <c r="E160" s="83"/>
      <c r="F160" s="28"/>
      <c r="G160" s="99">
        <f t="shared" si="9"/>
        <v>0</v>
      </c>
      <c r="H160" s="49">
        <f t="shared" si="9"/>
        <v>0</v>
      </c>
      <c r="I160" s="49"/>
      <c r="J160" s="49"/>
      <c r="K160" s="28"/>
      <c r="L160" s="49" t="str">
        <f t="shared" si="11"/>
        <v xml:space="preserve"> </v>
      </c>
      <c r="M160" s="28"/>
      <c r="N160" s="76"/>
      <c r="O160" s="76"/>
      <c r="P160" s="98">
        <f t="shared" si="10"/>
        <v>0</v>
      </c>
      <c r="Q160" s="28"/>
    </row>
    <row r="161" spans="1:17" ht="18">
      <c r="A161" s="28"/>
      <c r="B161" s="28"/>
      <c r="C161" s="83"/>
      <c r="D161" s="28"/>
      <c r="E161" s="83"/>
      <c r="F161" s="28"/>
      <c r="G161" s="99">
        <f t="shared" si="9"/>
        <v>0</v>
      </c>
      <c r="H161" s="49">
        <f t="shared" si="9"/>
        <v>0</v>
      </c>
      <c r="I161" s="49"/>
      <c r="J161" s="49"/>
      <c r="K161" s="28"/>
      <c r="L161" s="49" t="str">
        <f t="shared" si="11"/>
        <v xml:space="preserve"> </v>
      </c>
      <c r="M161" s="28"/>
      <c r="N161" s="76"/>
      <c r="O161" s="76"/>
      <c r="P161" s="98">
        <f t="shared" si="10"/>
        <v>0</v>
      </c>
      <c r="Q161" s="28"/>
    </row>
    <row r="162" spans="1:17" ht="18">
      <c r="A162" s="28"/>
      <c r="B162" s="28"/>
      <c r="C162" s="83"/>
      <c r="D162" s="28"/>
      <c r="E162" s="83"/>
      <c r="F162" s="28"/>
      <c r="G162" s="99">
        <f t="shared" si="9"/>
        <v>0</v>
      </c>
      <c r="H162" s="49">
        <f t="shared" si="9"/>
        <v>0</v>
      </c>
      <c r="I162" s="49"/>
      <c r="J162" s="49"/>
      <c r="K162" s="28"/>
      <c r="L162" s="49" t="str">
        <f t="shared" si="11"/>
        <v xml:space="preserve"> </v>
      </c>
      <c r="M162" s="28"/>
      <c r="N162" s="76"/>
      <c r="O162" s="76"/>
      <c r="P162" s="98">
        <f t="shared" si="10"/>
        <v>0</v>
      </c>
      <c r="Q162" s="28"/>
    </row>
    <row r="163" spans="1:17" ht="18">
      <c r="A163" s="28"/>
      <c r="B163" s="28"/>
      <c r="C163" s="83"/>
      <c r="D163" s="28"/>
      <c r="E163" s="83"/>
      <c r="F163" s="28"/>
      <c r="G163" s="99">
        <f t="shared" si="9"/>
        <v>0</v>
      </c>
      <c r="H163" s="49">
        <f t="shared" si="9"/>
        <v>0</v>
      </c>
      <c r="I163" s="49"/>
      <c r="J163" s="49"/>
      <c r="K163" s="28"/>
      <c r="L163" s="49" t="str">
        <f t="shared" si="11"/>
        <v xml:space="preserve"> </v>
      </c>
      <c r="M163" s="28"/>
      <c r="N163" s="76"/>
      <c r="O163" s="76"/>
      <c r="P163" s="98">
        <f t="shared" si="10"/>
        <v>0</v>
      </c>
      <c r="Q163" s="28"/>
    </row>
    <row r="164" spans="1:17" ht="18">
      <c r="A164" s="28"/>
      <c r="B164" s="28"/>
      <c r="C164" s="83"/>
      <c r="D164" s="28"/>
      <c r="E164" s="83"/>
      <c r="F164" s="28"/>
      <c r="G164" s="99">
        <f t="shared" si="9"/>
        <v>0</v>
      </c>
      <c r="H164" s="49">
        <f t="shared" si="9"/>
        <v>0</v>
      </c>
      <c r="I164" s="49"/>
      <c r="J164" s="49"/>
      <c r="K164" s="28"/>
      <c r="L164" s="49" t="str">
        <f t="shared" si="11"/>
        <v xml:space="preserve"> </v>
      </c>
      <c r="M164" s="28"/>
      <c r="N164" s="76"/>
      <c r="O164" s="76"/>
      <c r="P164" s="98">
        <f t="shared" si="10"/>
        <v>0</v>
      </c>
      <c r="Q164" s="28"/>
    </row>
    <row r="165" spans="1:17" ht="18">
      <c r="A165" s="28"/>
      <c r="B165" s="28"/>
      <c r="C165" s="83"/>
      <c r="D165" s="28"/>
      <c r="E165" s="83"/>
      <c r="F165" s="28"/>
      <c r="G165" s="99">
        <f t="shared" si="9"/>
        <v>0</v>
      </c>
      <c r="H165" s="49">
        <f t="shared" si="9"/>
        <v>0</v>
      </c>
      <c r="I165" s="49"/>
      <c r="J165" s="49"/>
      <c r="K165" s="28"/>
      <c r="L165" s="49" t="str">
        <f t="shared" si="11"/>
        <v xml:space="preserve"> </v>
      </c>
      <c r="M165" s="28"/>
      <c r="N165" s="76"/>
      <c r="O165" s="76"/>
      <c r="P165" s="98">
        <f t="shared" si="10"/>
        <v>0</v>
      </c>
      <c r="Q165" s="28"/>
    </row>
    <row r="166" spans="1:17" ht="18">
      <c r="A166" s="28"/>
      <c r="B166" s="28"/>
      <c r="C166" s="83"/>
      <c r="D166" s="28"/>
      <c r="E166" s="83"/>
      <c r="F166" s="28"/>
      <c r="G166" s="99">
        <f t="shared" si="9"/>
        <v>0</v>
      </c>
      <c r="H166" s="49">
        <f t="shared" si="9"/>
        <v>0</v>
      </c>
      <c r="I166" s="49"/>
      <c r="J166" s="49"/>
      <c r="K166" s="28"/>
      <c r="L166" s="49" t="str">
        <f t="shared" si="11"/>
        <v xml:space="preserve"> </v>
      </c>
      <c r="M166" s="28"/>
      <c r="N166" s="76"/>
      <c r="O166" s="76"/>
      <c r="P166" s="98">
        <f t="shared" si="10"/>
        <v>0</v>
      </c>
      <c r="Q166" s="28"/>
    </row>
    <row r="167" spans="1:17" ht="18">
      <c r="A167" s="28"/>
      <c r="B167" s="28"/>
      <c r="C167" s="83"/>
      <c r="D167" s="28"/>
      <c r="E167" s="83"/>
      <c r="F167" s="28"/>
      <c r="G167" s="99">
        <f t="shared" si="9"/>
        <v>0</v>
      </c>
      <c r="H167" s="49">
        <f t="shared" si="9"/>
        <v>0</v>
      </c>
      <c r="I167" s="49"/>
      <c r="J167" s="49"/>
      <c r="K167" s="28"/>
      <c r="L167" s="49" t="str">
        <f t="shared" si="11"/>
        <v xml:space="preserve"> </v>
      </c>
      <c r="M167" s="28"/>
      <c r="N167" s="76"/>
      <c r="O167" s="76"/>
      <c r="P167" s="98">
        <f t="shared" si="10"/>
        <v>0</v>
      </c>
      <c r="Q167" s="28"/>
    </row>
    <row r="168" spans="1:17" ht="18">
      <c r="A168" s="28"/>
      <c r="B168" s="28"/>
      <c r="C168" s="83"/>
      <c r="D168" s="28"/>
      <c r="E168" s="83"/>
      <c r="F168" s="28"/>
      <c r="G168" s="99">
        <f t="shared" si="9"/>
        <v>0</v>
      </c>
      <c r="H168" s="49">
        <f t="shared" si="9"/>
        <v>0</v>
      </c>
      <c r="I168" s="49"/>
      <c r="J168" s="49"/>
      <c r="K168" s="28"/>
      <c r="L168" s="49" t="str">
        <f t="shared" si="11"/>
        <v xml:space="preserve"> </v>
      </c>
      <c r="M168" s="28"/>
      <c r="N168" s="76"/>
      <c r="O168" s="76"/>
      <c r="P168" s="98">
        <f t="shared" si="10"/>
        <v>0</v>
      </c>
      <c r="Q168" s="28"/>
    </row>
    <row r="169" spans="1:17" ht="18">
      <c r="A169" s="28"/>
      <c r="B169" s="28"/>
      <c r="C169" s="83"/>
      <c r="D169" s="28"/>
      <c r="E169" s="83"/>
      <c r="F169" s="28"/>
      <c r="G169" s="99">
        <f t="shared" si="9"/>
        <v>0</v>
      </c>
      <c r="H169" s="49">
        <f t="shared" si="9"/>
        <v>0</v>
      </c>
      <c r="I169" s="49"/>
      <c r="J169" s="49"/>
      <c r="K169" s="28"/>
      <c r="L169" s="49" t="str">
        <f t="shared" si="11"/>
        <v xml:space="preserve"> </v>
      </c>
      <c r="M169" s="28"/>
      <c r="N169" s="76"/>
      <c r="O169" s="76"/>
      <c r="P169" s="98">
        <f t="shared" si="10"/>
        <v>0</v>
      </c>
      <c r="Q169" s="28"/>
    </row>
    <row r="170" spans="1:17" ht="18">
      <c r="A170" s="28"/>
      <c r="B170" s="28"/>
      <c r="C170" s="83"/>
      <c r="D170" s="28"/>
      <c r="E170" s="83"/>
      <c r="F170" s="28"/>
      <c r="G170" s="99">
        <f t="shared" si="9"/>
        <v>0</v>
      </c>
      <c r="H170" s="49">
        <f t="shared" si="9"/>
        <v>0</v>
      </c>
      <c r="I170" s="49"/>
      <c r="J170" s="49"/>
      <c r="K170" s="28"/>
      <c r="L170" s="49" t="str">
        <f t="shared" si="11"/>
        <v xml:space="preserve"> </v>
      </c>
      <c r="M170" s="28"/>
      <c r="N170" s="76"/>
      <c r="O170" s="76"/>
      <c r="P170" s="98">
        <f t="shared" si="10"/>
        <v>0</v>
      </c>
      <c r="Q170" s="28"/>
    </row>
    <row r="171" spans="1:17" ht="18">
      <c r="A171" s="28"/>
      <c r="B171" s="28"/>
      <c r="C171" s="83"/>
      <c r="D171" s="28"/>
      <c r="E171" s="83"/>
      <c r="F171" s="28"/>
      <c r="G171" s="99">
        <f t="shared" si="9"/>
        <v>0</v>
      </c>
      <c r="H171" s="49">
        <f t="shared" si="9"/>
        <v>0</v>
      </c>
      <c r="I171" s="49"/>
      <c r="J171" s="49"/>
      <c r="K171" s="28"/>
      <c r="L171" s="49" t="str">
        <f t="shared" si="11"/>
        <v xml:space="preserve"> </v>
      </c>
      <c r="M171" s="28"/>
      <c r="N171" s="76"/>
      <c r="O171" s="76"/>
      <c r="P171" s="98">
        <f t="shared" si="10"/>
        <v>0</v>
      </c>
      <c r="Q171" s="28"/>
    </row>
    <row r="172" spans="1:17" ht="18">
      <c r="A172" s="28"/>
      <c r="B172" s="28"/>
      <c r="C172" s="83"/>
      <c r="D172" s="28"/>
      <c r="E172" s="83"/>
      <c r="F172" s="28"/>
      <c r="G172" s="99">
        <f t="shared" si="9"/>
        <v>0</v>
      </c>
      <c r="H172" s="49">
        <f t="shared" si="9"/>
        <v>0</v>
      </c>
      <c r="I172" s="49"/>
      <c r="J172" s="49"/>
      <c r="K172" s="28"/>
      <c r="L172" s="49" t="str">
        <f t="shared" si="11"/>
        <v xml:space="preserve"> </v>
      </c>
      <c r="M172" s="28"/>
      <c r="N172" s="76"/>
      <c r="O172" s="76"/>
      <c r="P172" s="98">
        <f t="shared" si="10"/>
        <v>0</v>
      </c>
      <c r="Q172" s="28"/>
    </row>
    <row r="173" spans="1:17" ht="18">
      <c r="A173" s="28"/>
      <c r="B173" s="28"/>
      <c r="C173" s="83"/>
      <c r="D173" s="28"/>
      <c r="E173" s="83"/>
      <c r="F173" s="28"/>
      <c r="G173" s="99">
        <f t="shared" si="9"/>
        <v>0</v>
      </c>
      <c r="H173" s="49">
        <f t="shared" si="9"/>
        <v>0</v>
      </c>
      <c r="I173" s="49"/>
      <c r="J173" s="49"/>
      <c r="K173" s="28"/>
      <c r="L173" s="49" t="str">
        <f t="shared" si="11"/>
        <v xml:space="preserve"> </v>
      </c>
      <c r="M173" s="28"/>
      <c r="N173" s="76"/>
      <c r="O173" s="76"/>
      <c r="P173" s="98">
        <f t="shared" si="10"/>
        <v>0</v>
      </c>
      <c r="Q173" s="28"/>
    </row>
    <row r="174" spans="1:17" ht="18">
      <c r="A174" s="28"/>
      <c r="B174" s="28"/>
      <c r="C174" s="83"/>
      <c r="D174" s="28"/>
      <c r="E174" s="83"/>
      <c r="F174" s="28"/>
      <c r="G174" s="99">
        <f t="shared" si="9"/>
        <v>0</v>
      </c>
      <c r="H174" s="49">
        <f t="shared" si="9"/>
        <v>0</v>
      </c>
      <c r="I174" s="49"/>
      <c r="J174" s="49"/>
      <c r="K174" s="28"/>
      <c r="L174" s="49" t="str">
        <f t="shared" si="11"/>
        <v xml:space="preserve"> </v>
      </c>
      <c r="M174" s="28"/>
      <c r="N174" s="76"/>
      <c r="O174" s="76"/>
      <c r="P174" s="98">
        <f t="shared" si="10"/>
        <v>0</v>
      </c>
      <c r="Q174" s="28"/>
    </row>
    <row r="175" spans="1:17" ht="18">
      <c r="A175" s="28"/>
      <c r="B175" s="28"/>
      <c r="C175" s="83"/>
      <c r="D175" s="28"/>
      <c r="E175" s="83"/>
      <c r="F175" s="28"/>
      <c r="G175" s="99">
        <f t="shared" si="9"/>
        <v>0</v>
      </c>
      <c r="H175" s="49">
        <f t="shared" si="9"/>
        <v>0</v>
      </c>
      <c r="I175" s="49"/>
      <c r="J175" s="49"/>
      <c r="K175" s="28"/>
      <c r="L175" s="49" t="str">
        <f t="shared" si="11"/>
        <v xml:space="preserve"> </v>
      </c>
      <c r="M175" s="28"/>
      <c r="N175" s="76"/>
      <c r="O175" s="76"/>
      <c r="P175" s="98">
        <f t="shared" si="10"/>
        <v>0</v>
      </c>
      <c r="Q175" s="28"/>
    </row>
    <row r="176" spans="1:17" ht="18">
      <c r="A176" s="28"/>
      <c r="B176" s="28"/>
      <c r="C176" s="83"/>
      <c r="D176" s="28"/>
      <c r="E176" s="83"/>
      <c r="F176" s="28"/>
      <c r="G176" s="99">
        <f t="shared" si="9"/>
        <v>0</v>
      </c>
      <c r="H176" s="49">
        <f t="shared" si="9"/>
        <v>0</v>
      </c>
      <c r="I176" s="49"/>
      <c r="J176" s="49"/>
      <c r="K176" s="28"/>
      <c r="L176" s="49" t="str">
        <f t="shared" si="11"/>
        <v xml:space="preserve"> </v>
      </c>
      <c r="M176" s="28"/>
      <c r="N176" s="76"/>
      <c r="O176" s="76"/>
      <c r="P176" s="98">
        <f t="shared" si="10"/>
        <v>0</v>
      </c>
      <c r="Q176" s="28"/>
    </row>
    <row r="177" spans="1:17" ht="18">
      <c r="A177" s="28"/>
      <c r="B177" s="28"/>
      <c r="C177" s="83"/>
      <c r="D177" s="28"/>
      <c r="E177" s="83"/>
      <c r="F177" s="28"/>
      <c r="G177" s="99">
        <f t="shared" si="9"/>
        <v>0</v>
      </c>
      <c r="H177" s="49">
        <f t="shared" si="9"/>
        <v>0</v>
      </c>
      <c r="I177" s="49"/>
      <c r="J177" s="49"/>
      <c r="K177" s="28"/>
      <c r="L177" s="49" t="str">
        <f t="shared" si="11"/>
        <v xml:space="preserve"> </v>
      </c>
      <c r="M177" s="28"/>
      <c r="N177" s="76"/>
      <c r="O177" s="76"/>
      <c r="P177" s="98">
        <f t="shared" si="10"/>
        <v>0</v>
      </c>
      <c r="Q177" s="28"/>
    </row>
    <row r="178" spans="1:17" ht="18">
      <c r="A178" s="28"/>
      <c r="B178" s="28"/>
      <c r="C178" s="83"/>
      <c r="D178" s="28"/>
      <c r="E178" s="83"/>
      <c r="F178" s="28"/>
      <c r="G178" s="99">
        <f t="shared" si="9"/>
        <v>0</v>
      </c>
      <c r="H178" s="49">
        <f t="shared" si="9"/>
        <v>0</v>
      </c>
      <c r="I178" s="49"/>
      <c r="J178" s="49"/>
      <c r="K178" s="28"/>
      <c r="L178" s="49" t="str">
        <f t="shared" si="11"/>
        <v xml:space="preserve"> </v>
      </c>
      <c r="M178" s="28"/>
      <c r="N178" s="76"/>
      <c r="O178" s="76"/>
      <c r="P178" s="98">
        <f t="shared" si="10"/>
        <v>0</v>
      </c>
      <c r="Q178" s="28"/>
    </row>
    <row r="179" spans="1:17" ht="18">
      <c r="A179" s="28"/>
      <c r="B179" s="28"/>
      <c r="C179" s="83"/>
      <c r="D179" s="28"/>
      <c r="E179" s="83"/>
      <c r="F179" s="28"/>
      <c r="G179" s="99">
        <f t="shared" si="9"/>
        <v>0</v>
      </c>
      <c r="H179" s="49">
        <f t="shared" si="9"/>
        <v>0</v>
      </c>
      <c r="I179" s="49"/>
      <c r="J179" s="49"/>
      <c r="K179" s="28"/>
      <c r="L179" s="49" t="str">
        <f t="shared" si="11"/>
        <v xml:space="preserve"> </v>
      </c>
      <c r="M179" s="28"/>
      <c r="N179" s="76"/>
      <c r="O179" s="76"/>
      <c r="P179" s="98">
        <f t="shared" si="10"/>
        <v>0</v>
      </c>
      <c r="Q179" s="28"/>
    </row>
    <row r="180" spans="1:17" ht="18">
      <c r="A180" s="28"/>
      <c r="B180" s="28"/>
      <c r="C180" s="83"/>
      <c r="D180" s="28"/>
      <c r="E180" s="83"/>
      <c r="F180" s="28"/>
      <c r="G180" s="99">
        <f t="shared" si="9"/>
        <v>0</v>
      </c>
      <c r="H180" s="49">
        <f t="shared" si="9"/>
        <v>0</v>
      </c>
      <c r="I180" s="49"/>
      <c r="J180" s="49"/>
      <c r="K180" s="28"/>
      <c r="L180" s="49" t="str">
        <f t="shared" si="11"/>
        <v xml:space="preserve"> </v>
      </c>
      <c r="M180" s="28"/>
      <c r="N180" s="76"/>
      <c r="O180" s="76"/>
      <c r="P180" s="98">
        <f t="shared" si="10"/>
        <v>0</v>
      </c>
      <c r="Q180" s="28"/>
    </row>
    <row r="181" spans="1:17" ht="18">
      <c r="A181" s="28"/>
      <c r="B181" s="28"/>
      <c r="C181" s="83"/>
      <c r="D181" s="28"/>
      <c r="E181" s="83"/>
      <c r="F181" s="28"/>
      <c r="G181" s="99">
        <f t="shared" si="9"/>
        <v>0</v>
      </c>
      <c r="H181" s="49">
        <f t="shared" si="9"/>
        <v>0</v>
      </c>
      <c r="I181" s="49"/>
      <c r="J181" s="49"/>
      <c r="K181" s="28"/>
      <c r="L181" s="49" t="str">
        <f t="shared" si="11"/>
        <v xml:space="preserve"> </v>
      </c>
      <c r="M181" s="28"/>
      <c r="N181" s="76"/>
      <c r="O181" s="76"/>
      <c r="P181" s="98">
        <f t="shared" si="10"/>
        <v>0</v>
      </c>
      <c r="Q181" s="28"/>
    </row>
    <row r="182" spans="1:17" ht="18">
      <c r="A182" s="28"/>
      <c r="B182" s="28"/>
      <c r="C182" s="83"/>
      <c r="D182" s="28"/>
      <c r="E182" s="83"/>
      <c r="F182" s="28"/>
      <c r="G182" s="99">
        <f t="shared" si="9"/>
        <v>0</v>
      </c>
      <c r="H182" s="49">
        <f t="shared" si="9"/>
        <v>0</v>
      </c>
      <c r="I182" s="49"/>
      <c r="J182" s="49"/>
      <c r="K182" s="28"/>
      <c r="L182" s="49" t="str">
        <f t="shared" si="11"/>
        <v xml:space="preserve"> </v>
      </c>
      <c r="M182" s="28"/>
      <c r="N182" s="76"/>
      <c r="O182" s="76"/>
      <c r="P182" s="98">
        <f t="shared" si="10"/>
        <v>0</v>
      </c>
      <c r="Q182" s="28"/>
    </row>
    <row r="183" spans="1:17" ht="18">
      <c r="A183" s="28"/>
      <c r="B183" s="28"/>
      <c r="C183" s="83"/>
      <c r="D183" s="28"/>
      <c r="E183" s="83"/>
      <c r="F183" s="28"/>
      <c r="G183" s="99">
        <f t="shared" ref="G183:H208" si="12">G182-E183+C183</f>
        <v>0</v>
      </c>
      <c r="H183" s="49">
        <f t="shared" si="12"/>
        <v>0</v>
      </c>
      <c r="I183" s="49"/>
      <c r="J183" s="49"/>
      <c r="K183" s="28"/>
      <c r="L183" s="49" t="str">
        <f t="shared" si="11"/>
        <v xml:space="preserve"> </v>
      </c>
      <c r="M183" s="28"/>
      <c r="N183" s="76"/>
      <c r="O183" s="76"/>
      <c r="P183" s="98">
        <f t="shared" si="10"/>
        <v>0</v>
      </c>
      <c r="Q183" s="28"/>
    </row>
    <row r="184" spans="1:17" ht="18">
      <c r="A184" s="28"/>
      <c r="B184" s="28"/>
      <c r="C184" s="83"/>
      <c r="D184" s="28"/>
      <c r="E184" s="83"/>
      <c r="F184" s="28"/>
      <c r="G184" s="99">
        <f t="shared" si="12"/>
        <v>0</v>
      </c>
      <c r="H184" s="49">
        <f t="shared" si="12"/>
        <v>0</v>
      </c>
      <c r="I184" s="49"/>
      <c r="J184" s="49"/>
      <c r="K184" s="28"/>
      <c r="L184" s="49" t="str">
        <f t="shared" si="11"/>
        <v xml:space="preserve"> </v>
      </c>
      <c r="M184" s="28"/>
      <c r="N184" s="76"/>
      <c r="O184" s="76"/>
      <c r="P184" s="98">
        <f t="shared" si="10"/>
        <v>0</v>
      </c>
      <c r="Q184" s="28"/>
    </row>
    <row r="185" spans="1:17" ht="18">
      <c r="A185" s="28"/>
      <c r="B185" s="28"/>
      <c r="C185" s="83"/>
      <c r="D185" s="28"/>
      <c r="E185" s="83"/>
      <c r="F185" s="28"/>
      <c r="G185" s="99">
        <f t="shared" si="12"/>
        <v>0</v>
      </c>
      <c r="H185" s="49">
        <f t="shared" si="12"/>
        <v>0</v>
      </c>
      <c r="I185" s="49"/>
      <c r="J185" s="49"/>
      <c r="K185" s="28"/>
      <c r="L185" s="49" t="str">
        <f t="shared" si="11"/>
        <v xml:space="preserve"> </v>
      </c>
      <c r="M185" s="28"/>
      <c r="N185" s="76"/>
      <c r="O185" s="76"/>
      <c r="P185" s="98">
        <f t="shared" si="10"/>
        <v>0</v>
      </c>
      <c r="Q185" s="28"/>
    </row>
    <row r="186" spans="1:17" ht="18">
      <c r="A186" s="28"/>
      <c r="B186" s="28"/>
      <c r="C186" s="83"/>
      <c r="D186" s="28"/>
      <c r="E186" s="83"/>
      <c r="F186" s="28"/>
      <c r="G186" s="99">
        <f t="shared" si="12"/>
        <v>0</v>
      </c>
      <c r="H186" s="49">
        <f t="shared" si="12"/>
        <v>0</v>
      </c>
      <c r="I186" s="49"/>
      <c r="J186" s="49"/>
      <c r="K186" s="28"/>
      <c r="L186" s="49" t="str">
        <f t="shared" si="11"/>
        <v xml:space="preserve"> </v>
      </c>
      <c r="M186" s="28"/>
      <c r="N186" s="76"/>
      <c r="O186" s="76"/>
      <c r="P186" s="98">
        <f t="shared" si="10"/>
        <v>0</v>
      </c>
      <c r="Q186" s="28"/>
    </row>
    <row r="187" spans="1:17" ht="18">
      <c r="A187" s="28"/>
      <c r="B187" s="28"/>
      <c r="C187" s="83"/>
      <c r="D187" s="28"/>
      <c r="E187" s="83"/>
      <c r="F187" s="28"/>
      <c r="G187" s="99">
        <f t="shared" si="12"/>
        <v>0</v>
      </c>
      <c r="H187" s="49">
        <f t="shared" si="12"/>
        <v>0</v>
      </c>
      <c r="I187" s="49"/>
      <c r="J187" s="49"/>
      <c r="K187" s="28"/>
      <c r="L187" s="49" t="str">
        <f t="shared" si="11"/>
        <v xml:space="preserve"> </v>
      </c>
      <c r="M187" s="28"/>
      <c r="N187" s="76"/>
      <c r="O187" s="76"/>
      <c r="P187" s="98">
        <f t="shared" si="10"/>
        <v>0</v>
      </c>
      <c r="Q187" s="28"/>
    </row>
    <row r="188" spans="1:17" ht="18">
      <c r="A188" s="28"/>
      <c r="B188" s="28"/>
      <c r="C188" s="83"/>
      <c r="D188" s="28"/>
      <c r="E188" s="83"/>
      <c r="F188" s="28"/>
      <c r="G188" s="99">
        <f t="shared" si="12"/>
        <v>0</v>
      </c>
      <c r="H188" s="49">
        <f t="shared" si="12"/>
        <v>0</v>
      </c>
      <c r="I188" s="49"/>
      <c r="J188" s="49"/>
      <c r="K188" s="28"/>
      <c r="L188" s="49" t="str">
        <f t="shared" si="11"/>
        <v xml:space="preserve"> </v>
      </c>
      <c r="M188" s="28"/>
      <c r="N188" s="76"/>
      <c r="O188" s="76"/>
      <c r="P188" s="98">
        <f t="shared" si="10"/>
        <v>0</v>
      </c>
      <c r="Q188" s="28"/>
    </row>
    <row r="189" spans="1:17" ht="18">
      <c r="A189" s="28"/>
      <c r="B189" s="28"/>
      <c r="C189" s="83"/>
      <c r="D189" s="28"/>
      <c r="E189" s="83"/>
      <c r="F189" s="28"/>
      <c r="G189" s="99">
        <f t="shared" si="12"/>
        <v>0</v>
      </c>
      <c r="H189" s="49">
        <f t="shared" si="12"/>
        <v>0</v>
      </c>
      <c r="I189" s="49"/>
      <c r="J189" s="49"/>
      <c r="K189" s="28"/>
      <c r="L189" s="49" t="str">
        <f t="shared" si="11"/>
        <v xml:space="preserve"> </v>
      </c>
      <c r="M189" s="28"/>
      <c r="N189" s="76"/>
      <c r="O189" s="76"/>
      <c r="P189" s="98">
        <f t="shared" si="10"/>
        <v>0</v>
      </c>
      <c r="Q189" s="28"/>
    </row>
    <row r="190" spans="1:17" ht="18">
      <c r="A190" s="28"/>
      <c r="B190" s="28"/>
      <c r="C190" s="83"/>
      <c r="D190" s="28"/>
      <c r="E190" s="83"/>
      <c r="F190" s="28"/>
      <c r="G190" s="99">
        <f t="shared" si="12"/>
        <v>0</v>
      </c>
      <c r="H190" s="49">
        <f t="shared" si="12"/>
        <v>0</v>
      </c>
      <c r="I190" s="49"/>
      <c r="J190" s="49"/>
      <c r="K190" s="28"/>
      <c r="L190" s="49" t="str">
        <f t="shared" si="11"/>
        <v xml:space="preserve"> </v>
      </c>
      <c r="M190" s="28"/>
      <c r="N190" s="76"/>
      <c r="O190" s="76"/>
      <c r="P190" s="98">
        <f t="shared" si="10"/>
        <v>0</v>
      </c>
      <c r="Q190" s="28"/>
    </row>
    <row r="191" spans="1:17" ht="18">
      <c r="A191" s="28"/>
      <c r="B191" s="28"/>
      <c r="C191" s="83"/>
      <c r="D191" s="28"/>
      <c r="E191" s="83"/>
      <c r="F191" s="28"/>
      <c r="G191" s="99">
        <f t="shared" si="12"/>
        <v>0</v>
      </c>
      <c r="H191" s="49">
        <f t="shared" si="12"/>
        <v>0</v>
      </c>
      <c r="I191" s="49"/>
      <c r="J191" s="49"/>
      <c r="K191" s="28"/>
      <c r="L191" s="49" t="str">
        <f t="shared" si="11"/>
        <v xml:space="preserve"> </v>
      </c>
      <c r="M191" s="28"/>
      <c r="N191" s="76"/>
      <c r="O191" s="76"/>
      <c r="P191" s="98">
        <f t="shared" si="10"/>
        <v>0</v>
      </c>
      <c r="Q191" s="28"/>
    </row>
    <row r="192" spans="1:17" ht="18">
      <c r="A192" s="28"/>
      <c r="B192" s="28"/>
      <c r="C192" s="83"/>
      <c r="D192" s="28"/>
      <c r="E192" s="83"/>
      <c r="F192" s="28"/>
      <c r="G192" s="99">
        <f t="shared" si="12"/>
        <v>0</v>
      </c>
      <c r="H192" s="49">
        <f t="shared" si="12"/>
        <v>0</v>
      </c>
      <c r="I192" s="49"/>
      <c r="J192" s="49"/>
      <c r="K192" s="28"/>
      <c r="L192" s="49" t="str">
        <f t="shared" si="11"/>
        <v xml:space="preserve"> </v>
      </c>
      <c r="M192" s="28"/>
      <c r="N192" s="76"/>
      <c r="O192" s="76"/>
      <c r="P192" s="98">
        <f t="shared" si="10"/>
        <v>0</v>
      </c>
      <c r="Q192" s="28"/>
    </row>
    <row r="193" spans="1:17" ht="18">
      <c r="A193" s="28"/>
      <c r="B193" s="28"/>
      <c r="C193" s="83"/>
      <c r="D193" s="28"/>
      <c r="E193" s="83"/>
      <c r="F193" s="28"/>
      <c r="G193" s="99">
        <f t="shared" si="12"/>
        <v>0</v>
      </c>
      <c r="H193" s="49">
        <f t="shared" si="12"/>
        <v>0</v>
      </c>
      <c r="I193" s="49"/>
      <c r="J193" s="49"/>
      <c r="K193" s="28"/>
      <c r="L193" s="49" t="str">
        <f t="shared" si="11"/>
        <v xml:space="preserve"> </v>
      </c>
      <c r="M193" s="28"/>
      <c r="N193" s="76"/>
      <c r="O193" s="76"/>
      <c r="P193" s="98">
        <f t="shared" si="10"/>
        <v>0</v>
      </c>
      <c r="Q193" s="28"/>
    </row>
    <row r="194" spans="1:17" ht="18">
      <c r="A194" s="28"/>
      <c r="B194" s="28"/>
      <c r="C194" s="83"/>
      <c r="D194" s="28"/>
      <c r="E194" s="83"/>
      <c r="F194" s="28"/>
      <c r="G194" s="99">
        <f t="shared" si="12"/>
        <v>0</v>
      </c>
      <c r="H194" s="49">
        <f t="shared" si="12"/>
        <v>0</v>
      </c>
      <c r="I194" s="49"/>
      <c r="J194" s="49"/>
      <c r="K194" s="28"/>
      <c r="L194" s="49" t="str">
        <f t="shared" si="11"/>
        <v xml:space="preserve"> </v>
      </c>
      <c r="M194" s="28"/>
      <c r="N194" s="76"/>
      <c r="O194" s="76"/>
      <c r="P194" s="98">
        <f t="shared" si="10"/>
        <v>0</v>
      </c>
      <c r="Q194" s="28"/>
    </row>
    <row r="195" spans="1:17" ht="18">
      <c r="A195" s="28"/>
      <c r="B195" s="28"/>
      <c r="C195" s="83"/>
      <c r="D195" s="28"/>
      <c r="E195" s="83"/>
      <c r="F195" s="28"/>
      <c r="G195" s="99">
        <f t="shared" si="12"/>
        <v>0</v>
      </c>
      <c r="H195" s="49">
        <f t="shared" si="12"/>
        <v>0</v>
      </c>
      <c r="I195" s="49"/>
      <c r="J195" s="49"/>
      <c r="K195" s="28"/>
      <c r="L195" s="49" t="str">
        <f t="shared" si="11"/>
        <v xml:space="preserve"> </v>
      </c>
      <c r="M195" s="28"/>
      <c r="N195" s="76"/>
      <c r="O195" s="76"/>
      <c r="P195" s="98">
        <f t="shared" si="10"/>
        <v>0</v>
      </c>
      <c r="Q195" s="28"/>
    </row>
    <row r="196" spans="1:17" ht="18">
      <c r="A196" s="28"/>
      <c r="B196" s="28"/>
      <c r="C196" s="83"/>
      <c r="D196" s="28"/>
      <c r="E196" s="83"/>
      <c r="F196" s="28"/>
      <c r="G196" s="99">
        <f t="shared" si="12"/>
        <v>0</v>
      </c>
      <c r="H196" s="49">
        <f t="shared" si="12"/>
        <v>0</v>
      </c>
      <c r="I196" s="49"/>
      <c r="J196" s="49"/>
      <c r="K196" s="28"/>
      <c r="L196" s="49" t="str">
        <f t="shared" si="11"/>
        <v xml:space="preserve"> </v>
      </c>
      <c r="M196" s="28"/>
      <c r="N196" s="76"/>
      <c r="O196" s="76"/>
      <c r="P196" s="98">
        <f t="shared" si="10"/>
        <v>0</v>
      </c>
      <c r="Q196" s="28"/>
    </row>
    <row r="197" spans="1:17" ht="18">
      <c r="A197" s="28"/>
      <c r="B197" s="28"/>
      <c r="C197" s="83"/>
      <c r="D197" s="28"/>
      <c r="E197" s="83"/>
      <c r="F197" s="28"/>
      <c r="G197" s="99">
        <f t="shared" si="12"/>
        <v>0</v>
      </c>
      <c r="H197" s="49">
        <f t="shared" si="12"/>
        <v>0</v>
      </c>
      <c r="I197" s="49"/>
      <c r="J197" s="49"/>
      <c r="K197" s="28"/>
      <c r="L197" s="49" t="str">
        <f t="shared" si="11"/>
        <v xml:space="preserve"> </v>
      </c>
      <c r="M197" s="28"/>
      <c r="N197" s="76"/>
      <c r="O197" s="76"/>
      <c r="P197" s="98">
        <f t="shared" si="10"/>
        <v>0</v>
      </c>
      <c r="Q197" s="28"/>
    </row>
    <row r="198" spans="1:17" ht="18">
      <c r="A198" s="28"/>
      <c r="B198" s="28"/>
      <c r="C198" s="83"/>
      <c r="D198" s="28"/>
      <c r="E198" s="83"/>
      <c r="F198" s="28"/>
      <c r="G198" s="99">
        <f t="shared" si="12"/>
        <v>0</v>
      </c>
      <c r="H198" s="49">
        <f t="shared" si="12"/>
        <v>0</v>
      </c>
      <c r="I198" s="49"/>
      <c r="J198" s="49"/>
      <c r="K198" s="28"/>
      <c r="L198" s="49" t="str">
        <f t="shared" si="11"/>
        <v xml:space="preserve"> </v>
      </c>
      <c r="M198" s="28"/>
      <c r="N198" s="76"/>
      <c r="O198" s="76"/>
      <c r="P198" s="98">
        <f t="shared" si="10"/>
        <v>0</v>
      </c>
      <c r="Q198" s="28"/>
    </row>
    <row r="199" spans="1:17" ht="18">
      <c r="A199" s="28"/>
      <c r="B199" s="28"/>
      <c r="C199" s="83"/>
      <c r="D199" s="28"/>
      <c r="E199" s="83"/>
      <c r="F199" s="28"/>
      <c r="G199" s="99">
        <f t="shared" si="12"/>
        <v>0</v>
      </c>
      <c r="H199" s="49">
        <f t="shared" si="12"/>
        <v>0</v>
      </c>
      <c r="I199" s="49"/>
      <c r="J199" s="49"/>
      <c r="K199" s="28"/>
      <c r="L199" s="49" t="str">
        <f t="shared" si="11"/>
        <v xml:space="preserve"> </v>
      </c>
      <c r="M199" s="28"/>
      <c r="N199" s="76"/>
      <c r="O199" s="76"/>
      <c r="P199" s="98">
        <f t="shared" si="10"/>
        <v>0</v>
      </c>
      <c r="Q199" s="28"/>
    </row>
    <row r="200" spans="1:17" ht="18">
      <c r="A200" s="28"/>
      <c r="B200" s="28"/>
      <c r="C200" s="83"/>
      <c r="D200" s="28"/>
      <c r="E200" s="83"/>
      <c r="F200" s="28"/>
      <c r="G200" s="99">
        <f t="shared" si="12"/>
        <v>0</v>
      </c>
      <c r="H200" s="49">
        <f t="shared" si="12"/>
        <v>0</v>
      </c>
      <c r="I200" s="49"/>
      <c r="J200" s="49"/>
      <c r="K200" s="28"/>
      <c r="L200" s="49" t="str">
        <f t="shared" si="11"/>
        <v xml:space="preserve"> </v>
      </c>
      <c r="M200" s="28"/>
      <c r="N200" s="76"/>
      <c r="O200" s="76"/>
      <c r="P200" s="98">
        <f t="shared" si="10"/>
        <v>0</v>
      </c>
      <c r="Q200" s="28"/>
    </row>
    <row r="201" spans="1:17" ht="18">
      <c r="A201" s="28"/>
      <c r="B201" s="28"/>
      <c r="C201" s="83"/>
      <c r="D201" s="28"/>
      <c r="E201" s="83"/>
      <c r="F201" s="28"/>
      <c r="G201" s="99">
        <f t="shared" si="12"/>
        <v>0</v>
      </c>
      <c r="H201" s="49">
        <f t="shared" si="12"/>
        <v>0</v>
      </c>
      <c r="I201" s="49"/>
      <c r="J201" s="49"/>
      <c r="K201" s="28"/>
      <c r="L201" s="49" t="str">
        <f t="shared" si="11"/>
        <v xml:space="preserve"> </v>
      </c>
      <c r="M201" s="28"/>
      <c r="N201" s="76"/>
      <c r="O201" s="76"/>
      <c r="P201" s="98">
        <f t="shared" si="10"/>
        <v>0</v>
      </c>
      <c r="Q201" s="28"/>
    </row>
    <row r="202" spans="1:17" ht="18">
      <c r="A202" s="28"/>
      <c r="B202" s="28"/>
      <c r="C202" s="83"/>
      <c r="D202" s="28"/>
      <c r="E202" s="83"/>
      <c r="F202" s="28"/>
      <c r="G202" s="99">
        <f t="shared" si="12"/>
        <v>0</v>
      </c>
      <c r="H202" s="49">
        <f t="shared" si="12"/>
        <v>0</v>
      </c>
      <c r="I202" s="49"/>
      <c r="J202" s="49"/>
      <c r="K202" s="28"/>
      <c r="L202" s="49" t="str">
        <f t="shared" si="11"/>
        <v xml:space="preserve"> </v>
      </c>
      <c r="M202" s="28"/>
      <c r="N202" s="76"/>
      <c r="O202" s="76"/>
      <c r="P202" s="98">
        <f t="shared" ref="P202:P208" si="13">O202*G202</f>
        <v>0</v>
      </c>
      <c r="Q202" s="28"/>
    </row>
    <row r="203" spans="1:17" ht="18">
      <c r="A203" s="28"/>
      <c r="B203" s="28"/>
      <c r="C203" s="83"/>
      <c r="D203" s="28"/>
      <c r="E203" s="83"/>
      <c r="F203" s="28"/>
      <c r="G203" s="99">
        <f t="shared" si="12"/>
        <v>0</v>
      </c>
      <c r="H203" s="49">
        <f t="shared" si="12"/>
        <v>0</v>
      </c>
      <c r="I203" s="49"/>
      <c r="J203" s="49"/>
      <c r="K203" s="28"/>
      <c r="L203" s="49" t="str">
        <f t="shared" si="11"/>
        <v xml:space="preserve"> </v>
      </c>
      <c r="M203" s="28"/>
      <c r="N203" s="76"/>
      <c r="O203" s="76"/>
      <c r="P203" s="98">
        <f t="shared" si="13"/>
        <v>0</v>
      </c>
      <c r="Q203" s="28"/>
    </row>
    <row r="204" spans="1:17" ht="18">
      <c r="A204" s="28"/>
      <c r="B204" s="28"/>
      <c r="C204" s="83"/>
      <c r="D204" s="28"/>
      <c r="E204" s="83"/>
      <c r="F204" s="28"/>
      <c r="G204" s="99">
        <f t="shared" si="12"/>
        <v>0</v>
      </c>
      <c r="H204" s="49">
        <f t="shared" si="12"/>
        <v>0</v>
      </c>
      <c r="I204" s="49"/>
      <c r="J204" s="49"/>
      <c r="K204" s="28"/>
      <c r="L204" s="49" t="str">
        <f>IF(D204&gt;0,D204," ")</f>
        <v xml:space="preserve"> </v>
      </c>
      <c r="M204" s="28"/>
      <c r="N204" s="76"/>
      <c r="O204" s="76"/>
      <c r="P204" s="98">
        <f t="shared" si="13"/>
        <v>0</v>
      </c>
      <c r="Q204" s="28"/>
    </row>
    <row r="205" spans="1:17" ht="18">
      <c r="A205" s="28"/>
      <c r="B205" s="28"/>
      <c r="C205" s="83"/>
      <c r="D205" s="28"/>
      <c r="E205" s="83"/>
      <c r="F205" s="28"/>
      <c r="G205" s="99">
        <f t="shared" si="12"/>
        <v>0</v>
      </c>
      <c r="H205" s="49">
        <f t="shared" si="12"/>
        <v>0</v>
      </c>
      <c r="I205" s="49"/>
      <c r="J205" s="49"/>
      <c r="K205" s="28"/>
      <c r="L205" s="49" t="str">
        <f>IF(D205&gt;0,D205," ")</f>
        <v xml:space="preserve"> </v>
      </c>
      <c r="M205" s="28"/>
      <c r="N205" s="76"/>
      <c r="O205" s="76"/>
      <c r="P205" s="98">
        <f t="shared" si="13"/>
        <v>0</v>
      </c>
      <c r="Q205" s="28"/>
    </row>
    <row r="206" spans="1:17" ht="18">
      <c r="A206" s="28"/>
      <c r="B206" s="28"/>
      <c r="C206" s="83"/>
      <c r="D206" s="28"/>
      <c r="E206" s="83"/>
      <c r="F206" s="28"/>
      <c r="G206" s="99">
        <f t="shared" si="12"/>
        <v>0</v>
      </c>
      <c r="H206" s="49">
        <f t="shared" si="12"/>
        <v>0</v>
      </c>
      <c r="I206" s="49"/>
      <c r="J206" s="49"/>
      <c r="K206" s="28"/>
      <c r="L206" s="49" t="str">
        <f>IF(D206&gt;0,D206," ")</f>
        <v xml:space="preserve"> </v>
      </c>
      <c r="M206" s="28"/>
      <c r="N206" s="76"/>
      <c r="O206" s="76"/>
      <c r="P206" s="98">
        <f t="shared" si="13"/>
        <v>0</v>
      </c>
      <c r="Q206" s="28"/>
    </row>
    <row r="207" spans="1:17" ht="18">
      <c r="A207" s="28"/>
      <c r="B207" s="28"/>
      <c r="C207" s="83"/>
      <c r="D207" s="28"/>
      <c r="E207" s="83"/>
      <c r="F207" s="28"/>
      <c r="G207" s="99">
        <f t="shared" si="12"/>
        <v>0</v>
      </c>
      <c r="H207" s="49">
        <f t="shared" si="12"/>
        <v>0</v>
      </c>
      <c r="I207" s="49"/>
      <c r="J207" s="49"/>
      <c r="K207" s="28"/>
      <c r="L207" s="49" t="str">
        <f>IF(D207&gt;0,D207," ")</f>
        <v xml:space="preserve"> </v>
      </c>
      <c r="M207" s="28"/>
      <c r="N207" s="76"/>
      <c r="O207" s="76"/>
      <c r="P207" s="98">
        <f t="shared" si="13"/>
        <v>0</v>
      </c>
      <c r="Q207" s="28"/>
    </row>
    <row r="208" spans="1:17" ht="18">
      <c r="A208" s="28"/>
      <c r="B208" s="28"/>
      <c r="C208" s="83"/>
      <c r="D208" s="28"/>
      <c r="E208" s="83"/>
      <c r="F208" s="28"/>
      <c r="G208" s="99">
        <f t="shared" si="12"/>
        <v>0</v>
      </c>
      <c r="H208" s="49">
        <f t="shared" si="12"/>
        <v>0</v>
      </c>
      <c r="I208" s="49"/>
      <c r="J208" s="49"/>
      <c r="K208" s="28"/>
      <c r="L208" s="49" t="str">
        <f>IF(D208&gt;0,D208," ")</f>
        <v xml:space="preserve"> </v>
      </c>
      <c r="M208" s="28"/>
      <c r="N208" s="76"/>
      <c r="O208" s="76"/>
      <c r="P208" s="98">
        <f t="shared" si="13"/>
        <v>0</v>
      </c>
      <c r="Q208" s="28"/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R299"/>
  <sheetViews>
    <sheetView zoomScale="140" zoomScaleNormal="140" workbookViewId="0">
      <selection activeCell="H10" sqref="H10"/>
    </sheetView>
  </sheetViews>
  <sheetFormatPr baseColWidth="10" defaultRowHeight="12.75"/>
  <cols>
    <col min="1" max="1" width="7.42578125" style="121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3.1406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2" t="s">
        <v>24</v>
      </c>
    </row>
    <row r="3" spans="1:18">
      <c r="A3" s="128"/>
    </row>
    <row r="4" spans="1:18">
      <c r="A4" s="128"/>
    </row>
    <row r="5" spans="1:18" ht="18.75" thickBot="1">
      <c r="A5" s="129" t="s">
        <v>0</v>
      </c>
      <c r="B5" s="28"/>
      <c r="C5" s="29" t="s">
        <v>65</v>
      </c>
      <c r="D5" s="30"/>
      <c r="E5" s="29"/>
      <c r="F5" s="31"/>
      <c r="G5" s="4" t="s">
        <v>57</v>
      </c>
      <c r="H5" s="27"/>
      <c r="I5" s="143"/>
    </row>
    <row r="6" spans="1:18" ht="13.5" thickBot="1">
      <c r="B6" s="5"/>
      <c r="C6" s="6"/>
      <c r="F6" s="5"/>
      <c r="G6" s="6"/>
      <c r="K6" s="1153" t="s">
        <v>22</v>
      </c>
      <c r="L6" s="1154"/>
      <c r="M6" s="1155"/>
    </row>
    <row r="7" spans="1:18">
      <c r="A7" s="1153" t="s">
        <v>2</v>
      </c>
      <c r="B7" s="1155"/>
      <c r="C7" s="1163" t="s">
        <v>3</v>
      </c>
      <c r="D7" s="1164"/>
      <c r="E7" s="1163" t="s">
        <v>4</v>
      </c>
      <c r="F7" s="1164"/>
      <c r="G7" s="1163" t="s">
        <v>5</v>
      </c>
      <c r="H7" s="1164"/>
      <c r="I7" s="12" t="s">
        <v>17</v>
      </c>
      <c r="J7" s="352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>
      <c r="A8" s="17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s="114" customFormat="1" ht="15.75">
      <c r="A9" s="193"/>
      <c r="B9" s="254"/>
      <c r="C9" s="366"/>
      <c r="D9" s="367"/>
      <c r="E9" s="193"/>
      <c r="F9" s="189"/>
      <c r="G9" s="516">
        <v>0</v>
      </c>
      <c r="H9" s="537">
        <v>0</v>
      </c>
      <c r="I9" s="249"/>
      <c r="J9" s="255"/>
      <c r="K9" s="249"/>
      <c r="L9" s="192"/>
      <c r="M9" s="192"/>
      <c r="N9" s="230"/>
      <c r="O9" s="230"/>
      <c r="P9" s="230" t="e">
        <f>O9*#REF!</f>
        <v>#REF!</v>
      </c>
      <c r="R9" s="218"/>
    </row>
    <row r="10" spans="1:18" s="114" customFormat="1" ht="15.75">
      <c r="A10" s="193"/>
      <c r="B10" s="254"/>
      <c r="C10" s="304"/>
      <c r="D10" s="189"/>
      <c r="E10" s="193"/>
      <c r="F10" s="189"/>
      <c r="G10" s="191">
        <f>G9-E10+C10</f>
        <v>0</v>
      </c>
      <c r="H10" s="192">
        <f t="shared" ref="H10:H13" si="0">H9-F10+D10</f>
        <v>0</v>
      </c>
      <c r="I10" s="189"/>
      <c r="J10" s="189"/>
      <c r="K10" s="249"/>
      <c r="L10" s="192"/>
      <c r="M10" s="192"/>
      <c r="N10" s="230"/>
      <c r="O10" s="230"/>
      <c r="P10" s="230" t="e">
        <f>O10*#REF!</f>
        <v>#REF!</v>
      </c>
      <c r="R10" s="218"/>
    </row>
    <row r="11" spans="1:18" s="114" customFormat="1" ht="15.75">
      <c r="A11" s="193"/>
      <c r="B11" s="254"/>
      <c r="C11" s="188"/>
      <c r="D11" s="189"/>
      <c r="E11" s="193"/>
      <c r="F11" s="189"/>
      <c r="G11" s="191">
        <f t="shared" ref="G11:G13" si="1">G10-E11+C11</f>
        <v>0</v>
      </c>
      <c r="H11" s="192">
        <f t="shared" si="0"/>
        <v>0</v>
      </c>
      <c r="I11" s="189"/>
      <c r="J11" s="189"/>
      <c r="L11" s="192"/>
      <c r="M11" s="192"/>
      <c r="N11" s="230"/>
      <c r="O11" s="230"/>
      <c r="P11" s="230">
        <f t="shared" ref="P11:P35" si="2">O11*G9</f>
        <v>0</v>
      </c>
      <c r="R11" s="218"/>
    </row>
    <row r="12" spans="1:18" s="114" customFormat="1" ht="15.75">
      <c r="A12" s="193"/>
      <c r="B12" s="254"/>
      <c r="C12" s="188"/>
      <c r="D12" s="189"/>
      <c r="E12" s="193"/>
      <c r="F12" s="189"/>
      <c r="G12" s="191">
        <f t="shared" si="1"/>
        <v>0</v>
      </c>
      <c r="H12" s="192">
        <f t="shared" si="0"/>
        <v>0</v>
      </c>
      <c r="I12" s="189"/>
      <c r="J12" s="189"/>
      <c r="K12" s="249"/>
      <c r="L12" s="192"/>
      <c r="M12" s="192"/>
      <c r="N12" s="230"/>
      <c r="O12" s="230"/>
      <c r="P12" s="230">
        <f t="shared" si="2"/>
        <v>0</v>
      </c>
      <c r="R12" s="218"/>
    </row>
    <row r="13" spans="1:18" s="114" customFormat="1" ht="15.75">
      <c r="A13" s="193"/>
      <c r="B13" s="254"/>
      <c r="C13" s="188"/>
      <c r="D13" s="189"/>
      <c r="E13" s="193"/>
      <c r="F13" s="189"/>
      <c r="G13" s="191">
        <f t="shared" si="1"/>
        <v>0</v>
      </c>
      <c r="H13" s="192">
        <f t="shared" si="0"/>
        <v>0</v>
      </c>
      <c r="I13" s="189"/>
      <c r="J13" s="189"/>
      <c r="K13" s="249"/>
      <c r="L13" s="192"/>
      <c r="M13" s="192"/>
      <c r="N13" s="230"/>
      <c r="O13" s="229"/>
      <c r="P13" s="230">
        <f t="shared" si="2"/>
        <v>0</v>
      </c>
      <c r="R13" s="218"/>
    </row>
    <row r="14" spans="1:18" s="114" customFormat="1" ht="15">
      <c r="A14" s="193"/>
      <c r="B14" s="193"/>
      <c r="C14" s="188"/>
      <c r="D14" s="293"/>
      <c r="E14" s="193"/>
      <c r="F14" s="189"/>
      <c r="G14" s="191">
        <f t="shared" ref="G14:G77" si="3">G13-E14+C14</f>
        <v>0</v>
      </c>
      <c r="H14" s="192">
        <f t="shared" ref="H14:H77" si="4">H13-F14+D14</f>
        <v>0</v>
      </c>
      <c r="I14" s="189"/>
      <c r="J14" s="189"/>
      <c r="K14" s="249"/>
      <c r="L14" s="192"/>
      <c r="M14" s="192"/>
      <c r="N14" s="230"/>
      <c r="O14" s="230"/>
      <c r="P14" s="230">
        <f t="shared" si="2"/>
        <v>0</v>
      </c>
      <c r="R14" s="218"/>
    </row>
    <row r="15" spans="1:18" s="114" customFormat="1" ht="15">
      <c r="A15" s="193"/>
      <c r="B15" s="193"/>
      <c r="C15" s="188"/>
      <c r="D15" s="189"/>
      <c r="E15" s="193"/>
      <c r="F15" s="189"/>
      <c r="G15" s="191">
        <f t="shared" si="3"/>
        <v>0</v>
      </c>
      <c r="H15" s="192">
        <f t="shared" si="4"/>
        <v>0</v>
      </c>
      <c r="I15" s="189"/>
      <c r="J15" s="189"/>
      <c r="K15" s="192"/>
      <c r="L15" s="192"/>
      <c r="M15" s="192"/>
      <c r="N15" s="230"/>
      <c r="O15" s="230"/>
      <c r="P15" s="230">
        <f t="shared" si="2"/>
        <v>0</v>
      </c>
      <c r="R15" s="218"/>
    </row>
    <row r="16" spans="1:18" s="114" customFormat="1" ht="15">
      <c r="A16" s="193"/>
      <c r="B16" s="193"/>
      <c r="C16" s="188"/>
      <c r="D16" s="189"/>
      <c r="E16" s="193"/>
      <c r="F16" s="189"/>
      <c r="G16" s="191">
        <f t="shared" si="3"/>
        <v>0</v>
      </c>
      <c r="H16" s="192">
        <f t="shared" si="4"/>
        <v>0</v>
      </c>
      <c r="I16" s="208"/>
      <c r="J16" s="189"/>
      <c r="K16" s="192"/>
      <c r="L16" s="192"/>
      <c r="M16" s="192"/>
      <c r="N16" s="230"/>
      <c r="O16" s="230"/>
      <c r="P16" s="230">
        <f t="shared" si="2"/>
        <v>0</v>
      </c>
      <c r="R16" s="218"/>
    </row>
    <row r="17" spans="1:16" s="114" customFormat="1" ht="15">
      <c r="A17" s="193"/>
      <c r="B17" s="193"/>
      <c r="C17" s="188"/>
      <c r="D17" s="189"/>
      <c r="E17" s="193"/>
      <c r="F17" s="189"/>
      <c r="G17" s="191">
        <f t="shared" si="3"/>
        <v>0</v>
      </c>
      <c r="H17" s="192">
        <f t="shared" si="4"/>
        <v>0</v>
      </c>
      <c r="I17" s="208"/>
      <c r="J17" s="189"/>
      <c r="K17" s="192"/>
      <c r="L17" s="192"/>
      <c r="M17" s="192"/>
      <c r="N17" s="230"/>
      <c r="O17" s="230"/>
      <c r="P17" s="230">
        <f t="shared" si="2"/>
        <v>0</v>
      </c>
    </row>
    <row r="18" spans="1:16" s="114" customFormat="1" ht="15">
      <c r="A18" s="193"/>
      <c r="B18" s="193"/>
      <c r="C18" s="188"/>
      <c r="D18" s="189"/>
      <c r="E18" s="193"/>
      <c r="F18" s="189"/>
      <c r="G18" s="191">
        <f t="shared" si="3"/>
        <v>0</v>
      </c>
      <c r="H18" s="192">
        <f t="shared" si="4"/>
        <v>0</v>
      </c>
      <c r="I18" s="208"/>
      <c r="J18" s="189"/>
      <c r="K18" s="192"/>
      <c r="L18" s="192"/>
      <c r="M18" s="192"/>
      <c r="N18" s="230"/>
      <c r="O18" s="230"/>
      <c r="P18" s="230">
        <f t="shared" si="2"/>
        <v>0</v>
      </c>
    </row>
    <row r="19" spans="1:16" s="114" customFormat="1" ht="15.75">
      <c r="A19" s="193"/>
      <c r="B19" s="193"/>
      <c r="C19" s="188"/>
      <c r="D19" s="189"/>
      <c r="E19" s="193"/>
      <c r="F19" s="189"/>
      <c r="G19" s="191">
        <f t="shared" si="3"/>
        <v>0</v>
      </c>
      <c r="H19" s="192">
        <f t="shared" si="4"/>
        <v>0</v>
      </c>
      <c r="I19" s="208"/>
      <c r="J19" s="189"/>
      <c r="K19" s="192"/>
      <c r="L19" s="192"/>
      <c r="M19" s="192"/>
      <c r="N19" s="230"/>
      <c r="O19" s="107"/>
      <c r="P19" s="230">
        <f t="shared" si="2"/>
        <v>0</v>
      </c>
    </row>
    <row r="20" spans="1:16" s="114" customFormat="1" ht="15">
      <c r="A20" s="193"/>
      <c r="B20" s="193"/>
      <c r="C20" s="188"/>
      <c r="D20" s="189"/>
      <c r="E20" s="240"/>
      <c r="F20" s="189"/>
      <c r="G20" s="191">
        <f t="shared" si="3"/>
        <v>0</v>
      </c>
      <c r="H20" s="192">
        <f t="shared" si="4"/>
        <v>0</v>
      </c>
      <c r="I20" s="208"/>
      <c r="J20" s="189"/>
      <c r="K20" s="192"/>
      <c r="L20" s="192"/>
      <c r="M20" s="192"/>
      <c r="N20" s="230"/>
      <c r="O20" s="230"/>
      <c r="P20" s="230">
        <f t="shared" si="2"/>
        <v>0</v>
      </c>
    </row>
    <row r="21" spans="1:16" s="114" customFormat="1" ht="15">
      <c r="A21" s="193"/>
      <c r="B21" s="193"/>
      <c r="C21" s="188"/>
      <c r="D21" s="189"/>
      <c r="E21" s="238"/>
      <c r="F21" s="189"/>
      <c r="G21" s="191">
        <f t="shared" si="3"/>
        <v>0</v>
      </c>
      <c r="H21" s="192">
        <f t="shared" si="4"/>
        <v>0</v>
      </c>
      <c r="I21" s="208"/>
      <c r="J21" s="189"/>
      <c r="K21" s="192"/>
      <c r="L21" s="192"/>
      <c r="M21" s="192"/>
      <c r="N21" s="230"/>
      <c r="O21" s="230"/>
      <c r="P21" s="230">
        <f t="shared" si="2"/>
        <v>0</v>
      </c>
    </row>
    <row r="22" spans="1:16" s="114" customFormat="1" ht="15">
      <c r="A22" s="193"/>
      <c r="B22" s="193"/>
      <c r="C22" s="188"/>
      <c r="D22" s="189"/>
      <c r="E22" s="238"/>
      <c r="F22" s="189"/>
      <c r="G22" s="191">
        <f t="shared" si="3"/>
        <v>0</v>
      </c>
      <c r="H22" s="192">
        <f t="shared" si="4"/>
        <v>0</v>
      </c>
      <c r="I22" s="208"/>
      <c r="J22" s="189"/>
      <c r="K22" s="192"/>
      <c r="L22" s="192"/>
      <c r="M22" s="192"/>
      <c r="N22" s="230"/>
      <c r="O22" s="230"/>
      <c r="P22" s="230">
        <f t="shared" si="2"/>
        <v>0</v>
      </c>
    </row>
    <row r="23" spans="1:16" s="114" customFormat="1" ht="15.75">
      <c r="A23" s="190"/>
      <c r="B23" s="193"/>
      <c r="C23" s="188"/>
      <c r="D23" s="192"/>
      <c r="E23" s="202"/>
      <c r="F23" s="189"/>
      <c r="G23" s="191">
        <f t="shared" si="3"/>
        <v>0</v>
      </c>
      <c r="H23" s="192">
        <f t="shared" si="4"/>
        <v>0</v>
      </c>
      <c r="I23" s="208"/>
      <c r="J23" s="189"/>
      <c r="K23" s="192"/>
      <c r="L23" s="192"/>
      <c r="M23" s="192"/>
      <c r="N23" s="106"/>
      <c r="O23" s="230"/>
      <c r="P23" s="230">
        <f t="shared" si="2"/>
        <v>0</v>
      </c>
    </row>
    <row r="24" spans="1:16" s="114" customFormat="1" ht="15">
      <c r="A24" s="190"/>
      <c r="B24" s="193"/>
      <c r="C24" s="188"/>
      <c r="D24" s="192"/>
      <c r="E24" s="202"/>
      <c r="F24" s="189"/>
      <c r="G24" s="191">
        <f t="shared" si="3"/>
        <v>0</v>
      </c>
      <c r="H24" s="192">
        <f t="shared" si="4"/>
        <v>0</v>
      </c>
      <c r="I24" s="208"/>
      <c r="J24" s="189"/>
      <c r="K24" s="192"/>
      <c r="L24" s="192"/>
      <c r="M24" s="192"/>
      <c r="N24" s="230"/>
      <c r="O24" s="230"/>
      <c r="P24" s="230">
        <f t="shared" si="2"/>
        <v>0</v>
      </c>
    </row>
    <row r="25" spans="1:16" s="114" customFormat="1" ht="15">
      <c r="A25" s="190"/>
      <c r="B25" s="193"/>
      <c r="C25" s="188"/>
      <c r="D25" s="192"/>
      <c r="E25" s="202"/>
      <c r="F25" s="189"/>
      <c r="G25" s="191">
        <f t="shared" si="3"/>
        <v>0</v>
      </c>
      <c r="H25" s="192">
        <f t="shared" si="4"/>
        <v>0</v>
      </c>
      <c r="I25" s="208"/>
      <c r="J25" s="189"/>
      <c r="K25" s="192"/>
      <c r="L25" s="192"/>
      <c r="M25" s="192"/>
      <c r="N25" s="230"/>
      <c r="O25" s="230"/>
      <c r="P25" s="230">
        <f t="shared" si="2"/>
        <v>0</v>
      </c>
    </row>
    <row r="26" spans="1:16" s="114" customFormat="1" ht="15">
      <c r="A26" s="190"/>
      <c r="B26" s="193"/>
      <c r="C26" s="188"/>
      <c r="D26" s="192"/>
      <c r="E26" s="202"/>
      <c r="F26" s="189"/>
      <c r="G26" s="191">
        <f t="shared" si="3"/>
        <v>0</v>
      </c>
      <c r="H26" s="192">
        <f t="shared" si="4"/>
        <v>0</v>
      </c>
      <c r="I26" s="208"/>
      <c r="J26" s="189"/>
      <c r="K26" s="192"/>
      <c r="L26" s="192"/>
      <c r="M26" s="192"/>
      <c r="N26" s="230"/>
      <c r="O26" s="230"/>
      <c r="P26" s="230">
        <f t="shared" si="2"/>
        <v>0</v>
      </c>
    </row>
    <row r="27" spans="1:16" s="114" customFormat="1" ht="15">
      <c r="A27" s="190"/>
      <c r="B27" s="193"/>
      <c r="C27" s="188"/>
      <c r="D27" s="192"/>
      <c r="E27" s="202"/>
      <c r="F27" s="189"/>
      <c r="G27" s="191">
        <f t="shared" si="3"/>
        <v>0</v>
      </c>
      <c r="H27" s="192">
        <f t="shared" si="4"/>
        <v>0</v>
      </c>
      <c r="I27" s="208"/>
      <c r="J27" s="189"/>
      <c r="K27" s="192"/>
      <c r="L27" s="192"/>
      <c r="M27" s="192"/>
      <c r="N27" s="230"/>
      <c r="O27" s="230"/>
      <c r="P27" s="230">
        <f t="shared" si="2"/>
        <v>0</v>
      </c>
    </row>
    <row r="28" spans="1:16" s="114" customFormat="1" ht="15">
      <c r="A28" s="190"/>
      <c r="B28" s="193"/>
      <c r="C28" s="238"/>
      <c r="D28" s="192"/>
      <c r="E28" s="202"/>
      <c r="F28" s="189"/>
      <c r="G28" s="191">
        <f t="shared" si="3"/>
        <v>0</v>
      </c>
      <c r="H28" s="192">
        <f t="shared" si="4"/>
        <v>0</v>
      </c>
      <c r="I28" s="208"/>
      <c r="J28" s="189"/>
      <c r="K28" s="192"/>
      <c r="L28" s="192"/>
      <c r="M28" s="192"/>
      <c r="N28" s="230"/>
      <c r="O28" s="230"/>
      <c r="P28" s="230">
        <f t="shared" si="2"/>
        <v>0</v>
      </c>
    </row>
    <row r="29" spans="1:16" s="114" customFormat="1" ht="15">
      <c r="A29" s="190"/>
      <c r="B29" s="193"/>
      <c r="C29" s="191"/>
      <c r="D29" s="192"/>
      <c r="E29" s="202"/>
      <c r="F29" s="189"/>
      <c r="G29" s="191">
        <f t="shared" si="3"/>
        <v>0</v>
      </c>
      <c r="H29" s="192">
        <f t="shared" si="4"/>
        <v>0</v>
      </c>
      <c r="I29" s="208"/>
      <c r="J29" s="189"/>
      <c r="K29" s="192"/>
      <c r="L29" s="192"/>
      <c r="M29" s="192"/>
      <c r="N29" s="230"/>
      <c r="O29" s="230"/>
      <c r="P29" s="230">
        <f t="shared" si="2"/>
        <v>0</v>
      </c>
    </row>
    <row r="30" spans="1:16" s="114" customFormat="1" ht="15">
      <c r="A30" s="123"/>
      <c r="B30" s="133"/>
      <c r="C30" s="73"/>
      <c r="D30" s="50"/>
      <c r="E30" s="132"/>
      <c r="F30" s="74"/>
      <c r="G30" s="73">
        <f t="shared" si="3"/>
        <v>0</v>
      </c>
      <c r="H30" s="50">
        <f t="shared" si="4"/>
        <v>0</v>
      </c>
      <c r="I30" s="156"/>
      <c r="J30" s="74"/>
      <c r="K30" s="192"/>
      <c r="L30" s="192"/>
      <c r="M30" s="192"/>
      <c r="N30" s="230"/>
      <c r="O30" s="230"/>
      <c r="P30" s="230">
        <f t="shared" si="2"/>
        <v>0</v>
      </c>
    </row>
    <row r="31" spans="1:16" s="114" customFormat="1" ht="15">
      <c r="A31" s="123"/>
      <c r="B31" s="133"/>
      <c r="C31" s="73"/>
      <c r="D31" s="50"/>
      <c r="E31" s="132"/>
      <c r="F31" s="74"/>
      <c r="G31" s="73">
        <f t="shared" si="3"/>
        <v>0</v>
      </c>
      <c r="H31" s="50">
        <f t="shared" si="4"/>
        <v>0</v>
      </c>
      <c r="I31" s="156"/>
      <c r="J31" s="74"/>
      <c r="K31" s="192"/>
      <c r="L31" s="192"/>
      <c r="M31" s="192"/>
      <c r="N31" s="230"/>
      <c r="O31" s="230"/>
      <c r="P31" s="230">
        <f t="shared" si="2"/>
        <v>0</v>
      </c>
    </row>
    <row r="32" spans="1:16" ht="15">
      <c r="A32" s="123"/>
      <c r="B32" s="133"/>
      <c r="C32" s="73"/>
      <c r="D32" s="50"/>
      <c r="E32" s="132"/>
      <c r="F32" s="74"/>
      <c r="G32" s="73">
        <f t="shared" si="3"/>
        <v>0</v>
      </c>
      <c r="H32" s="50">
        <f t="shared" si="4"/>
        <v>0</v>
      </c>
      <c r="I32" s="74"/>
      <c r="J32" s="74"/>
      <c r="K32" s="50"/>
      <c r="L32" s="50"/>
      <c r="M32" s="50"/>
      <c r="N32" s="72"/>
      <c r="O32" s="72"/>
      <c r="P32" s="72">
        <f t="shared" si="2"/>
        <v>0</v>
      </c>
    </row>
    <row r="33" spans="1:16" ht="15">
      <c r="A33" s="123"/>
      <c r="B33" s="133"/>
      <c r="C33" s="73"/>
      <c r="D33" s="50"/>
      <c r="E33" s="132"/>
      <c r="F33" s="74"/>
      <c r="G33" s="73">
        <f t="shared" si="3"/>
        <v>0</v>
      </c>
      <c r="H33" s="50">
        <f t="shared" si="4"/>
        <v>0</v>
      </c>
      <c r="I33" s="74"/>
      <c r="J33" s="74"/>
      <c r="K33" s="50"/>
      <c r="L33" s="50"/>
      <c r="M33" s="50"/>
      <c r="N33" s="72"/>
      <c r="O33" s="72"/>
      <c r="P33" s="72">
        <f t="shared" si="2"/>
        <v>0</v>
      </c>
    </row>
    <row r="34" spans="1:16" ht="15">
      <c r="A34" s="123"/>
      <c r="B34" s="133"/>
      <c r="C34" s="73"/>
      <c r="D34" s="50"/>
      <c r="E34" s="132"/>
      <c r="F34" s="74"/>
      <c r="G34" s="73">
        <f t="shared" si="3"/>
        <v>0</v>
      </c>
      <c r="H34" s="50">
        <f t="shared" si="4"/>
        <v>0</v>
      </c>
      <c r="I34" s="74"/>
      <c r="J34" s="74"/>
      <c r="K34" s="50"/>
      <c r="L34" s="50"/>
      <c r="M34" s="50"/>
      <c r="N34" s="72"/>
      <c r="O34" s="72"/>
      <c r="P34" s="72">
        <f t="shared" si="2"/>
        <v>0</v>
      </c>
    </row>
    <row r="35" spans="1:16" ht="15">
      <c r="A35" s="123"/>
      <c r="B35" s="74"/>
      <c r="C35" s="73"/>
      <c r="D35" s="50"/>
      <c r="E35" s="73"/>
      <c r="F35" s="74"/>
      <c r="G35" s="73">
        <f t="shared" si="3"/>
        <v>0</v>
      </c>
      <c r="H35" s="50">
        <f t="shared" si="4"/>
        <v>0</v>
      </c>
      <c r="I35" s="74"/>
      <c r="J35" s="74"/>
      <c r="K35" s="50"/>
      <c r="L35" s="50"/>
      <c r="M35" s="50"/>
      <c r="N35" s="72"/>
      <c r="O35" s="72"/>
      <c r="P35" s="72">
        <f t="shared" si="2"/>
        <v>0</v>
      </c>
    </row>
    <row r="36" spans="1:16" ht="15">
      <c r="A36" s="123"/>
      <c r="B36" s="74"/>
      <c r="C36" s="73"/>
      <c r="D36" s="50"/>
      <c r="E36" s="73"/>
      <c r="F36" s="74"/>
      <c r="G36" s="73">
        <f t="shared" si="3"/>
        <v>0</v>
      </c>
      <c r="H36" s="50">
        <f t="shared" si="4"/>
        <v>0</v>
      </c>
      <c r="I36" s="74"/>
      <c r="J36" s="74"/>
      <c r="K36" s="50"/>
      <c r="L36" s="50"/>
      <c r="M36" s="50"/>
      <c r="N36" s="72"/>
      <c r="O36" s="72"/>
      <c r="P36" s="72"/>
    </row>
    <row r="37" spans="1:16" ht="15">
      <c r="A37" s="123"/>
      <c r="B37" s="74"/>
      <c r="C37" s="73"/>
      <c r="D37" s="50"/>
      <c r="E37" s="73"/>
      <c r="F37" s="74"/>
      <c r="G37" s="73">
        <f t="shared" si="3"/>
        <v>0</v>
      </c>
      <c r="H37" s="50">
        <f t="shared" si="4"/>
        <v>0</v>
      </c>
      <c r="I37" s="74"/>
      <c r="J37" s="74"/>
      <c r="K37" s="50"/>
      <c r="L37" s="50"/>
      <c r="M37" s="50"/>
      <c r="N37" s="72"/>
      <c r="O37" s="72"/>
      <c r="P37" s="72">
        <f>O37*G35</f>
        <v>0</v>
      </c>
    </row>
    <row r="38" spans="1:16" ht="15">
      <c r="A38" s="123"/>
      <c r="B38" s="74"/>
      <c r="C38" s="73"/>
      <c r="D38" s="50"/>
      <c r="E38" s="73"/>
      <c r="F38" s="74"/>
      <c r="G38" s="73">
        <f t="shared" si="3"/>
        <v>0</v>
      </c>
      <c r="H38" s="50">
        <f t="shared" si="4"/>
        <v>0</v>
      </c>
      <c r="I38" s="74"/>
      <c r="J38" s="74"/>
      <c r="K38" s="50"/>
      <c r="L38" s="50"/>
      <c r="M38" s="50"/>
      <c r="N38" s="72"/>
      <c r="O38" s="72"/>
      <c r="P38" s="72">
        <f>O38*G36</f>
        <v>0</v>
      </c>
    </row>
    <row r="39" spans="1:16" ht="15">
      <c r="A39" s="123"/>
      <c r="B39" s="74"/>
      <c r="C39" s="73"/>
      <c r="D39" s="50"/>
      <c r="E39" s="73"/>
      <c r="F39" s="74"/>
      <c r="G39" s="73">
        <f t="shared" si="3"/>
        <v>0</v>
      </c>
      <c r="H39" s="50">
        <f t="shared" si="4"/>
        <v>0</v>
      </c>
      <c r="I39" s="74"/>
      <c r="J39" s="74"/>
      <c r="K39" s="50"/>
      <c r="L39" s="50"/>
      <c r="M39" s="50"/>
      <c r="N39" s="72"/>
      <c r="O39" s="72"/>
      <c r="P39" s="72">
        <f>O39*G37</f>
        <v>0</v>
      </c>
    </row>
    <row r="40" spans="1:16" ht="15">
      <c r="A40" s="123"/>
      <c r="B40" s="74"/>
      <c r="C40" s="73"/>
      <c r="D40" s="50"/>
      <c r="E40" s="73"/>
      <c r="F40" s="74"/>
      <c r="G40" s="73">
        <f t="shared" si="3"/>
        <v>0</v>
      </c>
      <c r="H40" s="50">
        <f t="shared" si="4"/>
        <v>0</v>
      </c>
      <c r="I40" s="74"/>
      <c r="J40" s="74"/>
      <c r="K40" s="50"/>
      <c r="L40" s="50"/>
      <c r="M40" s="50"/>
      <c r="N40" s="72"/>
      <c r="O40" s="72"/>
      <c r="P40" s="72">
        <f>O40*G38</f>
        <v>0</v>
      </c>
    </row>
    <row r="41" spans="1:16" ht="15">
      <c r="A41" s="123"/>
      <c r="B41" s="74"/>
      <c r="C41" s="73"/>
      <c r="D41" s="50"/>
      <c r="E41" s="73"/>
      <c r="F41" s="74"/>
      <c r="G41" s="73">
        <f t="shared" si="3"/>
        <v>0</v>
      </c>
      <c r="H41" s="50">
        <f t="shared" si="4"/>
        <v>0</v>
      </c>
      <c r="I41" s="74"/>
      <c r="J41" s="74"/>
      <c r="K41" s="50"/>
      <c r="L41" s="50"/>
      <c r="M41" s="50"/>
      <c r="N41" s="72"/>
      <c r="O41" s="72"/>
      <c r="P41" s="72">
        <f>O41*G39</f>
        <v>0</v>
      </c>
    </row>
    <row r="42" spans="1:16" ht="15">
      <c r="A42" s="123"/>
      <c r="B42" s="74"/>
      <c r="C42" s="73"/>
      <c r="D42" s="50"/>
      <c r="E42" s="73"/>
      <c r="F42" s="74"/>
      <c r="G42" s="73">
        <f t="shared" si="3"/>
        <v>0</v>
      </c>
      <c r="H42" s="50">
        <f t="shared" si="4"/>
        <v>0</v>
      </c>
      <c r="I42" s="74"/>
      <c r="J42" s="74"/>
      <c r="K42" s="50"/>
      <c r="L42" s="50"/>
      <c r="M42" s="50"/>
      <c r="N42" s="72"/>
      <c r="O42" s="72"/>
      <c r="P42" s="72"/>
    </row>
    <row r="43" spans="1:16" ht="15">
      <c r="A43" s="123"/>
      <c r="B43" s="74"/>
      <c r="C43" s="73"/>
      <c r="D43" s="50"/>
      <c r="E43" s="73"/>
      <c r="F43" s="74"/>
      <c r="G43" s="73">
        <f t="shared" si="3"/>
        <v>0</v>
      </c>
      <c r="H43" s="50">
        <f t="shared" si="4"/>
        <v>0</v>
      </c>
      <c r="I43" s="74"/>
      <c r="J43" s="74"/>
      <c r="K43" s="50"/>
      <c r="L43" s="50"/>
      <c r="M43" s="50"/>
      <c r="N43" s="72"/>
      <c r="O43" s="72"/>
      <c r="P43" s="72">
        <f t="shared" ref="P43:P60" si="5">O43*G41</f>
        <v>0</v>
      </c>
    </row>
    <row r="44" spans="1:16" ht="15">
      <c r="A44" s="123"/>
      <c r="B44" s="74"/>
      <c r="C44" s="73"/>
      <c r="D44" s="50"/>
      <c r="E44" s="73"/>
      <c r="F44" s="74"/>
      <c r="G44" s="73">
        <f t="shared" si="3"/>
        <v>0</v>
      </c>
      <c r="H44" s="50">
        <f t="shared" si="4"/>
        <v>0</v>
      </c>
      <c r="I44" s="74"/>
      <c r="J44" s="74"/>
      <c r="K44" s="50"/>
      <c r="L44" s="50"/>
      <c r="M44" s="50"/>
      <c r="N44" s="72"/>
      <c r="O44" s="72"/>
      <c r="P44" s="72">
        <f t="shared" si="5"/>
        <v>0</v>
      </c>
    </row>
    <row r="45" spans="1:16" ht="15">
      <c r="A45" s="123"/>
      <c r="B45" s="74"/>
      <c r="C45" s="73"/>
      <c r="D45" s="50"/>
      <c r="E45" s="73"/>
      <c r="F45" s="74"/>
      <c r="G45" s="73">
        <f t="shared" si="3"/>
        <v>0</v>
      </c>
      <c r="H45" s="50">
        <f t="shared" si="4"/>
        <v>0</v>
      </c>
      <c r="I45" s="74"/>
      <c r="J45" s="74"/>
      <c r="K45" s="50"/>
      <c r="L45" s="50"/>
      <c r="M45" s="50"/>
      <c r="N45" s="72"/>
      <c r="O45" s="72"/>
      <c r="P45" s="72">
        <f t="shared" si="5"/>
        <v>0</v>
      </c>
    </row>
    <row r="46" spans="1:16" ht="15">
      <c r="A46" s="123"/>
      <c r="B46" s="74"/>
      <c r="C46" s="73"/>
      <c r="D46" s="50"/>
      <c r="E46" s="73"/>
      <c r="F46" s="74"/>
      <c r="G46" s="73">
        <f t="shared" si="3"/>
        <v>0</v>
      </c>
      <c r="H46" s="50">
        <f t="shared" si="4"/>
        <v>0</v>
      </c>
      <c r="I46" s="74"/>
      <c r="J46" s="74"/>
      <c r="K46" s="50"/>
      <c r="L46" s="50"/>
      <c r="M46" s="50"/>
      <c r="N46" s="72"/>
      <c r="O46" s="72"/>
      <c r="P46" s="72">
        <f t="shared" si="5"/>
        <v>0</v>
      </c>
    </row>
    <row r="47" spans="1:16" ht="15">
      <c r="A47" s="123"/>
      <c r="B47" s="74"/>
      <c r="C47" s="73"/>
      <c r="D47" s="50"/>
      <c r="E47" s="73"/>
      <c r="F47" s="74"/>
      <c r="G47" s="73">
        <f t="shared" si="3"/>
        <v>0</v>
      </c>
      <c r="H47" s="50">
        <f t="shared" si="4"/>
        <v>0</v>
      </c>
      <c r="I47" s="74"/>
      <c r="J47" s="74"/>
      <c r="K47" s="50"/>
      <c r="L47" s="50"/>
      <c r="M47" s="50"/>
      <c r="N47" s="72"/>
      <c r="O47" s="72"/>
      <c r="P47" s="72">
        <f t="shared" si="5"/>
        <v>0</v>
      </c>
    </row>
    <row r="48" spans="1:16" ht="15">
      <c r="A48" s="123"/>
      <c r="B48" s="74"/>
      <c r="C48" s="73"/>
      <c r="D48" s="50"/>
      <c r="E48" s="73"/>
      <c r="F48" s="74"/>
      <c r="G48" s="73">
        <f t="shared" si="3"/>
        <v>0</v>
      </c>
      <c r="H48" s="50">
        <f t="shared" si="4"/>
        <v>0</v>
      </c>
      <c r="I48" s="74"/>
      <c r="J48" s="74"/>
      <c r="K48" s="50"/>
      <c r="L48" s="50"/>
      <c r="M48" s="50"/>
      <c r="N48" s="72"/>
      <c r="O48" s="72"/>
      <c r="P48" s="72">
        <f t="shared" si="5"/>
        <v>0</v>
      </c>
    </row>
    <row r="49" spans="1:16" ht="15">
      <c r="A49" s="123"/>
      <c r="B49" s="74"/>
      <c r="C49" s="73"/>
      <c r="D49" s="50"/>
      <c r="E49" s="73"/>
      <c r="F49" s="74"/>
      <c r="G49" s="73">
        <f t="shared" si="3"/>
        <v>0</v>
      </c>
      <c r="H49" s="50">
        <f t="shared" si="4"/>
        <v>0</v>
      </c>
      <c r="I49" s="74"/>
      <c r="J49" s="74"/>
      <c r="K49" s="50"/>
      <c r="L49" s="50"/>
      <c r="M49" s="50"/>
      <c r="N49" s="72"/>
      <c r="O49" s="72"/>
      <c r="P49" s="72">
        <f t="shared" si="5"/>
        <v>0</v>
      </c>
    </row>
    <row r="50" spans="1:16" ht="15">
      <c r="A50" s="123"/>
      <c r="B50" s="74"/>
      <c r="C50" s="73"/>
      <c r="D50" s="50"/>
      <c r="E50" s="73"/>
      <c r="F50" s="74"/>
      <c r="G50" s="73">
        <f t="shared" si="3"/>
        <v>0</v>
      </c>
      <c r="H50" s="50">
        <f t="shared" si="4"/>
        <v>0</v>
      </c>
      <c r="I50" s="74"/>
      <c r="J50" s="74"/>
      <c r="K50" s="50"/>
      <c r="L50" s="50"/>
      <c r="M50" s="50"/>
      <c r="N50" s="72"/>
      <c r="O50" s="72"/>
      <c r="P50" s="72">
        <f t="shared" si="5"/>
        <v>0</v>
      </c>
    </row>
    <row r="51" spans="1:16" ht="15">
      <c r="A51" s="123"/>
      <c r="B51" s="74"/>
      <c r="C51" s="73"/>
      <c r="D51" s="50"/>
      <c r="E51" s="73"/>
      <c r="F51" s="74"/>
      <c r="G51" s="73">
        <f t="shared" si="3"/>
        <v>0</v>
      </c>
      <c r="H51" s="50">
        <f t="shared" si="4"/>
        <v>0</v>
      </c>
      <c r="I51" s="74"/>
      <c r="J51" s="74"/>
      <c r="K51" s="50"/>
      <c r="L51" s="50"/>
      <c r="M51" s="50"/>
      <c r="N51" s="72"/>
      <c r="O51" s="72"/>
      <c r="P51" s="72">
        <f t="shared" si="5"/>
        <v>0</v>
      </c>
    </row>
    <row r="52" spans="1:16" ht="15">
      <c r="A52" s="123"/>
      <c r="B52" s="74"/>
      <c r="C52" s="73"/>
      <c r="D52" s="50"/>
      <c r="E52" s="73"/>
      <c r="F52" s="74"/>
      <c r="G52" s="73">
        <f t="shared" si="3"/>
        <v>0</v>
      </c>
      <c r="H52" s="50">
        <f t="shared" si="4"/>
        <v>0</v>
      </c>
      <c r="I52" s="74"/>
      <c r="J52" s="74"/>
      <c r="K52" s="50"/>
      <c r="L52" s="50"/>
      <c r="M52" s="50"/>
      <c r="N52" s="72"/>
      <c r="O52" s="72"/>
      <c r="P52" s="72">
        <f t="shared" si="5"/>
        <v>0</v>
      </c>
    </row>
    <row r="53" spans="1:16" ht="15">
      <c r="A53" s="123"/>
      <c r="B53" s="74"/>
      <c r="C53" s="73"/>
      <c r="D53" s="50"/>
      <c r="E53" s="73"/>
      <c r="F53" s="74"/>
      <c r="G53" s="73">
        <f t="shared" si="3"/>
        <v>0</v>
      </c>
      <c r="H53" s="50">
        <f t="shared" si="4"/>
        <v>0</v>
      </c>
      <c r="I53" s="74"/>
      <c r="J53" s="74"/>
      <c r="K53" s="50"/>
      <c r="L53" s="50"/>
      <c r="M53" s="50"/>
      <c r="N53" s="72"/>
      <c r="O53" s="72"/>
      <c r="P53" s="72">
        <f t="shared" si="5"/>
        <v>0</v>
      </c>
    </row>
    <row r="54" spans="1:16" ht="15">
      <c r="A54" s="123"/>
      <c r="B54" s="74"/>
      <c r="C54" s="73"/>
      <c r="D54" s="50"/>
      <c r="E54" s="73"/>
      <c r="F54" s="74"/>
      <c r="G54" s="73">
        <f t="shared" si="3"/>
        <v>0</v>
      </c>
      <c r="H54" s="50">
        <f t="shared" si="4"/>
        <v>0</v>
      </c>
      <c r="I54" s="74"/>
      <c r="J54" s="74"/>
      <c r="K54" s="50"/>
      <c r="L54" s="50"/>
      <c r="M54" s="50"/>
      <c r="N54" s="72"/>
      <c r="O54" s="72"/>
      <c r="P54" s="72">
        <f t="shared" si="5"/>
        <v>0</v>
      </c>
    </row>
    <row r="55" spans="1:16" ht="15">
      <c r="A55" s="123"/>
      <c r="B55" s="74"/>
      <c r="C55" s="73"/>
      <c r="D55" s="50"/>
      <c r="E55" s="73"/>
      <c r="F55" s="74"/>
      <c r="G55" s="73">
        <f t="shared" si="3"/>
        <v>0</v>
      </c>
      <c r="H55" s="50">
        <f t="shared" si="4"/>
        <v>0</v>
      </c>
      <c r="I55" s="74"/>
      <c r="J55" s="74"/>
      <c r="K55" s="50"/>
      <c r="L55" s="50"/>
      <c r="M55" s="50"/>
      <c r="N55" s="72"/>
      <c r="O55" s="72"/>
      <c r="P55" s="72">
        <f t="shared" si="5"/>
        <v>0</v>
      </c>
    </row>
    <row r="56" spans="1:16" ht="15">
      <c r="A56" s="123"/>
      <c r="B56" s="74"/>
      <c r="C56" s="73"/>
      <c r="D56" s="50"/>
      <c r="E56" s="73"/>
      <c r="F56" s="74"/>
      <c r="G56" s="73">
        <f t="shared" si="3"/>
        <v>0</v>
      </c>
      <c r="H56" s="50">
        <f t="shared" si="4"/>
        <v>0</v>
      </c>
      <c r="I56" s="74"/>
      <c r="J56" s="74"/>
      <c r="K56" s="50"/>
      <c r="L56" s="50"/>
      <c r="M56" s="50"/>
      <c r="N56" s="72"/>
      <c r="O56" s="72"/>
      <c r="P56" s="72">
        <f t="shared" si="5"/>
        <v>0</v>
      </c>
    </row>
    <row r="57" spans="1:16" ht="15">
      <c r="A57" s="123"/>
      <c r="B57" s="50"/>
      <c r="C57" s="73"/>
      <c r="D57" s="50"/>
      <c r="E57" s="73"/>
      <c r="F57" s="50"/>
      <c r="G57" s="73">
        <f t="shared" si="3"/>
        <v>0</v>
      </c>
      <c r="H57" s="50">
        <f t="shared" si="4"/>
        <v>0</v>
      </c>
      <c r="I57" s="50"/>
      <c r="J57" s="50"/>
      <c r="K57" s="50"/>
      <c r="L57" s="50"/>
      <c r="M57" s="50"/>
      <c r="N57" s="72"/>
      <c r="O57" s="72"/>
      <c r="P57" s="72">
        <f t="shared" si="5"/>
        <v>0</v>
      </c>
    </row>
    <row r="58" spans="1:16" ht="15">
      <c r="A58" s="123"/>
      <c r="B58" s="50"/>
      <c r="C58" s="73"/>
      <c r="D58" s="50"/>
      <c r="E58" s="73"/>
      <c r="F58" s="50"/>
      <c r="G58" s="73">
        <f t="shared" si="3"/>
        <v>0</v>
      </c>
      <c r="H58" s="50">
        <f t="shared" si="4"/>
        <v>0</v>
      </c>
      <c r="I58" s="50"/>
      <c r="J58" s="50"/>
      <c r="K58" s="50"/>
      <c r="L58" s="50"/>
      <c r="M58" s="50"/>
      <c r="N58" s="72"/>
      <c r="O58" s="72"/>
      <c r="P58" s="72">
        <f t="shared" si="5"/>
        <v>0</v>
      </c>
    </row>
    <row r="59" spans="1:16" ht="15">
      <c r="A59" s="123"/>
      <c r="B59" s="50"/>
      <c r="C59" s="73"/>
      <c r="D59" s="50"/>
      <c r="E59" s="73"/>
      <c r="F59" s="50"/>
      <c r="G59" s="73">
        <f t="shared" si="3"/>
        <v>0</v>
      </c>
      <c r="H59" s="50">
        <f t="shared" si="4"/>
        <v>0</v>
      </c>
      <c r="I59" s="50"/>
      <c r="J59" s="50"/>
      <c r="K59" s="50"/>
      <c r="L59" s="50"/>
      <c r="M59" s="50"/>
      <c r="N59" s="72"/>
      <c r="O59" s="72"/>
      <c r="P59" s="72">
        <f t="shared" si="5"/>
        <v>0</v>
      </c>
    </row>
    <row r="60" spans="1:16" ht="15">
      <c r="A60" s="123"/>
      <c r="B60" s="50"/>
      <c r="C60" s="73"/>
      <c r="D60" s="50"/>
      <c r="E60" s="73"/>
      <c r="F60" s="50"/>
      <c r="G60" s="73">
        <f t="shared" si="3"/>
        <v>0</v>
      </c>
      <c r="H60" s="50">
        <f t="shared" si="4"/>
        <v>0</v>
      </c>
      <c r="I60" s="50"/>
      <c r="J60" s="50"/>
      <c r="K60" s="50"/>
      <c r="L60" s="50"/>
      <c r="M60" s="50"/>
      <c r="N60" s="72"/>
      <c r="O60" s="72"/>
      <c r="P60" s="72">
        <f t="shared" si="5"/>
        <v>0</v>
      </c>
    </row>
    <row r="61" spans="1:16" ht="15">
      <c r="A61" s="123"/>
      <c r="B61" s="50"/>
      <c r="C61" s="73"/>
      <c r="D61" s="50"/>
      <c r="E61" s="73"/>
      <c r="F61" s="50"/>
      <c r="G61" s="73">
        <f t="shared" si="3"/>
        <v>0</v>
      </c>
      <c r="H61" s="50">
        <f t="shared" si="4"/>
        <v>0</v>
      </c>
      <c r="I61" s="50"/>
      <c r="J61" s="50"/>
      <c r="K61" s="50"/>
      <c r="L61" s="50"/>
      <c r="M61" s="50"/>
      <c r="N61" s="72"/>
      <c r="O61" s="72"/>
      <c r="P61" s="72"/>
    </row>
    <row r="62" spans="1:16" ht="15">
      <c r="A62" s="123"/>
      <c r="B62" s="50"/>
      <c r="C62" s="73"/>
      <c r="D62" s="50"/>
      <c r="E62" s="73"/>
      <c r="F62" s="50"/>
      <c r="G62" s="73">
        <f t="shared" si="3"/>
        <v>0</v>
      </c>
      <c r="H62" s="50">
        <f t="shared" si="4"/>
        <v>0</v>
      </c>
      <c r="I62" s="50"/>
      <c r="J62" s="50"/>
      <c r="K62" s="50"/>
      <c r="L62" s="50"/>
      <c r="M62" s="50"/>
      <c r="N62" s="72"/>
      <c r="O62" s="72"/>
      <c r="P62" s="72">
        <f t="shared" ref="P62:P93" si="6">O62*G60</f>
        <v>0</v>
      </c>
    </row>
    <row r="63" spans="1:16" ht="15">
      <c r="A63" s="123"/>
      <c r="B63" s="50"/>
      <c r="C63" s="73"/>
      <c r="D63" s="50"/>
      <c r="E63" s="73"/>
      <c r="F63" s="50"/>
      <c r="G63" s="73">
        <f t="shared" si="3"/>
        <v>0</v>
      </c>
      <c r="H63" s="50">
        <f t="shared" si="4"/>
        <v>0</v>
      </c>
      <c r="I63" s="50"/>
      <c r="J63" s="50"/>
      <c r="K63" s="50"/>
      <c r="L63" s="50"/>
      <c r="M63" s="50"/>
      <c r="N63" s="72"/>
      <c r="O63" s="72"/>
      <c r="P63" s="72">
        <f t="shared" si="6"/>
        <v>0</v>
      </c>
    </row>
    <row r="64" spans="1:16" ht="15">
      <c r="A64" s="123"/>
      <c r="B64" s="50"/>
      <c r="C64" s="73"/>
      <c r="D64" s="50"/>
      <c r="E64" s="73"/>
      <c r="F64" s="50"/>
      <c r="G64" s="73">
        <f t="shared" si="3"/>
        <v>0</v>
      </c>
      <c r="H64" s="50">
        <f t="shared" si="4"/>
        <v>0</v>
      </c>
      <c r="I64" s="50"/>
      <c r="J64" s="50"/>
      <c r="K64" s="50"/>
      <c r="L64" s="50"/>
      <c r="M64" s="50"/>
      <c r="N64" s="72"/>
      <c r="O64" s="72"/>
      <c r="P64" s="72">
        <f t="shared" si="6"/>
        <v>0</v>
      </c>
    </row>
    <row r="65" spans="1:16" ht="15">
      <c r="A65" s="123"/>
      <c r="B65" s="50"/>
      <c r="C65" s="73"/>
      <c r="D65" s="50"/>
      <c r="E65" s="73"/>
      <c r="F65" s="50"/>
      <c r="G65" s="73">
        <f t="shared" si="3"/>
        <v>0</v>
      </c>
      <c r="H65" s="50">
        <f t="shared" si="4"/>
        <v>0</v>
      </c>
      <c r="I65" s="50"/>
      <c r="J65" s="50"/>
      <c r="K65" s="50"/>
      <c r="L65" s="50"/>
      <c r="M65" s="50"/>
      <c r="N65" s="72"/>
      <c r="O65" s="72"/>
      <c r="P65" s="72">
        <f t="shared" si="6"/>
        <v>0</v>
      </c>
    </row>
    <row r="66" spans="1:16" ht="15">
      <c r="A66" s="123"/>
      <c r="B66" s="50"/>
      <c r="C66" s="73"/>
      <c r="D66" s="50"/>
      <c r="E66" s="73"/>
      <c r="F66" s="50"/>
      <c r="G66" s="73">
        <f t="shared" si="3"/>
        <v>0</v>
      </c>
      <c r="H66" s="50">
        <f t="shared" si="4"/>
        <v>0</v>
      </c>
      <c r="I66" s="50"/>
      <c r="J66" s="50"/>
      <c r="K66" s="50"/>
      <c r="L66" s="50"/>
      <c r="M66" s="50"/>
      <c r="N66" s="72"/>
      <c r="O66" s="72"/>
      <c r="P66" s="72">
        <f t="shared" si="6"/>
        <v>0</v>
      </c>
    </row>
    <row r="67" spans="1:16" ht="15">
      <c r="A67" s="123"/>
      <c r="B67" s="50"/>
      <c r="C67" s="73"/>
      <c r="D67" s="50"/>
      <c r="E67" s="73"/>
      <c r="F67" s="50"/>
      <c r="G67" s="73">
        <f t="shared" si="3"/>
        <v>0</v>
      </c>
      <c r="H67" s="50">
        <f t="shared" si="4"/>
        <v>0</v>
      </c>
      <c r="I67" s="50"/>
      <c r="J67" s="50"/>
      <c r="K67" s="50"/>
      <c r="L67" s="50"/>
      <c r="M67" s="50"/>
      <c r="N67" s="72"/>
      <c r="O67" s="72"/>
      <c r="P67" s="72">
        <f t="shared" si="6"/>
        <v>0</v>
      </c>
    </row>
    <row r="68" spans="1:16" ht="15">
      <c r="A68" s="123"/>
      <c r="B68" s="50"/>
      <c r="C68" s="73"/>
      <c r="D68" s="50"/>
      <c r="E68" s="73"/>
      <c r="F68" s="50"/>
      <c r="G68" s="73">
        <f t="shared" si="3"/>
        <v>0</v>
      </c>
      <c r="H68" s="50">
        <f t="shared" si="4"/>
        <v>0</v>
      </c>
      <c r="I68" s="50"/>
      <c r="J68" s="50"/>
      <c r="K68" s="50"/>
      <c r="L68" s="50"/>
      <c r="M68" s="50"/>
      <c r="N68" s="72"/>
      <c r="O68" s="72"/>
      <c r="P68" s="72">
        <f t="shared" si="6"/>
        <v>0</v>
      </c>
    </row>
    <row r="69" spans="1:16" ht="15">
      <c r="A69" s="123"/>
      <c r="B69" s="50"/>
      <c r="C69" s="73"/>
      <c r="D69" s="50"/>
      <c r="E69" s="73"/>
      <c r="F69" s="50"/>
      <c r="G69" s="73">
        <f t="shared" si="3"/>
        <v>0</v>
      </c>
      <c r="H69" s="50">
        <f t="shared" si="4"/>
        <v>0</v>
      </c>
      <c r="I69" s="50"/>
      <c r="J69" s="50"/>
      <c r="K69" s="50"/>
      <c r="L69" s="50"/>
      <c r="M69" s="50"/>
      <c r="N69" s="72"/>
      <c r="O69" s="72"/>
      <c r="P69" s="72">
        <f t="shared" si="6"/>
        <v>0</v>
      </c>
    </row>
    <row r="70" spans="1:16" ht="15">
      <c r="A70" s="123"/>
      <c r="B70" s="50"/>
      <c r="C70" s="73"/>
      <c r="D70" s="50"/>
      <c r="E70" s="73"/>
      <c r="F70" s="50"/>
      <c r="G70" s="73">
        <f t="shared" si="3"/>
        <v>0</v>
      </c>
      <c r="H70" s="50">
        <f t="shared" si="4"/>
        <v>0</v>
      </c>
      <c r="I70" s="50"/>
      <c r="J70" s="50"/>
      <c r="K70" s="50"/>
      <c r="L70" s="50"/>
      <c r="M70" s="50"/>
      <c r="N70" s="72"/>
      <c r="O70" s="72"/>
      <c r="P70" s="72">
        <f t="shared" si="6"/>
        <v>0</v>
      </c>
    </row>
    <row r="71" spans="1:16" ht="15">
      <c r="A71" s="123"/>
      <c r="B71" s="50"/>
      <c r="C71" s="73"/>
      <c r="D71" s="50"/>
      <c r="E71" s="73"/>
      <c r="F71" s="50"/>
      <c r="G71" s="73">
        <f t="shared" si="3"/>
        <v>0</v>
      </c>
      <c r="H71" s="50">
        <f t="shared" si="4"/>
        <v>0</v>
      </c>
      <c r="I71" s="50"/>
      <c r="J71" s="50"/>
      <c r="K71" s="50"/>
      <c r="L71" s="50"/>
      <c r="M71" s="50"/>
      <c r="N71" s="72"/>
      <c r="O71" s="72"/>
      <c r="P71" s="72">
        <f t="shared" si="6"/>
        <v>0</v>
      </c>
    </row>
    <row r="72" spans="1:16" ht="15">
      <c r="A72" s="123"/>
      <c r="B72" s="50"/>
      <c r="C72" s="73"/>
      <c r="D72" s="50"/>
      <c r="E72" s="73"/>
      <c r="F72" s="50"/>
      <c r="G72" s="73">
        <f t="shared" si="3"/>
        <v>0</v>
      </c>
      <c r="H72" s="50">
        <f t="shared" si="4"/>
        <v>0</v>
      </c>
      <c r="I72" s="50"/>
      <c r="J72" s="50"/>
      <c r="K72" s="50"/>
      <c r="L72" s="50"/>
      <c r="M72" s="50"/>
      <c r="N72" s="72"/>
      <c r="O72" s="72"/>
      <c r="P72" s="72">
        <f t="shared" si="6"/>
        <v>0</v>
      </c>
    </row>
    <row r="73" spans="1:16" ht="15">
      <c r="A73" s="123"/>
      <c r="B73" s="50"/>
      <c r="C73" s="73"/>
      <c r="D73" s="50"/>
      <c r="E73" s="73"/>
      <c r="F73" s="50"/>
      <c r="G73" s="73">
        <f t="shared" si="3"/>
        <v>0</v>
      </c>
      <c r="H73" s="50">
        <f t="shared" si="4"/>
        <v>0</v>
      </c>
      <c r="I73" s="50"/>
      <c r="J73" s="50"/>
      <c r="K73" s="50"/>
      <c r="L73" s="50"/>
      <c r="M73" s="50"/>
      <c r="N73" s="72"/>
      <c r="O73" s="72"/>
      <c r="P73" s="72">
        <f t="shared" si="6"/>
        <v>0</v>
      </c>
    </row>
    <row r="74" spans="1:16" ht="15">
      <c r="A74" s="123"/>
      <c r="B74" s="50"/>
      <c r="C74" s="73"/>
      <c r="D74" s="50"/>
      <c r="E74" s="73"/>
      <c r="F74" s="50"/>
      <c r="G74" s="73">
        <f t="shared" si="3"/>
        <v>0</v>
      </c>
      <c r="H74" s="50">
        <f t="shared" si="4"/>
        <v>0</v>
      </c>
      <c r="I74" s="50"/>
      <c r="J74" s="50"/>
      <c r="K74" s="50"/>
      <c r="L74" s="50"/>
      <c r="M74" s="50"/>
      <c r="N74" s="72"/>
      <c r="O74" s="72"/>
      <c r="P74" s="72">
        <f t="shared" si="6"/>
        <v>0</v>
      </c>
    </row>
    <row r="75" spans="1:16" ht="15">
      <c r="A75" s="123"/>
      <c r="B75" s="50"/>
      <c r="C75" s="73"/>
      <c r="D75" s="50"/>
      <c r="E75" s="73"/>
      <c r="F75" s="50"/>
      <c r="G75" s="73">
        <f t="shared" si="3"/>
        <v>0</v>
      </c>
      <c r="H75" s="50">
        <f t="shared" si="4"/>
        <v>0</v>
      </c>
      <c r="I75" s="50"/>
      <c r="J75" s="50"/>
      <c r="K75" s="50"/>
      <c r="L75" s="50"/>
      <c r="M75" s="50"/>
      <c r="N75" s="72"/>
      <c r="O75" s="72"/>
      <c r="P75" s="72">
        <f t="shared" si="6"/>
        <v>0</v>
      </c>
    </row>
    <row r="76" spans="1:16" ht="15">
      <c r="A76" s="123"/>
      <c r="B76" s="50"/>
      <c r="C76" s="73"/>
      <c r="D76" s="50"/>
      <c r="E76" s="73"/>
      <c r="F76" s="50"/>
      <c r="G76" s="73">
        <f t="shared" si="3"/>
        <v>0</v>
      </c>
      <c r="H76" s="50">
        <f t="shared" si="4"/>
        <v>0</v>
      </c>
      <c r="I76" s="50"/>
      <c r="J76" s="50"/>
      <c r="K76" s="50"/>
      <c r="L76" s="50"/>
      <c r="M76" s="50"/>
      <c r="N76" s="72"/>
      <c r="O76" s="72"/>
      <c r="P76" s="72">
        <f t="shared" si="6"/>
        <v>0</v>
      </c>
    </row>
    <row r="77" spans="1:16" ht="15">
      <c r="A77" s="123"/>
      <c r="B77" s="50"/>
      <c r="C77" s="73"/>
      <c r="D77" s="50"/>
      <c r="E77" s="73"/>
      <c r="F77" s="50"/>
      <c r="G77" s="73">
        <f t="shared" si="3"/>
        <v>0</v>
      </c>
      <c r="H77" s="50">
        <f t="shared" si="4"/>
        <v>0</v>
      </c>
      <c r="I77" s="50"/>
      <c r="J77" s="50"/>
      <c r="K77" s="50"/>
      <c r="L77" s="50"/>
      <c r="M77" s="50"/>
      <c r="N77" s="72"/>
      <c r="O77" s="72"/>
      <c r="P77" s="72">
        <f t="shared" si="6"/>
        <v>0</v>
      </c>
    </row>
    <row r="78" spans="1:16" ht="15">
      <c r="A78" s="123"/>
      <c r="B78" s="50"/>
      <c r="C78" s="73"/>
      <c r="D78" s="50"/>
      <c r="E78" s="73"/>
      <c r="F78" s="50"/>
      <c r="G78" s="73">
        <f t="shared" ref="G78:G141" si="7">G77-E78+C78</f>
        <v>0</v>
      </c>
      <c r="H78" s="50">
        <f t="shared" ref="H78:H141" si="8">H77-F78+D78</f>
        <v>0</v>
      </c>
      <c r="I78" s="50"/>
      <c r="J78" s="50"/>
      <c r="K78" s="50"/>
      <c r="L78" s="50"/>
      <c r="M78" s="50"/>
      <c r="N78" s="72"/>
      <c r="O78" s="72"/>
      <c r="P78" s="72">
        <f t="shared" si="6"/>
        <v>0</v>
      </c>
    </row>
    <row r="79" spans="1:16" ht="15">
      <c r="A79" s="123"/>
      <c r="B79" s="50"/>
      <c r="C79" s="73"/>
      <c r="D79" s="50"/>
      <c r="E79" s="73"/>
      <c r="F79" s="50"/>
      <c r="G79" s="73">
        <f t="shared" si="7"/>
        <v>0</v>
      </c>
      <c r="H79" s="50">
        <f t="shared" si="8"/>
        <v>0</v>
      </c>
      <c r="I79" s="50"/>
      <c r="J79" s="50"/>
      <c r="K79" s="50"/>
      <c r="L79" s="50"/>
      <c r="M79" s="50"/>
      <c r="N79" s="72"/>
      <c r="O79" s="72"/>
      <c r="P79" s="72">
        <f t="shared" si="6"/>
        <v>0</v>
      </c>
    </row>
    <row r="80" spans="1:16" ht="15">
      <c r="A80" s="123"/>
      <c r="B80" s="50"/>
      <c r="C80" s="73"/>
      <c r="D80" s="50"/>
      <c r="E80" s="73"/>
      <c r="F80" s="50"/>
      <c r="G80" s="73">
        <f t="shared" si="7"/>
        <v>0</v>
      </c>
      <c r="H80" s="50">
        <f t="shared" si="8"/>
        <v>0</v>
      </c>
      <c r="I80" s="50"/>
      <c r="J80" s="50"/>
      <c r="K80" s="50"/>
      <c r="L80" s="50"/>
      <c r="M80" s="50"/>
      <c r="N80" s="72"/>
      <c r="O80" s="72"/>
      <c r="P80" s="72">
        <f t="shared" si="6"/>
        <v>0</v>
      </c>
    </row>
    <row r="81" spans="1:16" ht="15">
      <c r="A81" s="123"/>
      <c r="B81" s="50"/>
      <c r="C81" s="73"/>
      <c r="D81" s="50"/>
      <c r="E81" s="73"/>
      <c r="F81" s="50"/>
      <c r="G81" s="73">
        <f t="shared" si="7"/>
        <v>0</v>
      </c>
      <c r="H81" s="50">
        <f t="shared" si="8"/>
        <v>0</v>
      </c>
      <c r="I81" s="50"/>
      <c r="J81" s="50"/>
      <c r="K81" s="50"/>
      <c r="L81" s="50"/>
      <c r="M81" s="50"/>
      <c r="N81" s="72"/>
      <c r="O81" s="72"/>
      <c r="P81" s="72">
        <f t="shared" si="6"/>
        <v>0</v>
      </c>
    </row>
    <row r="82" spans="1:16" ht="15">
      <c r="A82" s="123"/>
      <c r="B82" s="50"/>
      <c r="C82" s="73"/>
      <c r="D82" s="50"/>
      <c r="E82" s="73"/>
      <c r="F82" s="50"/>
      <c r="G82" s="73">
        <f t="shared" si="7"/>
        <v>0</v>
      </c>
      <c r="H82" s="50">
        <f t="shared" si="8"/>
        <v>0</v>
      </c>
      <c r="I82" s="50"/>
      <c r="J82" s="50"/>
      <c r="K82" s="50"/>
      <c r="L82" s="50"/>
      <c r="M82" s="50"/>
      <c r="N82" s="72"/>
      <c r="O82" s="72"/>
      <c r="P82" s="72">
        <f t="shared" si="6"/>
        <v>0</v>
      </c>
    </row>
    <row r="83" spans="1:16" ht="15">
      <c r="A83" s="123"/>
      <c r="B83" s="50"/>
      <c r="C83" s="73"/>
      <c r="D83" s="50"/>
      <c r="E83" s="73"/>
      <c r="F83" s="50"/>
      <c r="G83" s="73">
        <f t="shared" si="7"/>
        <v>0</v>
      </c>
      <c r="H83" s="50">
        <f t="shared" si="8"/>
        <v>0</v>
      </c>
      <c r="I83" s="50"/>
      <c r="J83" s="50"/>
      <c r="K83" s="50"/>
      <c r="L83" s="50"/>
      <c r="M83" s="50"/>
      <c r="N83" s="72"/>
      <c r="O83" s="72"/>
      <c r="P83" s="72">
        <f t="shared" si="6"/>
        <v>0</v>
      </c>
    </row>
    <row r="84" spans="1:16" ht="15">
      <c r="A84" s="123"/>
      <c r="B84" s="50"/>
      <c r="C84" s="73"/>
      <c r="D84" s="50"/>
      <c r="E84" s="73"/>
      <c r="F84" s="50"/>
      <c r="G84" s="73">
        <f t="shared" si="7"/>
        <v>0</v>
      </c>
      <c r="H84" s="50">
        <f t="shared" si="8"/>
        <v>0</v>
      </c>
      <c r="I84" s="50"/>
      <c r="J84" s="50"/>
      <c r="K84" s="50"/>
      <c r="L84" s="50"/>
      <c r="M84" s="50"/>
      <c r="N84" s="72"/>
      <c r="O84" s="72"/>
      <c r="P84" s="72">
        <f t="shared" si="6"/>
        <v>0</v>
      </c>
    </row>
    <row r="85" spans="1:16" ht="15">
      <c r="A85" s="123"/>
      <c r="B85" s="50"/>
      <c r="C85" s="73"/>
      <c r="D85" s="50"/>
      <c r="E85" s="73"/>
      <c r="F85" s="50"/>
      <c r="G85" s="73">
        <f t="shared" si="7"/>
        <v>0</v>
      </c>
      <c r="H85" s="50">
        <f t="shared" si="8"/>
        <v>0</v>
      </c>
      <c r="I85" s="50"/>
      <c r="J85" s="50"/>
      <c r="K85" s="50"/>
      <c r="L85" s="50"/>
      <c r="M85" s="50"/>
      <c r="N85" s="72"/>
      <c r="O85" s="72"/>
      <c r="P85" s="72">
        <f t="shared" si="6"/>
        <v>0</v>
      </c>
    </row>
    <row r="86" spans="1:16" ht="15">
      <c r="A86" s="123"/>
      <c r="B86" s="50"/>
      <c r="C86" s="73"/>
      <c r="D86" s="50"/>
      <c r="E86" s="73"/>
      <c r="F86" s="50"/>
      <c r="G86" s="73">
        <f t="shared" si="7"/>
        <v>0</v>
      </c>
      <c r="H86" s="50">
        <f t="shared" si="8"/>
        <v>0</v>
      </c>
      <c r="I86" s="50"/>
      <c r="J86" s="50"/>
      <c r="K86" s="50"/>
      <c r="L86" s="50"/>
      <c r="M86" s="50"/>
      <c r="N86" s="72"/>
      <c r="O86" s="72"/>
      <c r="P86" s="72">
        <f t="shared" si="6"/>
        <v>0</v>
      </c>
    </row>
    <row r="87" spans="1:16" ht="15">
      <c r="A87" s="123"/>
      <c r="B87" s="50"/>
      <c r="C87" s="73"/>
      <c r="D87" s="50"/>
      <c r="E87" s="73"/>
      <c r="F87" s="50"/>
      <c r="G87" s="73">
        <f t="shared" si="7"/>
        <v>0</v>
      </c>
      <c r="H87" s="50">
        <f t="shared" si="8"/>
        <v>0</v>
      </c>
      <c r="I87" s="50"/>
      <c r="J87" s="50"/>
      <c r="K87" s="50"/>
      <c r="L87" s="50"/>
      <c r="M87" s="50"/>
      <c r="N87" s="72"/>
      <c r="O87" s="72"/>
      <c r="P87" s="72">
        <f t="shared" si="6"/>
        <v>0</v>
      </c>
    </row>
    <row r="88" spans="1:16" ht="15">
      <c r="A88" s="123"/>
      <c r="B88" s="50"/>
      <c r="C88" s="73"/>
      <c r="D88" s="50"/>
      <c r="E88" s="73"/>
      <c r="F88" s="50"/>
      <c r="G88" s="73">
        <f t="shared" si="7"/>
        <v>0</v>
      </c>
      <c r="H88" s="50">
        <f t="shared" si="8"/>
        <v>0</v>
      </c>
      <c r="I88" s="50"/>
      <c r="J88" s="50"/>
      <c r="K88" s="50"/>
      <c r="L88" s="50"/>
      <c r="M88" s="50"/>
      <c r="N88" s="72"/>
      <c r="O88" s="72"/>
      <c r="P88" s="72">
        <f t="shared" si="6"/>
        <v>0</v>
      </c>
    </row>
    <row r="89" spans="1:16" ht="15">
      <c r="A89" s="123"/>
      <c r="B89" s="50"/>
      <c r="C89" s="73"/>
      <c r="D89" s="50"/>
      <c r="E89" s="73"/>
      <c r="F89" s="50"/>
      <c r="G89" s="73">
        <f t="shared" si="7"/>
        <v>0</v>
      </c>
      <c r="H89" s="50">
        <f t="shared" si="8"/>
        <v>0</v>
      </c>
      <c r="I89" s="50"/>
      <c r="J89" s="50"/>
      <c r="K89" s="50"/>
      <c r="L89" s="50"/>
      <c r="M89" s="50"/>
      <c r="N89" s="72"/>
      <c r="O89" s="72"/>
      <c r="P89" s="72">
        <f t="shared" si="6"/>
        <v>0</v>
      </c>
    </row>
    <row r="90" spans="1:16" ht="15">
      <c r="A90" s="123"/>
      <c r="B90" s="50"/>
      <c r="C90" s="73"/>
      <c r="D90" s="50"/>
      <c r="E90" s="73"/>
      <c r="F90" s="50"/>
      <c r="G90" s="73">
        <f t="shared" si="7"/>
        <v>0</v>
      </c>
      <c r="H90" s="50">
        <f t="shared" si="8"/>
        <v>0</v>
      </c>
      <c r="I90" s="50"/>
      <c r="J90" s="50"/>
      <c r="K90" s="50"/>
      <c r="L90" s="50"/>
      <c r="M90" s="50"/>
      <c r="N90" s="72"/>
      <c r="O90" s="72"/>
      <c r="P90" s="72">
        <f t="shared" si="6"/>
        <v>0</v>
      </c>
    </row>
    <row r="91" spans="1:16" ht="15">
      <c r="A91" s="123"/>
      <c r="B91" s="50"/>
      <c r="C91" s="73"/>
      <c r="D91" s="50"/>
      <c r="E91" s="73"/>
      <c r="F91" s="50"/>
      <c r="G91" s="73">
        <f t="shared" si="7"/>
        <v>0</v>
      </c>
      <c r="H91" s="50">
        <f t="shared" si="8"/>
        <v>0</v>
      </c>
      <c r="I91" s="50"/>
      <c r="J91" s="50"/>
      <c r="K91" s="50"/>
      <c r="L91" s="50"/>
      <c r="M91" s="50"/>
      <c r="N91" s="72"/>
      <c r="O91" s="72"/>
      <c r="P91" s="72">
        <f t="shared" si="6"/>
        <v>0</v>
      </c>
    </row>
    <row r="92" spans="1:16" ht="15">
      <c r="A92" s="123"/>
      <c r="B92" s="50"/>
      <c r="C92" s="73"/>
      <c r="D92" s="50"/>
      <c r="E92" s="73"/>
      <c r="F92" s="50"/>
      <c r="G92" s="73">
        <f t="shared" si="7"/>
        <v>0</v>
      </c>
      <c r="H92" s="50">
        <f t="shared" si="8"/>
        <v>0</v>
      </c>
      <c r="I92" s="50"/>
      <c r="J92" s="50"/>
      <c r="K92" s="50"/>
      <c r="L92" s="50"/>
      <c r="M92" s="50"/>
      <c r="N92" s="72"/>
      <c r="O92" s="72"/>
      <c r="P92" s="72">
        <f t="shared" si="6"/>
        <v>0</v>
      </c>
    </row>
    <row r="93" spans="1:16" ht="15">
      <c r="A93" s="123"/>
      <c r="B93" s="50"/>
      <c r="C93" s="73"/>
      <c r="D93" s="50"/>
      <c r="E93" s="73"/>
      <c r="F93" s="50"/>
      <c r="G93" s="73">
        <f t="shared" si="7"/>
        <v>0</v>
      </c>
      <c r="H93" s="50">
        <f t="shared" si="8"/>
        <v>0</v>
      </c>
      <c r="I93" s="50"/>
      <c r="J93" s="50"/>
      <c r="K93" s="50"/>
      <c r="L93" s="50"/>
      <c r="M93" s="50"/>
      <c r="N93" s="72"/>
      <c r="O93" s="72"/>
      <c r="P93" s="72">
        <f t="shared" si="6"/>
        <v>0</v>
      </c>
    </row>
    <row r="94" spans="1:16" ht="15">
      <c r="A94" s="123"/>
      <c r="B94" s="50"/>
      <c r="C94" s="73"/>
      <c r="D94" s="50"/>
      <c r="E94" s="73"/>
      <c r="F94" s="50"/>
      <c r="G94" s="73">
        <f t="shared" si="7"/>
        <v>0</v>
      </c>
      <c r="H94" s="50">
        <f t="shared" si="8"/>
        <v>0</v>
      </c>
      <c r="I94" s="50"/>
      <c r="J94" s="50"/>
      <c r="K94" s="50"/>
      <c r="L94" s="50"/>
      <c r="M94" s="50"/>
      <c r="N94" s="72"/>
      <c r="O94" s="72"/>
      <c r="P94" s="72">
        <f t="shared" ref="P94:P125" si="9">O94*G92</f>
        <v>0</v>
      </c>
    </row>
    <row r="95" spans="1:16" ht="15">
      <c r="A95" s="123"/>
      <c r="B95" s="50"/>
      <c r="C95" s="73"/>
      <c r="D95" s="50"/>
      <c r="E95" s="73"/>
      <c r="F95" s="50"/>
      <c r="G95" s="73">
        <f t="shared" si="7"/>
        <v>0</v>
      </c>
      <c r="H95" s="50">
        <f t="shared" si="8"/>
        <v>0</v>
      </c>
      <c r="I95" s="50"/>
      <c r="J95" s="50"/>
      <c r="K95" s="50"/>
      <c r="L95" s="50"/>
      <c r="M95" s="50"/>
      <c r="N95" s="72"/>
      <c r="O95" s="72"/>
      <c r="P95" s="72">
        <f t="shared" si="9"/>
        <v>0</v>
      </c>
    </row>
    <row r="96" spans="1:16" ht="15">
      <c r="A96" s="123"/>
      <c r="B96" s="50"/>
      <c r="C96" s="73"/>
      <c r="D96" s="50"/>
      <c r="E96" s="73"/>
      <c r="F96" s="50"/>
      <c r="G96" s="73">
        <f t="shared" si="7"/>
        <v>0</v>
      </c>
      <c r="H96" s="50">
        <f t="shared" si="8"/>
        <v>0</v>
      </c>
      <c r="I96" s="50"/>
      <c r="J96" s="50"/>
      <c r="K96" s="50"/>
      <c r="L96" s="50"/>
      <c r="M96" s="50"/>
      <c r="N96" s="72"/>
      <c r="O96" s="72"/>
      <c r="P96" s="72">
        <f t="shared" si="9"/>
        <v>0</v>
      </c>
    </row>
    <row r="97" spans="1:16" ht="15">
      <c r="A97" s="123"/>
      <c r="B97" s="50"/>
      <c r="C97" s="73"/>
      <c r="D97" s="50"/>
      <c r="E97" s="73"/>
      <c r="F97" s="50"/>
      <c r="G97" s="73">
        <f t="shared" si="7"/>
        <v>0</v>
      </c>
      <c r="H97" s="50">
        <f t="shared" si="8"/>
        <v>0</v>
      </c>
      <c r="I97" s="50"/>
      <c r="J97" s="50"/>
      <c r="K97" s="50"/>
      <c r="L97" s="50"/>
      <c r="M97" s="50"/>
      <c r="N97" s="72"/>
      <c r="O97" s="72"/>
      <c r="P97" s="72">
        <f t="shared" si="9"/>
        <v>0</v>
      </c>
    </row>
    <row r="98" spans="1:16" ht="15">
      <c r="A98" s="123"/>
      <c r="B98" s="50"/>
      <c r="C98" s="73"/>
      <c r="D98" s="50"/>
      <c r="E98" s="73"/>
      <c r="F98" s="50"/>
      <c r="G98" s="73">
        <f t="shared" si="7"/>
        <v>0</v>
      </c>
      <c r="H98" s="50">
        <f t="shared" si="8"/>
        <v>0</v>
      </c>
      <c r="I98" s="50"/>
      <c r="J98" s="50"/>
      <c r="K98" s="50"/>
      <c r="L98" s="50"/>
      <c r="M98" s="50"/>
      <c r="N98" s="72"/>
      <c r="O98" s="72"/>
      <c r="P98" s="72">
        <f t="shared" si="9"/>
        <v>0</v>
      </c>
    </row>
    <row r="99" spans="1:16" ht="15">
      <c r="A99" s="123"/>
      <c r="B99" s="50"/>
      <c r="C99" s="73"/>
      <c r="D99" s="50"/>
      <c r="E99" s="73"/>
      <c r="F99" s="50"/>
      <c r="G99" s="73">
        <f t="shared" si="7"/>
        <v>0</v>
      </c>
      <c r="H99" s="50">
        <f t="shared" si="8"/>
        <v>0</v>
      </c>
      <c r="I99" s="50"/>
      <c r="J99" s="50"/>
      <c r="K99" s="50"/>
      <c r="L99" s="50"/>
      <c r="M99" s="50"/>
      <c r="N99" s="72"/>
      <c r="O99" s="72"/>
      <c r="P99" s="72">
        <f t="shared" si="9"/>
        <v>0</v>
      </c>
    </row>
    <row r="100" spans="1:16" ht="15">
      <c r="A100" s="123"/>
      <c r="B100" s="50"/>
      <c r="C100" s="73"/>
      <c r="D100" s="50"/>
      <c r="E100" s="73"/>
      <c r="F100" s="50"/>
      <c r="G100" s="73">
        <f t="shared" si="7"/>
        <v>0</v>
      </c>
      <c r="H100" s="50">
        <f t="shared" si="8"/>
        <v>0</v>
      </c>
      <c r="I100" s="50"/>
      <c r="J100" s="50"/>
      <c r="K100" s="50"/>
      <c r="L100" s="50"/>
      <c r="M100" s="50"/>
      <c r="N100" s="72"/>
      <c r="O100" s="72"/>
      <c r="P100" s="72">
        <f t="shared" si="9"/>
        <v>0</v>
      </c>
    </row>
    <row r="101" spans="1:16" ht="15">
      <c r="A101" s="123"/>
      <c r="B101" s="50"/>
      <c r="C101" s="73"/>
      <c r="D101" s="50"/>
      <c r="E101" s="73"/>
      <c r="F101" s="50"/>
      <c r="G101" s="73">
        <f t="shared" si="7"/>
        <v>0</v>
      </c>
      <c r="H101" s="50">
        <f t="shared" si="8"/>
        <v>0</v>
      </c>
      <c r="I101" s="50"/>
      <c r="J101" s="50"/>
      <c r="K101" s="50"/>
      <c r="L101" s="50"/>
      <c r="M101" s="50"/>
      <c r="N101" s="72"/>
      <c r="O101" s="72"/>
      <c r="P101" s="72">
        <f t="shared" si="9"/>
        <v>0</v>
      </c>
    </row>
    <row r="102" spans="1:16" ht="15">
      <c r="A102" s="123"/>
      <c r="B102" s="50"/>
      <c r="C102" s="73"/>
      <c r="D102" s="50"/>
      <c r="E102" s="73"/>
      <c r="F102" s="50"/>
      <c r="G102" s="73">
        <f t="shared" si="7"/>
        <v>0</v>
      </c>
      <c r="H102" s="50">
        <f t="shared" si="8"/>
        <v>0</v>
      </c>
      <c r="I102" s="50"/>
      <c r="J102" s="50"/>
      <c r="K102" s="50"/>
      <c r="L102" s="50"/>
      <c r="M102" s="50"/>
      <c r="N102" s="72"/>
      <c r="O102" s="72"/>
      <c r="P102" s="72">
        <f t="shared" si="9"/>
        <v>0</v>
      </c>
    </row>
    <row r="103" spans="1:16" ht="15">
      <c r="A103" s="123"/>
      <c r="B103" s="50"/>
      <c r="C103" s="73"/>
      <c r="D103" s="50"/>
      <c r="E103" s="73"/>
      <c r="F103" s="50"/>
      <c r="G103" s="73">
        <f t="shared" si="7"/>
        <v>0</v>
      </c>
      <c r="H103" s="50">
        <f t="shared" si="8"/>
        <v>0</v>
      </c>
      <c r="I103" s="50"/>
      <c r="J103" s="50"/>
      <c r="K103" s="50"/>
      <c r="L103" s="50"/>
      <c r="M103" s="50"/>
      <c r="N103" s="72"/>
      <c r="O103" s="72"/>
      <c r="P103" s="72">
        <f t="shared" si="9"/>
        <v>0</v>
      </c>
    </row>
    <row r="104" spans="1:16" ht="15">
      <c r="A104" s="123"/>
      <c r="B104" s="50"/>
      <c r="C104" s="73"/>
      <c r="D104" s="50"/>
      <c r="E104" s="73"/>
      <c r="F104" s="50"/>
      <c r="G104" s="73">
        <f t="shared" si="7"/>
        <v>0</v>
      </c>
      <c r="H104" s="50">
        <f t="shared" si="8"/>
        <v>0</v>
      </c>
      <c r="I104" s="50"/>
      <c r="J104" s="50"/>
      <c r="K104" s="50"/>
      <c r="L104" s="50"/>
      <c r="M104" s="50"/>
      <c r="N104" s="72"/>
      <c r="O104" s="72"/>
      <c r="P104" s="72">
        <f t="shared" si="9"/>
        <v>0</v>
      </c>
    </row>
    <row r="105" spans="1:16" ht="15">
      <c r="A105" s="123"/>
      <c r="B105" s="50"/>
      <c r="C105" s="73"/>
      <c r="D105" s="50"/>
      <c r="E105" s="73"/>
      <c r="F105" s="50"/>
      <c r="G105" s="73">
        <f t="shared" si="7"/>
        <v>0</v>
      </c>
      <c r="H105" s="50">
        <f t="shared" si="8"/>
        <v>0</v>
      </c>
      <c r="I105" s="50"/>
      <c r="J105" s="50"/>
      <c r="K105" s="50"/>
      <c r="L105" s="50"/>
      <c r="M105" s="50"/>
      <c r="N105" s="72"/>
      <c r="O105" s="72"/>
      <c r="P105" s="72">
        <f t="shared" si="9"/>
        <v>0</v>
      </c>
    </row>
    <row r="106" spans="1:16" ht="15">
      <c r="A106" s="123"/>
      <c r="B106" s="50"/>
      <c r="C106" s="73"/>
      <c r="D106" s="50"/>
      <c r="E106" s="73"/>
      <c r="F106" s="50"/>
      <c r="G106" s="73">
        <f t="shared" si="7"/>
        <v>0</v>
      </c>
      <c r="H106" s="50">
        <f t="shared" si="8"/>
        <v>0</v>
      </c>
      <c r="I106" s="50"/>
      <c r="J106" s="50"/>
      <c r="K106" s="50"/>
      <c r="L106" s="50"/>
      <c r="M106" s="50"/>
      <c r="N106" s="72"/>
      <c r="O106" s="72"/>
      <c r="P106" s="72">
        <f t="shared" si="9"/>
        <v>0</v>
      </c>
    </row>
    <row r="107" spans="1:16" ht="15">
      <c r="A107" s="123"/>
      <c r="B107" s="50"/>
      <c r="C107" s="73"/>
      <c r="D107" s="50"/>
      <c r="E107" s="73"/>
      <c r="F107" s="50"/>
      <c r="G107" s="73">
        <f t="shared" si="7"/>
        <v>0</v>
      </c>
      <c r="H107" s="50">
        <f t="shared" si="8"/>
        <v>0</v>
      </c>
      <c r="I107" s="50"/>
      <c r="J107" s="50"/>
      <c r="K107" s="50"/>
      <c r="L107" s="50"/>
      <c r="M107" s="50"/>
      <c r="N107" s="72"/>
      <c r="O107" s="72"/>
      <c r="P107" s="72">
        <f t="shared" si="9"/>
        <v>0</v>
      </c>
    </row>
    <row r="108" spans="1:16" ht="15">
      <c r="A108" s="123"/>
      <c r="B108" s="50"/>
      <c r="C108" s="73"/>
      <c r="D108" s="50"/>
      <c r="E108" s="73"/>
      <c r="F108" s="50"/>
      <c r="G108" s="73">
        <f t="shared" si="7"/>
        <v>0</v>
      </c>
      <c r="H108" s="50">
        <f t="shared" si="8"/>
        <v>0</v>
      </c>
      <c r="I108" s="50"/>
      <c r="J108" s="50"/>
      <c r="K108" s="50"/>
      <c r="L108" s="50"/>
      <c r="M108" s="50"/>
      <c r="N108" s="72"/>
      <c r="O108" s="72"/>
      <c r="P108" s="72">
        <f t="shared" si="9"/>
        <v>0</v>
      </c>
    </row>
    <row r="109" spans="1:16" ht="15">
      <c r="A109" s="130"/>
      <c r="B109" s="66"/>
      <c r="C109" s="67"/>
      <c r="D109" s="66"/>
      <c r="E109" s="67"/>
      <c r="F109" s="66"/>
      <c r="G109" s="73">
        <f t="shared" si="7"/>
        <v>0</v>
      </c>
      <c r="H109" s="50">
        <f t="shared" si="8"/>
        <v>0</v>
      </c>
      <c r="I109" s="50"/>
      <c r="J109" s="50"/>
      <c r="K109" s="50"/>
      <c r="L109" s="50"/>
      <c r="M109" s="50"/>
      <c r="N109" s="72"/>
      <c r="O109" s="72"/>
      <c r="P109" s="72">
        <f t="shared" si="9"/>
        <v>0</v>
      </c>
    </row>
    <row r="110" spans="1:16" ht="15">
      <c r="A110" s="130"/>
      <c r="B110" s="66"/>
      <c r="C110" s="67"/>
      <c r="D110" s="66"/>
      <c r="E110" s="67"/>
      <c r="F110" s="66"/>
      <c r="G110" s="73">
        <f t="shared" si="7"/>
        <v>0</v>
      </c>
      <c r="H110" s="50">
        <f t="shared" si="8"/>
        <v>0</v>
      </c>
      <c r="I110" s="50"/>
      <c r="J110" s="50"/>
      <c r="K110" s="50"/>
      <c r="L110" s="50"/>
      <c r="M110" s="50"/>
      <c r="N110" s="72"/>
      <c r="O110" s="72"/>
      <c r="P110" s="72">
        <f t="shared" si="9"/>
        <v>0</v>
      </c>
    </row>
    <row r="111" spans="1:16" ht="15">
      <c r="A111" s="130"/>
      <c r="B111" s="66"/>
      <c r="C111" s="67"/>
      <c r="D111" s="66"/>
      <c r="E111" s="67"/>
      <c r="F111" s="66"/>
      <c r="G111" s="73">
        <f t="shared" si="7"/>
        <v>0</v>
      </c>
      <c r="H111" s="50">
        <f t="shared" si="8"/>
        <v>0</v>
      </c>
      <c r="I111" s="50"/>
      <c r="J111" s="50"/>
      <c r="K111" s="66"/>
      <c r="L111" s="50" t="str">
        <f t="shared" ref="L111:L129" si="10">IF(D109&gt;0,D109," ")</f>
        <v xml:space="preserve"> </v>
      </c>
      <c r="M111" s="66"/>
      <c r="N111" s="71"/>
      <c r="O111" s="71"/>
      <c r="P111" s="72">
        <f t="shared" si="9"/>
        <v>0</v>
      </c>
    </row>
    <row r="112" spans="1:16" ht="15">
      <c r="A112" s="130"/>
      <c r="B112" s="66"/>
      <c r="C112" s="67"/>
      <c r="D112" s="66"/>
      <c r="E112" s="67"/>
      <c r="F112" s="66"/>
      <c r="G112" s="73">
        <f t="shared" si="7"/>
        <v>0</v>
      </c>
      <c r="H112" s="50">
        <f t="shared" si="8"/>
        <v>0</v>
      </c>
      <c r="I112" s="50"/>
      <c r="J112" s="50"/>
      <c r="K112" s="66"/>
      <c r="L112" s="50" t="str">
        <f t="shared" si="10"/>
        <v xml:space="preserve"> </v>
      </c>
      <c r="M112" s="66"/>
      <c r="N112" s="71"/>
      <c r="O112" s="71"/>
      <c r="P112" s="72">
        <f t="shared" si="9"/>
        <v>0</v>
      </c>
    </row>
    <row r="113" spans="1:16" ht="15">
      <c r="A113" s="130"/>
      <c r="B113" s="66"/>
      <c r="C113" s="67"/>
      <c r="D113" s="66"/>
      <c r="E113" s="67"/>
      <c r="F113" s="66"/>
      <c r="G113" s="73">
        <f t="shared" si="7"/>
        <v>0</v>
      </c>
      <c r="H113" s="50">
        <f t="shared" si="8"/>
        <v>0</v>
      </c>
      <c r="I113" s="50"/>
      <c r="J113" s="50"/>
      <c r="K113" s="66"/>
      <c r="L113" s="50" t="str">
        <f t="shared" si="10"/>
        <v xml:space="preserve"> </v>
      </c>
      <c r="M113" s="66"/>
      <c r="N113" s="71"/>
      <c r="O113" s="71"/>
      <c r="P113" s="72">
        <f t="shared" si="9"/>
        <v>0</v>
      </c>
    </row>
    <row r="114" spans="1:16" ht="15">
      <c r="A114" s="130"/>
      <c r="B114" s="66"/>
      <c r="C114" s="67"/>
      <c r="D114" s="66"/>
      <c r="E114" s="67"/>
      <c r="F114" s="66"/>
      <c r="G114" s="73">
        <f t="shared" si="7"/>
        <v>0</v>
      </c>
      <c r="H114" s="50">
        <f t="shared" si="8"/>
        <v>0</v>
      </c>
      <c r="I114" s="50"/>
      <c r="J114" s="50"/>
      <c r="K114" s="66"/>
      <c r="L114" s="50" t="str">
        <f t="shared" si="10"/>
        <v xml:space="preserve"> </v>
      </c>
      <c r="M114" s="66"/>
      <c r="N114" s="71"/>
      <c r="O114" s="71"/>
      <c r="P114" s="72">
        <f t="shared" si="9"/>
        <v>0</v>
      </c>
    </row>
    <row r="115" spans="1:16" ht="15">
      <c r="A115" s="130"/>
      <c r="B115" s="66"/>
      <c r="C115" s="73"/>
      <c r="D115" s="66"/>
      <c r="E115" s="67"/>
      <c r="F115" s="66"/>
      <c r="G115" s="73">
        <f t="shared" si="7"/>
        <v>0</v>
      </c>
      <c r="H115" s="50">
        <f t="shared" si="8"/>
        <v>0</v>
      </c>
      <c r="I115" s="50"/>
      <c r="J115" s="50"/>
      <c r="K115" s="66"/>
      <c r="L115" s="50" t="str">
        <f t="shared" si="10"/>
        <v xml:space="preserve"> </v>
      </c>
      <c r="M115" s="66"/>
      <c r="N115" s="71"/>
      <c r="O115" s="71"/>
      <c r="P115" s="72">
        <f t="shared" si="9"/>
        <v>0</v>
      </c>
    </row>
    <row r="116" spans="1:16" ht="15">
      <c r="A116" s="130"/>
      <c r="B116" s="66"/>
      <c r="C116" s="67"/>
      <c r="D116" s="66"/>
      <c r="E116" s="67"/>
      <c r="F116" s="66"/>
      <c r="G116" s="73">
        <f t="shared" si="7"/>
        <v>0</v>
      </c>
      <c r="H116" s="50">
        <f t="shared" si="8"/>
        <v>0</v>
      </c>
      <c r="I116" s="50"/>
      <c r="J116" s="50"/>
      <c r="K116" s="66"/>
      <c r="L116" s="50" t="str">
        <f t="shared" si="10"/>
        <v xml:space="preserve"> </v>
      </c>
      <c r="M116" s="66"/>
      <c r="N116" s="71"/>
      <c r="O116" s="71"/>
      <c r="P116" s="72">
        <f t="shared" si="9"/>
        <v>0</v>
      </c>
    </row>
    <row r="117" spans="1:16" ht="15">
      <c r="A117" s="130"/>
      <c r="B117" s="66"/>
      <c r="C117" s="67"/>
      <c r="D117" s="66"/>
      <c r="E117" s="67"/>
      <c r="F117" s="66"/>
      <c r="G117" s="73">
        <f t="shared" si="7"/>
        <v>0</v>
      </c>
      <c r="H117" s="50">
        <f t="shared" si="8"/>
        <v>0</v>
      </c>
      <c r="I117" s="50"/>
      <c r="J117" s="50"/>
      <c r="K117" s="66"/>
      <c r="L117" s="50" t="str">
        <f t="shared" si="10"/>
        <v xml:space="preserve"> </v>
      </c>
      <c r="M117" s="66"/>
      <c r="N117" s="71"/>
      <c r="O117" s="71"/>
      <c r="P117" s="72">
        <f t="shared" si="9"/>
        <v>0</v>
      </c>
    </row>
    <row r="118" spans="1:16" ht="15">
      <c r="A118" s="130"/>
      <c r="B118" s="66"/>
      <c r="C118" s="67"/>
      <c r="D118" s="66"/>
      <c r="E118" s="67"/>
      <c r="F118" s="66"/>
      <c r="G118" s="73">
        <f t="shared" si="7"/>
        <v>0</v>
      </c>
      <c r="H118" s="50">
        <f t="shared" si="8"/>
        <v>0</v>
      </c>
      <c r="I118" s="50"/>
      <c r="J118" s="50"/>
      <c r="K118" s="66"/>
      <c r="L118" s="50" t="str">
        <f t="shared" si="10"/>
        <v xml:space="preserve"> </v>
      </c>
      <c r="M118" s="66"/>
      <c r="N118" s="71"/>
      <c r="O118" s="71"/>
      <c r="P118" s="72">
        <f t="shared" si="9"/>
        <v>0</v>
      </c>
    </row>
    <row r="119" spans="1:16" ht="15">
      <c r="A119" s="130"/>
      <c r="B119" s="66"/>
      <c r="C119" s="67"/>
      <c r="D119" s="66"/>
      <c r="E119" s="67"/>
      <c r="F119" s="66"/>
      <c r="G119" s="73">
        <f t="shared" si="7"/>
        <v>0</v>
      </c>
      <c r="H119" s="50">
        <f t="shared" si="8"/>
        <v>0</v>
      </c>
      <c r="I119" s="50"/>
      <c r="J119" s="50"/>
      <c r="K119" s="66"/>
      <c r="L119" s="50" t="str">
        <f t="shared" si="10"/>
        <v xml:space="preserve"> </v>
      </c>
      <c r="M119" s="66"/>
      <c r="N119" s="71"/>
      <c r="O119" s="71"/>
      <c r="P119" s="72">
        <f t="shared" si="9"/>
        <v>0</v>
      </c>
    </row>
    <row r="120" spans="1:16" ht="15">
      <c r="A120" s="130"/>
      <c r="B120" s="66"/>
      <c r="C120" s="67"/>
      <c r="D120" s="66"/>
      <c r="E120" s="67"/>
      <c r="F120" s="66"/>
      <c r="G120" s="73">
        <f t="shared" si="7"/>
        <v>0</v>
      </c>
      <c r="H120" s="50">
        <f t="shared" si="8"/>
        <v>0</v>
      </c>
      <c r="I120" s="50"/>
      <c r="J120" s="50"/>
      <c r="K120" s="66"/>
      <c r="L120" s="50" t="str">
        <f t="shared" si="10"/>
        <v xml:space="preserve"> </v>
      </c>
      <c r="M120" s="66"/>
      <c r="N120" s="71"/>
      <c r="O120" s="71"/>
      <c r="P120" s="72">
        <f t="shared" si="9"/>
        <v>0</v>
      </c>
    </row>
    <row r="121" spans="1:16" ht="15">
      <c r="A121" s="130"/>
      <c r="B121" s="66"/>
      <c r="C121" s="67"/>
      <c r="D121" s="66"/>
      <c r="E121" s="67"/>
      <c r="F121" s="66"/>
      <c r="G121" s="73">
        <f t="shared" si="7"/>
        <v>0</v>
      </c>
      <c r="H121" s="50">
        <f t="shared" si="8"/>
        <v>0</v>
      </c>
      <c r="I121" s="50"/>
      <c r="J121" s="50"/>
      <c r="K121" s="66"/>
      <c r="L121" s="50" t="str">
        <f t="shared" si="10"/>
        <v xml:space="preserve"> </v>
      </c>
      <c r="M121" s="66"/>
      <c r="N121" s="71"/>
      <c r="O121" s="71"/>
      <c r="P121" s="72">
        <f t="shared" si="9"/>
        <v>0</v>
      </c>
    </row>
    <row r="122" spans="1:16" ht="15">
      <c r="A122" s="130"/>
      <c r="B122" s="66"/>
      <c r="C122" s="67"/>
      <c r="D122" s="66"/>
      <c r="E122" s="67"/>
      <c r="F122" s="66"/>
      <c r="G122" s="73">
        <f t="shared" si="7"/>
        <v>0</v>
      </c>
      <c r="H122" s="50">
        <f t="shared" si="8"/>
        <v>0</v>
      </c>
      <c r="I122" s="50"/>
      <c r="J122" s="50"/>
      <c r="K122" s="66"/>
      <c r="L122" s="50" t="str">
        <f t="shared" si="10"/>
        <v xml:space="preserve"> </v>
      </c>
      <c r="M122" s="66"/>
      <c r="N122" s="71"/>
      <c r="O122" s="71"/>
      <c r="P122" s="72">
        <f t="shared" si="9"/>
        <v>0</v>
      </c>
    </row>
    <row r="123" spans="1:16" ht="15">
      <c r="A123" s="130"/>
      <c r="B123" s="66"/>
      <c r="C123" s="67"/>
      <c r="D123" s="66"/>
      <c r="E123" s="67"/>
      <c r="F123" s="66"/>
      <c r="G123" s="73">
        <f t="shared" si="7"/>
        <v>0</v>
      </c>
      <c r="H123" s="50">
        <f t="shared" si="8"/>
        <v>0</v>
      </c>
      <c r="I123" s="50"/>
      <c r="J123" s="50"/>
      <c r="K123" s="66"/>
      <c r="L123" s="50" t="str">
        <f t="shared" si="10"/>
        <v xml:space="preserve"> </v>
      </c>
      <c r="M123" s="66"/>
      <c r="N123" s="71"/>
      <c r="O123" s="71"/>
      <c r="P123" s="72">
        <f t="shared" si="9"/>
        <v>0</v>
      </c>
    </row>
    <row r="124" spans="1:16" ht="15">
      <c r="A124" s="130"/>
      <c r="B124" s="66"/>
      <c r="C124" s="67"/>
      <c r="D124" s="66"/>
      <c r="E124" s="67"/>
      <c r="F124" s="66"/>
      <c r="G124" s="73">
        <f t="shared" si="7"/>
        <v>0</v>
      </c>
      <c r="H124" s="50">
        <f t="shared" si="8"/>
        <v>0</v>
      </c>
      <c r="I124" s="50"/>
      <c r="J124" s="50"/>
      <c r="K124" s="66"/>
      <c r="L124" s="50" t="str">
        <f t="shared" si="10"/>
        <v xml:space="preserve"> </v>
      </c>
      <c r="M124" s="66"/>
      <c r="N124" s="71"/>
      <c r="O124" s="71"/>
      <c r="P124" s="72">
        <f t="shared" si="9"/>
        <v>0</v>
      </c>
    </row>
    <row r="125" spans="1:16" ht="15">
      <c r="A125" s="130"/>
      <c r="B125" s="66"/>
      <c r="C125" s="75"/>
      <c r="D125" s="66"/>
      <c r="E125" s="67"/>
      <c r="F125" s="66"/>
      <c r="G125" s="73">
        <f t="shared" si="7"/>
        <v>0</v>
      </c>
      <c r="H125" s="50">
        <f t="shared" si="8"/>
        <v>0</v>
      </c>
      <c r="I125" s="50"/>
      <c r="J125" s="50"/>
      <c r="K125" s="66"/>
      <c r="L125" s="50" t="str">
        <f t="shared" si="10"/>
        <v xml:space="preserve"> </v>
      </c>
      <c r="M125" s="66"/>
      <c r="N125" s="71"/>
      <c r="O125" s="71"/>
      <c r="P125" s="72">
        <f t="shared" si="9"/>
        <v>0</v>
      </c>
    </row>
    <row r="126" spans="1:16" ht="15">
      <c r="A126" s="130"/>
      <c r="B126" s="66"/>
      <c r="C126" s="67"/>
      <c r="D126" s="66"/>
      <c r="E126" s="67"/>
      <c r="F126" s="66"/>
      <c r="G126" s="73">
        <f t="shared" si="7"/>
        <v>0</v>
      </c>
      <c r="H126" s="50">
        <f t="shared" si="8"/>
        <v>0</v>
      </c>
      <c r="I126" s="50"/>
      <c r="J126" s="50"/>
      <c r="K126" s="66"/>
      <c r="L126" s="50" t="str">
        <f t="shared" si="10"/>
        <v xml:space="preserve"> </v>
      </c>
      <c r="M126" s="66"/>
      <c r="N126" s="71"/>
      <c r="O126" s="71"/>
      <c r="P126" s="72">
        <f t="shared" ref="P126:P157" si="11">O126*G124</f>
        <v>0</v>
      </c>
    </row>
    <row r="127" spans="1:16" ht="15">
      <c r="A127" s="130"/>
      <c r="B127" s="66"/>
      <c r="C127" s="67"/>
      <c r="D127" s="66"/>
      <c r="E127" s="67"/>
      <c r="F127" s="66"/>
      <c r="G127" s="73">
        <f t="shared" si="7"/>
        <v>0</v>
      </c>
      <c r="H127" s="50">
        <f t="shared" si="8"/>
        <v>0</v>
      </c>
      <c r="I127" s="50"/>
      <c r="J127" s="50"/>
      <c r="K127" s="66"/>
      <c r="L127" s="50" t="str">
        <f t="shared" si="10"/>
        <v xml:space="preserve"> </v>
      </c>
      <c r="M127" s="66"/>
      <c r="N127" s="71"/>
      <c r="O127" s="71"/>
      <c r="P127" s="72">
        <f t="shared" si="11"/>
        <v>0</v>
      </c>
    </row>
    <row r="128" spans="1:16" ht="15">
      <c r="A128" s="130"/>
      <c r="B128" s="66"/>
      <c r="C128" s="67"/>
      <c r="D128" s="66"/>
      <c r="E128" s="67"/>
      <c r="F128" s="66"/>
      <c r="G128" s="73">
        <f t="shared" si="7"/>
        <v>0</v>
      </c>
      <c r="H128" s="50">
        <f t="shared" si="8"/>
        <v>0</v>
      </c>
      <c r="I128" s="50"/>
      <c r="J128" s="50"/>
      <c r="K128" s="66"/>
      <c r="L128" s="50" t="str">
        <f t="shared" si="10"/>
        <v xml:space="preserve"> </v>
      </c>
      <c r="M128" s="66"/>
      <c r="N128" s="71"/>
      <c r="O128" s="71"/>
      <c r="P128" s="72">
        <f t="shared" si="11"/>
        <v>0</v>
      </c>
    </row>
    <row r="129" spans="1:16" ht="15">
      <c r="A129" s="130"/>
      <c r="B129" s="66"/>
      <c r="C129" s="67"/>
      <c r="D129" s="66"/>
      <c r="E129" s="67"/>
      <c r="F129" s="66"/>
      <c r="G129" s="73">
        <f t="shared" si="7"/>
        <v>0</v>
      </c>
      <c r="H129" s="50">
        <f t="shared" si="8"/>
        <v>0</v>
      </c>
      <c r="I129" s="50"/>
      <c r="J129" s="50"/>
      <c r="K129" s="66"/>
      <c r="L129" s="50" t="str">
        <f t="shared" si="10"/>
        <v xml:space="preserve"> </v>
      </c>
      <c r="M129" s="66"/>
      <c r="N129" s="71"/>
      <c r="O129" s="71"/>
      <c r="P129" s="72">
        <f t="shared" si="11"/>
        <v>0</v>
      </c>
    </row>
    <row r="130" spans="1:16" ht="15">
      <c r="A130" s="130"/>
      <c r="B130" s="66"/>
      <c r="C130" s="67"/>
      <c r="D130" s="66"/>
      <c r="E130" s="67"/>
      <c r="F130" s="66"/>
      <c r="G130" s="73">
        <f t="shared" si="7"/>
        <v>0</v>
      </c>
      <c r="H130" s="50">
        <f t="shared" si="8"/>
        <v>0</v>
      </c>
      <c r="I130" s="50"/>
      <c r="J130" s="50"/>
      <c r="K130" s="66"/>
      <c r="L130" s="50" t="str">
        <f t="shared" ref="L130:L145" si="12">IF(D128&gt;0,D128," ")</f>
        <v xml:space="preserve"> </v>
      </c>
      <c r="M130" s="66"/>
      <c r="N130" s="71"/>
      <c r="O130" s="71"/>
      <c r="P130" s="72">
        <f t="shared" si="11"/>
        <v>0</v>
      </c>
    </row>
    <row r="131" spans="1:16" ht="15">
      <c r="A131" s="130"/>
      <c r="B131" s="66"/>
      <c r="C131" s="67"/>
      <c r="D131" s="66"/>
      <c r="E131" s="67"/>
      <c r="F131" s="66"/>
      <c r="G131" s="73">
        <f t="shared" si="7"/>
        <v>0</v>
      </c>
      <c r="H131" s="50">
        <f t="shared" si="8"/>
        <v>0</v>
      </c>
      <c r="I131" s="50"/>
      <c r="J131" s="50"/>
      <c r="K131" s="66"/>
      <c r="L131" s="50" t="str">
        <f t="shared" si="12"/>
        <v xml:space="preserve"> </v>
      </c>
      <c r="M131" s="66"/>
      <c r="N131" s="71"/>
      <c r="O131" s="71"/>
      <c r="P131" s="72">
        <f t="shared" si="11"/>
        <v>0</v>
      </c>
    </row>
    <row r="132" spans="1:16" ht="15">
      <c r="A132" s="130"/>
      <c r="B132" s="66"/>
      <c r="C132" s="67"/>
      <c r="D132" s="66"/>
      <c r="E132" s="67"/>
      <c r="F132" s="66"/>
      <c r="G132" s="73">
        <f t="shared" si="7"/>
        <v>0</v>
      </c>
      <c r="H132" s="50">
        <f t="shared" si="8"/>
        <v>0</v>
      </c>
      <c r="I132" s="50"/>
      <c r="J132" s="50"/>
      <c r="K132" s="66"/>
      <c r="L132" s="50" t="str">
        <f t="shared" si="12"/>
        <v xml:space="preserve"> </v>
      </c>
      <c r="M132" s="66"/>
      <c r="N132" s="71"/>
      <c r="O132" s="71"/>
      <c r="P132" s="72">
        <f t="shared" si="11"/>
        <v>0</v>
      </c>
    </row>
    <row r="133" spans="1:16" ht="15">
      <c r="A133" s="130"/>
      <c r="B133" s="66"/>
      <c r="C133" s="67"/>
      <c r="D133" s="66"/>
      <c r="E133" s="67"/>
      <c r="F133" s="66"/>
      <c r="G133" s="73">
        <f t="shared" si="7"/>
        <v>0</v>
      </c>
      <c r="H133" s="50">
        <f t="shared" si="8"/>
        <v>0</v>
      </c>
      <c r="I133" s="50"/>
      <c r="J133" s="50"/>
      <c r="K133" s="66"/>
      <c r="L133" s="50" t="str">
        <f t="shared" si="12"/>
        <v xml:space="preserve"> </v>
      </c>
      <c r="M133" s="66"/>
      <c r="N133" s="71"/>
      <c r="O133" s="71"/>
      <c r="P133" s="72">
        <f t="shared" si="11"/>
        <v>0</v>
      </c>
    </row>
    <row r="134" spans="1:16" ht="15">
      <c r="A134" s="130"/>
      <c r="B134" s="66"/>
      <c r="C134" s="67"/>
      <c r="D134" s="66"/>
      <c r="E134" s="67"/>
      <c r="F134" s="66"/>
      <c r="G134" s="73">
        <f t="shared" si="7"/>
        <v>0</v>
      </c>
      <c r="H134" s="50">
        <f t="shared" si="8"/>
        <v>0</v>
      </c>
      <c r="I134" s="50"/>
      <c r="J134" s="50"/>
      <c r="K134" s="66"/>
      <c r="L134" s="50" t="str">
        <f t="shared" si="12"/>
        <v xml:space="preserve"> </v>
      </c>
      <c r="M134" s="66"/>
      <c r="N134" s="71"/>
      <c r="O134" s="71"/>
      <c r="P134" s="72">
        <f t="shared" si="11"/>
        <v>0</v>
      </c>
    </row>
    <row r="135" spans="1:16" ht="15">
      <c r="A135" s="130"/>
      <c r="B135" s="66"/>
      <c r="C135" s="67"/>
      <c r="D135" s="66"/>
      <c r="E135" s="67"/>
      <c r="F135" s="66"/>
      <c r="G135" s="73">
        <f t="shared" si="7"/>
        <v>0</v>
      </c>
      <c r="H135" s="50">
        <f t="shared" si="8"/>
        <v>0</v>
      </c>
      <c r="I135" s="50"/>
      <c r="J135" s="50"/>
      <c r="K135" s="66"/>
      <c r="L135" s="50" t="str">
        <f t="shared" si="12"/>
        <v xml:space="preserve"> </v>
      </c>
      <c r="M135" s="66"/>
      <c r="N135" s="71"/>
      <c r="O135" s="71"/>
      <c r="P135" s="72">
        <f t="shared" si="11"/>
        <v>0</v>
      </c>
    </row>
    <row r="136" spans="1:16" ht="15">
      <c r="A136" s="130"/>
      <c r="B136" s="66"/>
      <c r="C136" s="67"/>
      <c r="D136" s="66"/>
      <c r="E136" s="67"/>
      <c r="F136" s="66"/>
      <c r="G136" s="73">
        <f t="shared" si="7"/>
        <v>0</v>
      </c>
      <c r="H136" s="50">
        <f t="shared" si="8"/>
        <v>0</v>
      </c>
      <c r="I136" s="50"/>
      <c r="J136" s="50"/>
      <c r="K136" s="66"/>
      <c r="L136" s="50" t="str">
        <f t="shared" si="12"/>
        <v xml:space="preserve"> </v>
      </c>
      <c r="M136" s="66"/>
      <c r="N136" s="71"/>
      <c r="O136" s="71"/>
      <c r="P136" s="72">
        <f t="shared" si="11"/>
        <v>0</v>
      </c>
    </row>
    <row r="137" spans="1:16" ht="15">
      <c r="A137" s="130"/>
      <c r="B137" s="66"/>
      <c r="C137" s="67"/>
      <c r="D137" s="66"/>
      <c r="E137" s="67"/>
      <c r="F137" s="66"/>
      <c r="G137" s="73">
        <f t="shared" si="7"/>
        <v>0</v>
      </c>
      <c r="H137" s="50">
        <f t="shared" si="8"/>
        <v>0</v>
      </c>
      <c r="I137" s="50"/>
      <c r="J137" s="50"/>
      <c r="K137" s="66"/>
      <c r="L137" s="50" t="str">
        <f t="shared" si="12"/>
        <v xml:space="preserve"> </v>
      </c>
      <c r="M137" s="66"/>
      <c r="N137" s="71"/>
      <c r="O137" s="71"/>
      <c r="P137" s="72">
        <f t="shared" si="11"/>
        <v>0</v>
      </c>
    </row>
    <row r="138" spans="1:16" ht="15">
      <c r="A138" s="130"/>
      <c r="B138" s="66"/>
      <c r="C138" s="67"/>
      <c r="D138" s="66"/>
      <c r="E138" s="67"/>
      <c r="F138" s="66"/>
      <c r="G138" s="73">
        <f t="shared" si="7"/>
        <v>0</v>
      </c>
      <c r="H138" s="50">
        <f t="shared" si="8"/>
        <v>0</v>
      </c>
      <c r="I138" s="50"/>
      <c r="J138" s="50"/>
      <c r="K138" s="66"/>
      <c r="L138" s="50" t="str">
        <f t="shared" si="12"/>
        <v xml:space="preserve"> </v>
      </c>
      <c r="M138" s="66"/>
      <c r="N138" s="71"/>
      <c r="O138" s="71"/>
      <c r="P138" s="72">
        <f t="shared" si="11"/>
        <v>0</v>
      </c>
    </row>
    <row r="139" spans="1:16" ht="15">
      <c r="A139" s="130"/>
      <c r="B139" s="66"/>
      <c r="C139" s="67"/>
      <c r="D139" s="66"/>
      <c r="E139" s="67"/>
      <c r="F139" s="66"/>
      <c r="G139" s="73">
        <f t="shared" si="7"/>
        <v>0</v>
      </c>
      <c r="H139" s="50">
        <f t="shared" si="8"/>
        <v>0</v>
      </c>
      <c r="I139" s="50"/>
      <c r="J139" s="50"/>
      <c r="K139" s="66"/>
      <c r="L139" s="50" t="str">
        <f t="shared" si="12"/>
        <v xml:space="preserve"> </v>
      </c>
      <c r="M139" s="66"/>
      <c r="N139" s="71"/>
      <c r="O139" s="71"/>
      <c r="P139" s="72">
        <f t="shared" si="11"/>
        <v>0</v>
      </c>
    </row>
    <row r="140" spans="1:16" ht="15">
      <c r="A140" s="130"/>
      <c r="B140" s="66"/>
      <c r="C140" s="67"/>
      <c r="D140" s="66"/>
      <c r="E140" s="67"/>
      <c r="F140" s="66"/>
      <c r="G140" s="73">
        <f t="shared" si="7"/>
        <v>0</v>
      </c>
      <c r="H140" s="50">
        <f t="shared" si="8"/>
        <v>0</v>
      </c>
      <c r="I140" s="50"/>
      <c r="J140" s="50"/>
      <c r="K140" s="66"/>
      <c r="L140" s="50" t="str">
        <f t="shared" si="12"/>
        <v xml:space="preserve"> </v>
      </c>
      <c r="M140" s="66"/>
      <c r="N140" s="71"/>
      <c r="O140" s="71"/>
      <c r="P140" s="72">
        <f t="shared" si="11"/>
        <v>0</v>
      </c>
    </row>
    <row r="141" spans="1:16" ht="15">
      <c r="A141" s="130"/>
      <c r="B141" s="66"/>
      <c r="C141" s="67"/>
      <c r="D141" s="66"/>
      <c r="E141" s="67"/>
      <c r="F141" s="66"/>
      <c r="G141" s="73">
        <f t="shared" si="7"/>
        <v>0</v>
      </c>
      <c r="H141" s="50">
        <f t="shared" si="8"/>
        <v>0</v>
      </c>
      <c r="I141" s="50"/>
      <c r="J141" s="50"/>
      <c r="K141" s="66"/>
      <c r="L141" s="50" t="str">
        <f t="shared" si="12"/>
        <v xml:space="preserve"> </v>
      </c>
      <c r="M141" s="66"/>
      <c r="N141" s="71"/>
      <c r="O141" s="71"/>
      <c r="P141" s="72">
        <f t="shared" si="11"/>
        <v>0</v>
      </c>
    </row>
    <row r="142" spans="1:16" ht="15">
      <c r="A142" s="130"/>
      <c r="B142" s="66"/>
      <c r="C142" s="67"/>
      <c r="D142" s="66"/>
      <c r="E142" s="67"/>
      <c r="F142" s="66"/>
      <c r="G142" s="73">
        <f t="shared" ref="G142:G205" si="13">G141-E142+C142</f>
        <v>0</v>
      </c>
      <c r="H142" s="50">
        <f t="shared" ref="H142:H205" si="14">H141-F142+D142</f>
        <v>0</v>
      </c>
      <c r="I142" s="50"/>
      <c r="J142" s="50"/>
      <c r="K142" s="66"/>
      <c r="L142" s="50" t="str">
        <f t="shared" si="12"/>
        <v xml:space="preserve"> </v>
      </c>
      <c r="M142" s="66"/>
      <c r="N142" s="71"/>
      <c r="O142" s="71"/>
      <c r="P142" s="72">
        <f t="shared" si="11"/>
        <v>0</v>
      </c>
    </row>
    <row r="143" spans="1:16" ht="15">
      <c r="A143" s="130"/>
      <c r="B143" s="66"/>
      <c r="C143" s="67"/>
      <c r="D143" s="66"/>
      <c r="E143" s="67"/>
      <c r="F143" s="66"/>
      <c r="G143" s="73">
        <f t="shared" si="13"/>
        <v>0</v>
      </c>
      <c r="H143" s="50">
        <f t="shared" si="14"/>
        <v>0</v>
      </c>
      <c r="I143" s="50"/>
      <c r="J143" s="50"/>
      <c r="K143" s="66"/>
      <c r="L143" s="50" t="str">
        <f t="shared" si="12"/>
        <v xml:space="preserve"> </v>
      </c>
      <c r="M143" s="66"/>
      <c r="N143" s="71"/>
      <c r="O143" s="71"/>
      <c r="P143" s="72">
        <f t="shared" si="11"/>
        <v>0</v>
      </c>
    </row>
    <row r="144" spans="1:16" ht="15">
      <c r="A144" s="130"/>
      <c r="B144" s="66"/>
      <c r="C144" s="75"/>
      <c r="D144" s="66"/>
      <c r="E144" s="67"/>
      <c r="F144" s="66"/>
      <c r="G144" s="73">
        <f t="shared" si="13"/>
        <v>0</v>
      </c>
      <c r="H144" s="50">
        <f t="shared" si="14"/>
        <v>0</v>
      </c>
      <c r="I144" s="50"/>
      <c r="J144" s="50"/>
      <c r="K144" s="66"/>
      <c r="L144" s="50" t="str">
        <f t="shared" si="12"/>
        <v xml:space="preserve"> </v>
      </c>
      <c r="M144" s="66"/>
      <c r="N144" s="71"/>
      <c r="O144" s="71"/>
      <c r="P144" s="72">
        <f t="shared" si="11"/>
        <v>0</v>
      </c>
    </row>
    <row r="145" spans="1:16" ht="15">
      <c r="A145" s="130"/>
      <c r="B145" s="66"/>
      <c r="C145" s="67"/>
      <c r="D145" s="66"/>
      <c r="E145" s="67"/>
      <c r="F145" s="66"/>
      <c r="G145" s="73">
        <f t="shared" si="13"/>
        <v>0</v>
      </c>
      <c r="H145" s="50">
        <f t="shared" si="14"/>
        <v>0</v>
      </c>
      <c r="I145" s="50"/>
      <c r="J145" s="50"/>
      <c r="K145" s="66"/>
      <c r="L145" s="50" t="str">
        <f t="shared" si="12"/>
        <v xml:space="preserve"> </v>
      </c>
      <c r="M145" s="66"/>
      <c r="N145" s="71"/>
      <c r="O145" s="71"/>
      <c r="P145" s="72">
        <f t="shared" si="11"/>
        <v>0</v>
      </c>
    </row>
    <row r="146" spans="1:16" ht="15">
      <c r="A146" s="130"/>
      <c r="B146" s="66"/>
      <c r="C146" s="67"/>
      <c r="D146" s="66"/>
      <c r="E146" s="67"/>
      <c r="F146" s="66"/>
      <c r="G146" s="73">
        <f t="shared" si="13"/>
        <v>0</v>
      </c>
      <c r="H146" s="50">
        <f t="shared" si="14"/>
        <v>0</v>
      </c>
      <c r="I146" s="50"/>
      <c r="J146" s="50"/>
      <c r="K146" s="66"/>
      <c r="L146" s="50"/>
      <c r="M146" s="66"/>
      <c r="N146" s="71"/>
      <c r="O146" s="71"/>
      <c r="P146" s="72">
        <f t="shared" si="11"/>
        <v>0</v>
      </c>
    </row>
    <row r="147" spans="1:16" ht="15">
      <c r="A147" s="130"/>
      <c r="B147" s="66"/>
      <c r="C147" s="67"/>
      <c r="D147" s="66"/>
      <c r="E147" s="67"/>
      <c r="F147" s="66"/>
      <c r="G147" s="73">
        <f t="shared" si="13"/>
        <v>0</v>
      </c>
      <c r="H147" s="50">
        <f t="shared" si="14"/>
        <v>0</v>
      </c>
      <c r="I147" s="50"/>
      <c r="J147" s="50"/>
      <c r="K147" s="66"/>
      <c r="L147" s="50" t="str">
        <f t="shared" ref="L147:L178" si="15">IF(D145&gt;0,D145," ")</f>
        <v xml:space="preserve"> </v>
      </c>
      <c r="M147" s="66"/>
      <c r="N147" s="71"/>
      <c r="O147" s="71"/>
      <c r="P147" s="72">
        <f t="shared" si="11"/>
        <v>0</v>
      </c>
    </row>
    <row r="148" spans="1:16" ht="15">
      <c r="A148" s="130"/>
      <c r="B148" s="66"/>
      <c r="C148" s="67"/>
      <c r="D148" s="66"/>
      <c r="E148" s="67"/>
      <c r="F148" s="66"/>
      <c r="G148" s="73">
        <f t="shared" si="13"/>
        <v>0</v>
      </c>
      <c r="H148" s="50">
        <f t="shared" si="14"/>
        <v>0</v>
      </c>
      <c r="I148" s="50"/>
      <c r="J148" s="50"/>
      <c r="K148" s="66"/>
      <c r="L148" s="50" t="str">
        <f t="shared" si="15"/>
        <v xml:space="preserve"> </v>
      </c>
      <c r="M148" s="66"/>
      <c r="N148" s="71"/>
      <c r="O148" s="71"/>
      <c r="P148" s="72">
        <f t="shared" si="11"/>
        <v>0</v>
      </c>
    </row>
    <row r="149" spans="1:16" ht="15">
      <c r="A149" s="130"/>
      <c r="B149" s="66"/>
      <c r="C149" s="67"/>
      <c r="D149" s="66"/>
      <c r="E149" s="67"/>
      <c r="F149" s="66"/>
      <c r="G149" s="73">
        <f t="shared" si="13"/>
        <v>0</v>
      </c>
      <c r="H149" s="50">
        <f t="shared" si="14"/>
        <v>0</v>
      </c>
      <c r="I149" s="50"/>
      <c r="J149" s="50"/>
      <c r="K149" s="66"/>
      <c r="L149" s="50" t="str">
        <f t="shared" si="15"/>
        <v xml:space="preserve"> </v>
      </c>
      <c r="M149" s="66"/>
      <c r="N149" s="71"/>
      <c r="O149" s="71"/>
      <c r="P149" s="72">
        <f t="shared" si="11"/>
        <v>0</v>
      </c>
    </row>
    <row r="150" spans="1:16" ht="15">
      <c r="A150" s="130"/>
      <c r="B150" s="66"/>
      <c r="C150" s="67"/>
      <c r="D150" s="66"/>
      <c r="E150" s="67"/>
      <c r="F150" s="66"/>
      <c r="G150" s="73">
        <f t="shared" si="13"/>
        <v>0</v>
      </c>
      <c r="H150" s="50">
        <f t="shared" si="14"/>
        <v>0</v>
      </c>
      <c r="I150" s="50"/>
      <c r="J150" s="50"/>
      <c r="K150" s="66"/>
      <c r="L150" s="50" t="str">
        <f t="shared" si="15"/>
        <v xml:space="preserve"> </v>
      </c>
      <c r="M150" s="66"/>
      <c r="N150" s="71"/>
      <c r="O150" s="71"/>
      <c r="P150" s="72">
        <f t="shared" si="11"/>
        <v>0</v>
      </c>
    </row>
    <row r="151" spans="1:16" ht="15">
      <c r="A151" s="130"/>
      <c r="B151" s="66"/>
      <c r="C151" s="67"/>
      <c r="D151" s="66"/>
      <c r="E151" s="67"/>
      <c r="F151" s="66"/>
      <c r="G151" s="73">
        <f t="shared" si="13"/>
        <v>0</v>
      </c>
      <c r="H151" s="50">
        <f t="shared" si="14"/>
        <v>0</v>
      </c>
      <c r="I151" s="50"/>
      <c r="J151" s="50"/>
      <c r="K151" s="66"/>
      <c r="L151" s="50" t="str">
        <f t="shared" si="15"/>
        <v xml:space="preserve"> </v>
      </c>
      <c r="M151" s="66"/>
      <c r="N151" s="71"/>
      <c r="O151" s="71"/>
      <c r="P151" s="72">
        <f t="shared" si="11"/>
        <v>0</v>
      </c>
    </row>
    <row r="152" spans="1:16" ht="15">
      <c r="A152" s="130"/>
      <c r="B152" s="66"/>
      <c r="C152" s="67"/>
      <c r="D152" s="66"/>
      <c r="E152" s="67"/>
      <c r="F152" s="66"/>
      <c r="G152" s="73">
        <f t="shared" si="13"/>
        <v>0</v>
      </c>
      <c r="H152" s="50">
        <f t="shared" si="14"/>
        <v>0</v>
      </c>
      <c r="I152" s="50"/>
      <c r="J152" s="50"/>
      <c r="K152" s="66"/>
      <c r="L152" s="50" t="str">
        <f t="shared" si="15"/>
        <v xml:space="preserve"> </v>
      </c>
      <c r="M152" s="66"/>
      <c r="N152" s="71"/>
      <c r="O152" s="71"/>
      <c r="P152" s="72">
        <f t="shared" si="11"/>
        <v>0</v>
      </c>
    </row>
    <row r="153" spans="1:16" ht="15">
      <c r="A153" s="130"/>
      <c r="B153" s="66"/>
      <c r="C153" s="67"/>
      <c r="D153" s="66"/>
      <c r="E153" s="67"/>
      <c r="F153" s="66"/>
      <c r="G153" s="73">
        <f t="shared" si="13"/>
        <v>0</v>
      </c>
      <c r="H153" s="50">
        <f t="shared" si="14"/>
        <v>0</v>
      </c>
      <c r="I153" s="50"/>
      <c r="J153" s="50"/>
      <c r="K153" s="66"/>
      <c r="L153" s="50" t="str">
        <f t="shared" si="15"/>
        <v xml:space="preserve"> </v>
      </c>
      <c r="M153" s="66"/>
      <c r="N153" s="71"/>
      <c r="O153" s="71"/>
      <c r="P153" s="72">
        <f t="shared" si="11"/>
        <v>0</v>
      </c>
    </row>
    <row r="154" spans="1:16" ht="15">
      <c r="A154" s="130"/>
      <c r="B154" s="66"/>
      <c r="C154" s="67"/>
      <c r="D154" s="66"/>
      <c r="E154" s="67"/>
      <c r="F154" s="66"/>
      <c r="G154" s="73">
        <f t="shared" si="13"/>
        <v>0</v>
      </c>
      <c r="H154" s="50">
        <f t="shared" si="14"/>
        <v>0</v>
      </c>
      <c r="I154" s="50"/>
      <c r="J154" s="50"/>
      <c r="K154" s="66"/>
      <c r="L154" s="50" t="str">
        <f t="shared" si="15"/>
        <v xml:space="preserve"> </v>
      </c>
      <c r="M154" s="66"/>
      <c r="N154" s="71"/>
      <c r="O154" s="71"/>
      <c r="P154" s="72">
        <f t="shared" si="11"/>
        <v>0</v>
      </c>
    </row>
    <row r="155" spans="1:16" ht="15">
      <c r="A155" s="130"/>
      <c r="B155" s="66"/>
      <c r="C155" s="67"/>
      <c r="D155" s="66"/>
      <c r="E155" s="67"/>
      <c r="F155" s="66"/>
      <c r="G155" s="73">
        <f t="shared" si="13"/>
        <v>0</v>
      </c>
      <c r="H155" s="50">
        <f t="shared" si="14"/>
        <v>0</v>
      </c>
      <c r="I155" s="50"/>
      <c r="J155" s="50"/>
      <c r="K155" s="66"/>
      <c r="L155" s="50" t="str">
        <f t="shared" si="15"/>
        <v xml:space="preserve"> </v>
      </c>
      <c r="M155" s="66"/>
      <c r="N155" s="71"/>
      <c r="O155" s="71"/>
      <c r="P155" s="72">
        <f t="shared" si="11"/>
        <v>0</v>
      </c>
    </row>
    <row r="156" spans="1:16" ht="15">
      <c r="A156" s="130"/>
      <c r="B156" s="66"/>
      <c r="C156" s="67"/>
      <c r="D156" s="66"/>
      <c r="E156" s="67"/>
      <c r="F156" s="66"/>
      <c r="G156" s="73">
        <f t="shared" si="13"/>
        <v>0</v>
      </c>
      <c r="H156" s="50">
        <f t="shared" si="14"/>
        <v>0</v>
      </c>
      <c r="I156" s="50"/>
      <c r="J156" s="50"/>
      <c r="K156" s="66"/>
      <c r="L156" s="50" t="str">
        <f t="shared" si="15"/>
        <v xml:space="preserve"> </v>
      </c>
      <c r="M156" s="66"/>
      <c r="N156" s="71"/>
      <c r="O156" s="71"/>
      <c r="P156" s="72">
        <f t="shared" si="11"/>
        <v>0</v>
      </c>
    </row>
    <row r="157" spans="1:16" ht="15">
      <c r="A157" s="130"/>
      <c r="B157" s="66"/>
      <c r="C157" s="67"/>
      <c r="D157" s="66"/>
      <c r="E157" s="67"/>
      <c r="F157" s="66"/>
      <c r="G157" s="73">
        <f t="shared" si="13"/>
        <v>0</v>
      </c>
      <c r="H157" s="50">
        <f t="shared" si="14"/>
        <v>0</v>
      </c>
      <c r="I157" s="50"/>
      <c r="J157" s="50"/>
      <c r="K157" s="66"/>
      <c r="L157" s="50" t="str">
        <f t="shared" si="15"/>
        <v xml:space="preserve"> </v>
      </c>
      <c r="M157" s="66"/>
      <c r="N157" s="71"/>
      <c r="O157" s="71"/>
      <c r="P157" s="72">
        <f t="shared" si="11"/>
        <v>0</v>
      </c>
    </row>
    <row r="158" spans="1:16" ht="15">
      <c r="A158" s="130"/>
      <c r="B158" s="66"/>
      <c r="C158" s="67"/>
      <c r="D158" s="66"/>
      <c r="E158" s="67"/>
      <c r="F158" s="66"/>
      <c r="G158" s="73">
        <f t="shared" si="13"/>
        <v>0</v>
      </c>
      <c r="H158" s="50">
        <f t="shared" si="14"/>
        <v>0</v>
      </c>
      <c r="I158" s="50"/>
      <c r="J158" s="50"/>
      <c r="K158" s="66"/>
      <c r="L158" s="50" t="str">
        <f t="shared" si="15"/>
        <v xml:space="preserve"> </v>
      </c>
      <c r="M158" s="66"/>
      <c r="N158" s="71"/>
      <c r="O158" s="71"/>
      <c r="P158" s="72">
        <f t="shared" ref="P158:P189" si="16">O158*G156</f>
        <v>0</v>
      </c>
    </row>
    <row r="159" spans="1:16" ht="15">
      <c r="A159" s="130"/>
      <c r="B159" s="66"/>
      <c r="C159" s="67"/>
      <c r="D159" s="66"/>
      <c r="E159" s="67"/>
      <c r="F159" s="66"/>
      <c r="G159" s="73">
        <f t="shared" si="13"/>
        <v>0</v>
      </c>
      <c r="H159" s="50">
        <f t="shared" si="14"/>
        <v>0</v>
      </c>
      <c r="I159" s="50"/>
      <c r="J159" s="50"/>
      <c r="K159" s="66"/>
      <c r="L159" s="50" t="str">
        <f t="shared" si="15"/>
        <v xml:space="preserve"> </v>
      </c>
      <c r="M159" s="66"/>
      <c r="N159" s="71"/>
      <c r="O159" s="71"/>
      <c r="P159" s="72">
        <f t="shared" si="16"/>
        <v>0</v>
      </c>
    </row>
    <row r="160" spans="1:16" ht="15">
      <c r="A160" s="130"/>
      <c r="B160" s="66"/>
      <c r="C160" s="67"/>
      <c r="D160" s="66"/>
      <c r="E160" s="67"/>
      <c r="F160" s="66"/>
      <c r="G160" s="73">
        <f t="shared" si="13"/>
        <v>0</v>
      </c>
      <c r="H160" s="50">
        <f t="shared" si="14"/>
        <v>0</v>
      </c>
      <c r="I160" s="50"/>
      <c r="J160" s="50"/>
      <c r="K160" s="66"/>
      <c r="L160" s="50" t="str">
        <f t="shared" si="15"/>
        <v xml:space="preserve"> </v>
      </c>
      <c r="M160" s="66"/>
      <c r="N160" s="71"/>
      <c r="O160" s="71"/>
      <c r="P160" s="72">
        <f t="shared" si="16"/>
        <v>0</v>
      </c>
    </row>
    <row r="161" spans="1:16" ht="15">
      <c r="A161" s="130"/>
      <c r="B161" s="66"/>
      <c r="C161" s="67"/>
      <c r="D161" s="66"/>
      <c r="E161" s="67"/>
      <c r="F161" s="66"/>
      <c r="G161" s="73">
        <f t="shared" si="13"/>
        <v>0</v>
      </c>
      <c r="H161" s="50">
        <f t="shared" si="14"/>
        <v>0</v>
      </c>
      <c r="I161" s="50"/>
      <c r="J161" s="50"/>
      <c r="K161" s="66"/>
      <c r="L161" s="50" t="str">
        <f t="shared" si="15"/>
        <v xml:space="preserve"> </v>
      </c>
      <c r="M161" s="66"/>
      <c r="N161" s="71"/>
      <c r="O161" s="71"/>
      <c r="P161" s="72">
        <f t="shared" si="16"/>
        <v>0</v>
      </c>
    </row>
    <row r="162" spans="1:16" ht="15">
      <c r="A162" s="130"/>
      <c r="B162" s="66"/>
      <c r="C162" s="67"/>
      <c r="D162" s="66"/>
      <c r="E162" s="67"/>
      <c r="F162" s="66"/>
      <c r="G162" s="73">
        <f t="shared" si="13"/>
        <v>0</v>
      </c>
      <c r="H162" s="50">
        <f t="shared" si="14"/>
        <v>0</v>
      </c>
      <c r="I162" s="50"/>
      <c r="J162" s="50"/>
      <c r="K162" s="66"/>
      <c r="L162" s="50" t="str">
        <f t="shared" si="15"/>
        <v xml:space="preserve"> </v>
      </c>
      <c r="M162" s="66"/>
      <c r="N162" s="71"/>
      <c r="O162" s="71"/>
      <c r="P162" s="72">
        <f t="shared" si="16"/>
        <v>0</v>
      </c>
    </row>
    <row r="163" spans="1:16" ht="15">
      <c r="A163" s="130"/>
      <c r="B163" s="66"/>
      <c r="C163" s="67"/>
      <c r="D163" s="66"/>
      <c r="E163" s="67"/>
      <c r="F163" s="66"/>
      <c r="G163" s="73">
        <f t="shared" si="13"/>
        <v>0</v>
      </c>
      <c r="H163" s="50">
        <f t="shared" si="14"/>
        <v>0</v>
      </c>
      <c r="I163" s="50"/>
      <c r="J163" s="50"/>
      <c r="K163" s="66"/>
      <c r="L163" s="50" t="str">
        <f t="shared" si="15"/>
        <v xml:space="preserve"> </v>
      </c>
      <c r="M163" s="66"/>
      <c r="N163" s="71"/>
      <c r="O163" s="71"/>
      <c r="P163" s="72">
        <f t="shared" si="16"/>
        <v>0</v>
      </c>
    </row>
    <row r="164" spans="1:16" ht="15">
      <c r="A164" s="130"/>
      <c r="B164" s="66"/>
      <c r="C164" s="75"/>
      <c r="D164" s="66"/>
      <c r="E164" s="67"/>
      <c r="F164" s="66"/>
      <c r="G164" s="73">
        <f t="shared" si="13"/>
        <v>0</v>
      </c>
      <c r="H164" s="50">
        <f t="shared" si="14"/>
        <v>0</v>
      </c>
      <c r="I164" s="50"/>
      <c r="J164" s="50"/>
      <c r="K164" s="66"/>
      <c r="L164" s="50" t="str">
        <f t="shared" si="15"/>
        <v xml:space="preserve"> </v>
      </c>
      <c r="M164" s="66"/>
      <c r="N164" s="71"/>
      <c r="O164" s="71"/>
      <c r="P164" s="72">
        <f t="shared" si="16"/>
        <v>0</v>
      </c>
    </row>
    <row r="165" spans="1:16" ht="15">
      <c r="A165" s="130"/>
      <c r="B165" s="66"/>
      <c r="C165" s="67"/>
      <c r="D165" s="66"/>
      <c r="E165" s="67"/>
      <c r="F165" s="66"/>
      <c r="G165" s="73">
        <f t="shared" si="13"/>
        <v>0</v>
      </c>
      <c r="H165" s="50">
        <f t="shared" si="14"/>
        <v>0</v>
      </c>
      <c r="I165" s="50"/>
      <c r="J165" s="50"/>
      <c r="K165" s="66"/>
      <c r="L165" s="50" t="str">
        <f t="shared" si="15"/>
        <v xml:space="preserve"> </v>
      </c>
      <c r="M165" s="66"/>
      <c r="N165" s="71"/>
      <c r="O165" s="71"/>
      <c r="P165" s="72">
        <f t="shared" si="16"/>
        <v>0</v>
      </c>
    </row>
    <row r="166" spans="1:16" ht="15">
      <c r="A166" s="130"/>
      <c r="B166" s="66"/>
      <c r="C166" s="67"/>
      <c r="D166" s="66"/>
      <c r="E166" s="67"/>
      <c r="F166" s="66"/>
      <c r="G166" s="73">
        <f t="shared" si="13"/>
        <v>0</v>
      </c>
      <c r="H166" s="50">
        <f t="shared" si="14"/>
        <v>0</v>
      </c>
      <c r="I166" s="50"/>
      <c r="J166" s="50"/>
      <c r="K166" s="66"/>
      <c r="L166" s="50" t="str">
        <f t="shared" si="15"/>
        <v xml:space="preserve"> </v>
      </c>
      <c r="M166" s="66"/>
      <c r="N166" s="71"/>
      <c r="O166" s="71"/>
      <c r="P166" s="72">
        <f t="shared" si="16"/>
        <v>0</v>
      </c>
    </row>
    <row r="167" spans="1:16" ht="15">
      <c r="A167" s="130"/>
      <c r="B167" s="66"/>
      <c r="C167" s="67"/>
      <c r="D167" s="66"/>
      <c r="E167" s="67"/>
      <c r="F167" s="66"/>
      <c r="G167" s="73">
        <f t="shared" si="13"/>
        <v>0</v>
      </c>
      <c r="H167" s="50">
        <f t="shared" si="14"/>
        <v>0</v>
      </c>
      <c r="I167" s="50"/>
      <c r="J167" s="50"/>
      <c r="K167" s="66"/>
      <c r="L167" s="50" t="str">
        <f t="shared" si="15"/>
        <v xml:space="preserve"> </v>
      </c>
      <c r="M167" s="66"/>
      <c r="N167" s="71"/>
      <c r="O167" s="71"/>
      <c r="P167" s="72">
        <f t="shared" si="16"/>
        <v>0</v>
      </c>
    </row>
    <row r="168" spans="1:16" ht="15">
      <c r="A168" s="130"/>
      <c r="B168" s="66"/>
      <c r="C168" s="67"/>
      <c r="D168" s="66"/>
      <c r="E168" s="67"/>
      <c r="F168" s="66"/>
      <c r="G168" s="73">
        <f t="shared" si="13"/>
        <v>0</v>
      </c>
      <c r="H168" s="50">
        <f t="shared" si="14"/>
        <v>0</v>
      </c>
      <c r="I168" s="50"/>
      <c r="J168" s="50"/>
      <c r="K168" s="66"/>
      <c r="L168" s="50" t="str">
        <f t="shared" si="15"/>
        <v xml:space="preserve"> </v>
      </c>
      <c r="M168" s="66"/>
      <c r="N168" s="71"/>
      <c r="O168" s="71"/>
      <c r="P168" s="72">
        <f t="shared" si="16"/>
        <v>0</v>
      </c>
    </row>
    <row r="169" spans="1:16" ht="15">
      <c r="A169" s="130"/>
      <c r="B169" s="66"/>
      <c r="C169" s="67"/>
      <c r="D169" s="66"/>
      <c r="E169" s="67"/>
      <c r="F169" s="66"/>
      <c r="G169" s="73">
        <f t="shared" si="13"/>
        <v>0</v>
      </c>
      <c r="H169" s="50">
        <f t="shared" si="14"/>
        <v>0</v>
      </c>
      <c r="I169" s="50"/>
      <c r="J169" s="50"/>
      <c r="K169" s="66"/>
      <c r="L169" s="50" t="str">
        <f t="shared" si="15"/>
        <v xml:space="preserve"> </v>
      </c>
      <c r="M169" s="66"/>
      <c r="N169" s="71"/>
      <c r="O169" s="71"/>
      <c r="P169" s="72">
        <f t="shared" si="16"/>
        <v>0</v>
      </c>
    </row>
    <row r="170" spans="1:16" ht="15">
      <c r="A170" s="130"/>
      <c r="B170" s="66"/>
      <c r="C170" s="67"/>
      <c r="D170" s="66"/>
      <c r="E170" s="67"/>
      <c r="F170" s="66"/>
      <c r="G170" s="73">
        <f t="shared" si="13"/>
        <v>0</v>
      </c>
      <c r="H170" s="50">
        <f t="shared" si="14"/>
        <v>0</v>
      </c>
      <c r="I170" s="50"/>
      <c r="J170" s="50"/>
      <c r="K170" s="66"/>
      <c r="L170" s="50" t="str">
        <f t="shared" si="15"/>
        <v xml:space="preserve"> </v>
      </c>
      <c r="M170" s="66"/>
      <c r="N170" s="71"/>
      <c r="O170" s="71"/>
      <c r="P170" s="72">
        <f t="shared" si="16"/>
        <v>0</v>
      </c>
    </row>
    <row r="171" spans="1:16" ht="15">
      <c r="A171" s="130"/>
      <c r="B171" s="66"/>
      <c r="C171" s="67"/>
      <c r="D171" s="66"/>
      <c r="E171" s="67"/>
      <c r="F171" s="66"/>
      <c r="G171" s="73">
        <f t="shared" si="13"/>
        <v>0</v>
      </c>
      <c r="H171" s="50">
        <f t="shared" si="14"/>
        <v>0</v>
      </c>
      <c r="I171" s="50"/>
      <c r="J171" s="50"/>
      <c r="K171" s="66"/>
      <c r="L171" s="50" t="str">
        <f t="shared" si="15"/>
        <v xml:space="preserve"> </v>
      </c>
      <c r="M171" s="66"/>
      <c r="N171" s="71"/>
      <c r="O171" s="71"/>
      <c r="P171" s="72">
        <f t="shared" si="16"/>
        <v>0</v>
      </c>
    </row>
    <row r="172" spans="1:16" ht="15">
      <c r="A172" s="130"/>
      <c r="B172" s="66"/>
      <c r="C172" s="67"/>
      <c r="D172" s="66"/>
      <c r="E172" s="67"/>
      <c r="F172" s="66"/>
      <c r="G172" s="73">
        <f t="shared" si="13"/>
        <v>0</v>
      </c>
      <c r="H172" s="50">
        <f t="shared" si="14"/>
        <v>0</v>
      </c>
      <c r="I172" s="50"/>
      <c r="J172" s="50"/>
      <c r="K172" s="66"/>
      <c r="L172" s="50" t="str">
        <f t="shared" si="15"/>
        <v xml:space="preserve"> </v>
      </c>
      <c r="M172" s="66"/>
      <c r="N172" s="71"/>
      <c r="O172" s="71"/>
      <c r="P172" s="72">
        <f t="shared" si="16"/>
        <v>0</v>
      </c>
    </row>
    <row r="173" spans="1:16" ht="15">
      <c r="A173" s="130"/>
      <c r="B173" s="66"/>
      <c r="C173" s="67"/>
      <c r="D173" s="66"/>
      <c r="E173" s="67"/>
      <c r="F173" s="66"/>
      <c r="G173" s="73">
        <f t="shared" si="13"/>
        <v>0</v>
      </c>
      <c r="H173" s="50">
        <f t="shared" si="14"/>
        <v>0</v>
      </c>
      <c r="I173" s="50"/>
      <c r="J173" s="50"/>
      <c r="K173" s="66"/>
      <c r="L173" s="50" t="str">
        <f t="shared" si="15"/>
        <v xml:space="preserve"> </v>
      </c>
      <c r="M173" s="66"/>
      <c r="N173" s="71"/>
      <c r="O173" s="71"/>
      <c r="P173" s="72">
        <f t="shared" si="16"/>
        <v>0</v>
      </c>
    </row>
    <row r="174" spans="1:16" ht="15">
      <c r="A174" s="130"/>
      <c r="B174" s="66"/>
      <c r="C174" s="67"/>
      <c r="D174" s="66"/>
      <c r="E174" s="67"/>
      <c r="F174" s="66"/>
      <c r="G174" s="73">
        <f t="shared" si="13"/>
        <v>0</v>
      </c>
      <c r="H174" s="50">
        <f t="shared" si="14"/>
        <v>0</v>
      </c>
      <c r="I174" s="50"/>
      <c r="J174" s="50"/>
      <c r="K174" s="66"/>
      <c r="L174" s="50" t="str">
        <f t="shared" si="15"/>
        <v xml:space="preserve"> </v>
      </c>
      <c r="M174" s="66"/>
      <c r="N174" s="71"/>
      <c r="O174" s="71"/>
      <c r="P174" s="72">
        <f t="shared" si="16"/>
        <v>0</v>
      </c>
    </row>
    <row r="175" spans="1:16" ht="15">
      <c r="A175" s="130"/>
      <c r="B175" s="66"/>
      <c r="C175" s="67"/>
      <c r="D175" s="66"/>
      <c r="E175" s="67"/>
      <c r="F175" s="66"/>
      <c r="G175" s="73">
        <f t="shared" si="13"/>
        <v>0</v>
      </c>
      <c r="H175" s="50">
        <f t="shared" si="14"/>
        <v>0</v>
      </c>
      <c r="I175" s="50"/>
      <c r="J175" s="50"/>
      <c r="K175" s="66"/>
      <c r="L175" s="50" t="str">
        <f t="shared" si="15"/>
        <v xml:space="preserve"> </v>
      </c>
      <c r="M175" s="66"/>
      <c r="N175" s="71"/>
      <c r="O175" s="71"/>
      <c r="P175" s="72">
        <f t="shared" si="16"/>
        <v>0</v>
      </c>
    </row>
    <row r="176" spans="1:16" ht="15">
      <c r="A176" s="130"/>
      <c r="B176" s="66"/>
      <c r="C176" s="67"/>
      <c r="D176" s="66"/>
      <c r="E176" s="67"/>
      <c r="F176" s="66"/>
      <c r="G176" s="73">
        <f t="shared" si="13"/>
        <v>0</v>
      </c>
      <c r="H176" s="50">
        <f t="shared" si="14"/>
        <v>0</v>
      </c>
      <c r="I176" s="50"/>
      <c r="J176" s="50"/>
      <c r="K176" s="66"/>
      <c r="L176" s="50" t="str">
        <f t="shared" si="15"/>
        <v xml:space="preserve"> </v>
      </c>
      <c r="M176" s="66"/>
      <c r="N176" s="71"/>
      <c r="O176" s="71"/>
      <c r="P176" s="72">
        <f t="shared" si="16"/>
        <v>0</v>
      </c>
    </row>
    <row r="177" spans="1:16" ht="15">
      <c r="A177" s="130"/>
      <c r="B177" s="66"/>
      <c r="C177" s="67"/>
      <c r="D177" s="66"/>
      <c r="E177" s="67"/>
      <c r="F177" s="66"/>
      <c r="G177" s="73">
        <f t="shared" si="13"/>
        <v>0</v>
      </c>
      <c r="H177" s="50">
        <f t="shared" si="14"/>
        <v>0</v>
      </c>
      <c r="I177" s="50"/>
      <c r="J177" s="50"/>
      <c r="K177" s="66"/>
      <c r="L177" s="50" t="str">
        <f t="shared" si="15"/>
        <v xml:space="preserve"> </v>
      </c>
      <c r="M177" s="66"/>
      <c r="N177" s="71"/>
      <c r="O177" s="71"/>
      <c r="P177" s="72">
        <f t="shared" si="16"/>
        <v>0</v>
      </c>
    </row>
    <row r="178" spans="1:16" ht="15">
      <c r="A178" s="130"/>
      <c r="B178" s="66"/>
      <c r="C178" s="67"/>
      <c r="D178" s="66"/>
      <c r="E178" s="67"/>
      <c r="F178" s="66"/>
      <c r="G178" s="73">
        <f t="shared" si="13"/>
        <v>0</v>
      </c>
      <c r="H178" s="50">
        <f t="shared" si="14"/>
        <v>0</v>
      </c>
      <c r="I178" s="50"/>
      <c r="J178" s="50"/>
      <c r="K178" s="66"/>
      <c r="L178" s="50" t="str">
        <f t="shared" si="15"/>
        <v xml:space="preserve"> </v>
      </c>
      <c r="M178" s="66"/>
      <c r="N178" s="71"/>
      <c r="O178" s="71"/>
      <c r="P178" s="72">
        <f t="shared" si="16"/>
        <v>0</v>
      </c>
    </row>
    <row r="179" spans="1:16" ht="15">
      <c r="A179" s="130"/>
      <c r="B179" s="66"/>
      <c r="C179" s="67"/>
      <c r="D179" s="66"/>
      <c r="E179" s="67"/>
      <c r="F179" s="66"/>
      <c r="G179" s="73">
        <f t="shared" si="13"/>
        <v>0</v>
      </c>
      <c r="H179" s="50">
        <f t="shared" si="14"/>
        <v>0</v>
      </c>
      <c r="I179" s="50"/>
      <c r="J179" s="50"/>
      <c r="K179" s="66"/>
      <c r="L179" s="50" t="str">
        <f t="shared" ref="L179:L210" si="17">IF(D177&gt;0,D177," ")</f>
        <v xml:space="preserve"> </v>
      </c>
      <c r="M179" s="66"/>
      <c r="N179" s="71"/>
      <c r="O179" s="71"/>
      <c r="P179" s="72">
        <f t="shared" si="16"/>
        <v>0</v>
      </c>
    </row>
    <row r="180" spans="1:16" ht="15">
      <c r="A180" s="130"/>
      <c r="B180" s="66"/>
      <c r="C180" s="67"/>
      <c r="D180" s="66"/>
      <c r="E180" s="67"/>
      <c r="F180" s="66"/>
      <c r="G180" s="73">
        <f t="shared" si="13"/>
        <v>0</v>
      </c>
      <c r="H180" s="50">
        <f t="shared" si="14"/>
        <v>0</v>
      </c>
      <c r="I180" s="50"/>
      <c r="J180" s="50"/>
      <c r="K180" s="66"/>
      <c r="L180" s="50" t="str">
        <f t="shared" si="17"/>
        <v xml:space="preserve"> </v>
      </c>
      <c r="M180" s="66"/>
      <c r="N180" s="71"/>
      <c r="O180" s="71"/>
      <c r="P180" s="72">
        <f t="shared" si="16"/>
        <v>0</v>
      </c>
    </row>
    <row r="181" spans="1:16" ht="15">
      <c r="A181" s="130"/>
      <c r="B181" s="66"/>
      <c r="C181" s="67"/>
      <c r="D181" s="66"/>
      <c r="E181" s="67"/>
      <c r="F181" s="66"/>
      <c r="G181" s="73">
        <f t="shared" si="13"/>
        <v>0</v>
      </c>
      <c r="H181" s="50">
        <f t="shared" si="14"/>
        <v>0</v>
      </c>
      <c r="I181" s="50"/>
      <c r="J181" s="50"/>
      <c r="K181" s="66"/>
      <c r="L181" s="50" t="str">
        <f t="shared" si="17"/>
        <v xml:space="preserve"> </v>
      </c>
      <c r="M181" s="66"/>
      <c r="N181" s="71"/>
      <c r="O181" s="71"/>
      <c r="P181" s="72">
        <f t="shared" si="16"/>
        <v>0</v>
      </c>
    </row>
    <row r="182" spans="1:16" ht="15">
      <c r="A182" s="130"/>
      <c r="B182" s="66"/>
      <c r="C182" s="67"/>
      <c r="D182" s="66"/>
      <c r="E182" s="67"/>
      <c r="F182" s="66"/>
      <c r="G182" s="73">
        <f t="shared" si="13"/>
        <v>0</v>
      </c>
      <c r="H182" s="50">
        <f t="shared" si="14"/>
        <v>0</v>
      </c>
      <c r="I182" s="50"/>
      <c r="J182" s="50"/>
      <c r="K182" s="66"/>
      <c r="L182" s="50" t="str">
        <f t="shared" si="17"/>
        <v xml:space="preserve"> </v>
      </c>
      <c r="M182" s="66"/>
      <c r="N182" s="71"/>
      <c r="O182" s="71"/>
      <c r="P182" s="72">
        <f t="shared" si="16"/>
        <v>0</v>
      </c>
    </row>
    <row r="183" spans="1:16" ht="15">
      <c r="A183" s="130"/>
      <c r="B183" s="66"/>
      <c r="C183" s="67"/>
      <c r="D183" s="66"/>
      <c r="E183" s="67"/>
      <c r="F183" s="66"/>
      <c r="G183" s="73">
        <f t="shared" si="13"/>
        <v>0</v>
      </c>
      <c r="H183" s="50">
        <f t="shared" si="14"/>
        <v>0</v>
      </c>
      <c r="I183" s="50"/>
      <c r="J183" s="50"/>
      <c r="K183" s="66"/>
      <c r="L183" s="50" t="str">
        <f t="shared" si="17"/>
        <v xml:space="preserve"> </v>
      </c>
      <c r="M183" s="66"/>
      <c r="N183" s="71"/>
      <c r="O183" s="71"/>
      <c r="P183" s="72">
        <f t="shared" si="16"/>
        <v>0</v>
      </c>
    </row>
    <row r="184" spans="1:16" ht="15">
      <c r="A184" s="130"/>
      <c r="B184" s="66"/>
      <c r="C184" s="67"/>
      <c r="D184" s="66"/>
      <c r="E184" s="67"/>
      <c r="F184" s="66"/>
      <c r="G184" s="73">
        <f t="shared" si="13"/>
        <v>0</v>
      </c>
      <c r="H184" s="50">
        <f t="shared" si="14"/>
        <v>0</v>
      </c>
      <c r="I184" s="50"/>
      <c r="J184" s="50"/>
      <c r="K184" s="66"/>
      <c r="L184" s="50" t="str">
        <f t="shared" si="17"/>
        <v xml:space="preserve"> </v>
      </c>
      <c r="M184" s="66"/>
      <c r="N184" s="71"/>
      <c r="O184" s="71"/>
      <c r="P184" s="72">
        <f t="shared" si="16"/>
        <v>0</v>
      </c>
    </row>
    <row r="185" spans="1:16" ht="15">
      <c r="A185" s="130"/>
      <c r="B185" s="66"/>
      <c r="C185" s="67"/>
      <c r="D185" s="66"/>
      <c r="E185" s="67"/>
      <c r="F185" s="66"/>
      <c r="G185" s="73">
        <f t="shared" si="13"/>
        <v>0</v>
      </c>
      <c r="H185" s="50">
        <f t="shared" si="14"/>
        <v>0</v>
      </c>
      <c r="I185" s="50"/>
      <c r="J185" s="50"/>
      <c r="K185" s="66"/>
      <c r="L185" s="50" t="str">
        <f t="shared" si="17"/>
        <v xml:space="preserve"> </v>
      </c>
      <c r="M185" s="66"/>
      <c r="N185" s="71"/>
      <c r="O185" s="71"/>
      <c r="P185" s="72">
        <f t="shared" si="16"/>
        <v>0</v>
      </c>
    </row>
    <row r="186" spans="1:16" ht="15">
      <c r="A186" s="130"/>
      <c r="B186" s="66"/>
      <c r="C186" s="67"/>
      <c r="D186" s="66"/>
      <c r="E186" s="67"/>
      <c r="F186" s="66"/>
      <c r="G186" s="73">
        <f t="shared" si="13"/>
        <v>0</v>
      </c>
      <c r="H186" s="50">
        <f t="shared" si="14"/>
        <v>0</v>
      </c>
      <c r="I186" s="50"/>
      <c r="J186" s="50"/>
      <c r="K186" s="66"/>
      <c r="L186" s="50" t="str">
        <f t="shared" si="17"/>
        <v xml:space="preserve"> </v>
      </c>
      <c r="M186" s="66"/>
      <c r="N186" s="71"/>
      <c r="O186" s="71"/>
      <c r="P186" s="72">
        <f t="shared" si="16"/>
        <v>0</v>
      </c>
    </row>
    <row r="187" spans="1:16" ht="15">
      <c r="A187" s="130"/>
      <c r="B187" s="66"/>
      <c r="C187" s="67"/>
      <c r="D187" s="66"/>
      <c r="E187" s="67"/>
      <c r="F187" s="66"/>
      <c r="G187" s="73">
        <f t="shared" si="13"/>
        <v>0</v>
      </c>
      <c r="H187" s="50">
        <f t="shared" si="14"/>
        <v>0</v>
      </c>
      <c r="I187" s="50"/>
      <c r="J187" s="50"/>
      <c r="K187" s="66"/>
      <c r="L187" s="50" t="str">
        <f t="shared" si="17"/>
        <v xml:space="preserve"> </v>
      </c>
      <c r="M187" s="66"/>
      <c r="N187" s="71"/>
      <c r="O187" s="71"/>
      <c r="P187" s="72">
        <f t="shared" si="16"/>
        <v>0</v>
      </c>
    </row>
    <row r="188" spans="1:16" ht="15">
      <c r="A188" s="130"/>
      <c r="B188" s="66"/>
      <c r="C188" s="67"/>
      <c r="D188" s="66"/>
      <c r="E188" s="67"/>
      <c r="F188" s="66"/>
      <c r="G188" s="73">
        <f t="shared" si="13"/>
        <v>0</v>
      </c>
      <c r="H188" s="50">
        <f t="shared" si="14"/>
        <v>0</v>
      </c>
      <c r="I188" s="50"/>
      <c r="J188" s="50"/>
      <c r="K188" s="66"/>
      <c r="L188" s="50" t="str">
        <f t="shared" si="17"/>
        <v xml:space="preserve"> </v>
      </c>
      <c r="M188" s="66"/>
      <c r="N188" s="71"/>
      <c r="O188" s="71"/>
      <c r="P188" s="72">
        <f t="shared" si="16"/>
        <v>0</v>
      </c>
    </row>
    <row r="189" spans="1:16" ht="15">
      <c r="A189" s="130"/>
      <c r="B189" s="66"/>
      <c r="C189" s="67"/>
      <c r="D189" s="66"/>
      <c r="E189" s="67"/>
      <c r="F189" s="66"/>
      <c r="G189" s="73">
        <f t="shared" si="13"/>
        <v>0</v>
      </c>
      <c r="H189" s="50">
        <f t="shared" si="14"/>
        <v>0</v>
      </c>
      <c r="I189" s="50"/>
      <c r="J189" s="50"/>
      <c r="K189" s="66"/>
      <c r="L189" s="50" t="str">
        <f t="shared" si="17"/>
        <v xml:space="preserve"> </v>
      </c>
      <c r="M189" s="66"/>
      <c r="N189" s="71"/>
      <c r="O189" s="71"/>
      <c r="P189" s="72">
        <f t="shared" si="16"/>
        <v>0</v>
      </c>
    </row>
    <row r="190" spans="1:16" ht="15">
      <c r="A190" s="130"/>
      <c r="B190" s="66"/>
      <c r="C190" s="67"/>
      <c r="D190" s="66"/>
      <c r="E190" s="67"/>
      <c r="F190" s="66"/>
      <c r="G190" s="73">
        <f t="shared" si="13"/>
        <v>0</v>
      </c>
      <c r="H190" s="50">
        <f t="shared" si="14"/>
        <v>0</v>
      </c>
      <c r="I190" s="50"/>
      <c r="J190" s="50"/>
      <c r="K190" s="66"/>
      <c r="L190" s="50" t="str">
        <f t="shared" si="17"/>
        <v xml:space="preserve"> </v>
      </c>
      <c r="M190" s="66"/>
      <c r="N190" s="71"/>
      <c r="O190" s="71"/>
      <c r="P190" s="72">
        <f t="shared" ref="P190:P212" si="18">O190*G188</f>
        <v>0</v>
      </c>
    </row>
    <row r="191" spans="1:16" ht="15">
      <c r="A191" s="130"/>
      <c r="B191" s="66"/>
      <c r="C191" s="67"/>
      <c r="D191" s="66"/>
      <c r="E191" s="67"/>
      <c r="F191" s="66"/>
      <c r="G191" s="73">
        <f t="shared" si="13"/>
        <v>0</v>
      </c>
      <c r="H191" s="50">
        <f t="shared" si="14"/>
        <v>0</v>
      </c>
      <c r="I191" s="50"/>
      <c r="J191" s="50"/>
      <c r="K191" s="66"/>
      <c r="L191" s="50" t="str">
        <f t="shared" si="17"/>
        <v xml:space="preserve"> </v>
      </c>
      <c r="M191" s="66"/>
      <c r="N191" s="71"/>
      <c r="O191" s="71"/>
      <c r="P191" s="72">
        <f t="shared" si="18"/>
        <v>0</v>
      </c>
    </row>
    <row r="192" spans="1:16" ht="15">
      <c r="A192" s="130"/>
      <c r="B192" s="66"/>
      <c r="C192" s="67"/>
      <c r="D192" s="66"/>
      <c r="E192" s="67"/>
      <c r="F192" s="66"/>
      <c r="G192" s="73">
        <f t="shared" si="13"/>
        <v>0</v>
      </c>
      <c r="H192" s="50">
        <f t="shared" si="14"/>
        <v>0</v>
      </c>
      <c r="I192" s="50"/>
      <c r="J192" s="50"/>
      <c r="K192" s="66"/>
      <c r="L192" s="50" t="str">
        <f t="shared" si="17"/>
        <v xml:space="preserve"> </v>
      </c>
      <c r="M192" s="66"/>
      <c r="N192" s="71"/>
      <c r="O192" s="71"/>
      <c r="P192" s="72">
        <f t="shared" si="18"/>
        <v>0</v>
      </c>
    </row>
    <row r="193" spans="1:16" ht="15">
      <c r="A193" s="130"/>
      <c r="B193" s="66"/>
      <c r="C193" s="67"/>
      <c r="D193" s="66"/>
      <c r="E193" s="67"/>
      <c r="F193" s="66"/>
      <c r="G193" s="73">
        <f t="shared" si="13"/>
        <v>0</v>
      </c>
      <c r="H193" s="50">
        <f t="shared" si="14"/>
        <v>0</v>
      </c>
      <c r="I193" s="50"/>
      <c r="J193" s="50"/>
      <c r="K193" s="66"/>
      <c r="L193" s="50" t="str">
        <f t="shared" si="17"/>
        <v xml:space="preserve"> </v>
      </c>
      <c r="M193" s="66"/>
      <c r="N193" s="71"/>
      <c r="O193" s="71"/>
      <c r="P193" s="72">
        <f t="shared" si="18"/>
        <v>0</v>
      </c>
    </row>
    <row r="194" spans="1:16" ht="15">
      <c r="A194" s="130"/>
      <c r="B194" s="66"/>
      <c r="C194" s="67"/>
      <c r="D194" s="66"/>
      <c r="E194" s="67"/>
      <c r="F194" s="66"/>
      <c r="G194" s="73">
        <f t="shared" si="13"/>
        <v>0</v>
      </c>
      <c r="H194" s="50">
        <f t="shared" si="14"/>
        <v>0</v>
      </c>
      <c r="I194" s="50"/>
      <c r="J194" s="50"/>
      <c r="K194" s="66"/>
      <c r="L194" s="50" t="str">
        <f t="shared" si="17"/>
        <v xml:space="preserve"> </v>
      </c>
      <c r="M194" s="66"/>
      <c r="N194" s="71"/>
      <c r="O194" s="71"/>
      <c r="P194" s="72">
        <f t="shared" si="18"/>
        <v>0</v>
      </c>
    </row>
    <row r="195" spans="1:16" ht="15">
      <c r="A195" s="130"/>
      <c r="B195" s="66"/>
      <c r="C195" s="67"/>
      <c r="D195" s="66"/>
      <c r="E195" s="67"/>
      <c r="F195" s="66"/>
      <c r="G195" s="73">
        <f t="shared" si="13"/>
        <v>0</v>
      </c>
      <c r="H195" s="50">
        <f t="shared" si="14"/>
        <v>0</v>
      </c>
      <c r="I195" s="50"/>
      <c r="J195" s="50"/>
      <c r="K195" s="66"/>
      <c r="L195" s="50" t="str">
        <f t="shared" si="17"/>
        <v xml:space="preserve"> </v>
      </c>
      <c r="M195" s="66"/>
      <c r="N195" s="71"/>
      <c r="O195" s="71"/>
      <c r="P195" s="72">
        <f t="shared" si="18"/>
        <v>0</v>
      </c>
    </row>
    <row r="196" spans="1:16" ht="15">
      <c r="A196" s="130"/>
      <c r="B196" s="66"/>
      <c r="C196" s="67"/>
      <c r="D196" s="66"/>
      <c r="E196" s="67"/>
      <c r="F196" s="66"/>
      <c r="G196" s="73">
        <f t="shared" si="13"/>
        <v>0</v>
      </c>
      <c r="H196" s="50">
        <f t="shared" si="14"/>
        <v>0</v>
      </c>
      <c r="I196" s="50"/>
      <c r="J196" s="50"/>
      <c r="K196" s="66"/>
      <c r="L196" s="50" t="str">
        <f t="shared" si="17"/>
        <v xml:space="preserve"> </v>
      </c>
      <c r="M196" s="66"/>
      <c r="N196" s="71"/>
      <c r="O196" s="71"/>
      <c r="P196" s="72">
        <f t="shared" si="18"/>
        <v>0</v>
      </c>
    </row>
    <row r="197" spans="1:16" ht="15">
      <c r="A197" s="130"/>
      <c r="B197" s="66"/>
      <c r="C197" s="67"/>
      <c r="D197" s="66"/>
      <c r="E197" s="67"/>
      <c r="F197" s="66"/>
      <c r="G197" s="73">
        <f t="shared" si="13"/>
        <v>0</v>
      </c>
      <c r="H197" s="50">
        <f t="shared" si="14"/>
        <v>0</v>
      </c>
      <c r="I197" s="50"/>
      <c r="J197" s="50"/>
      <c r="K197" s="66"/>
      <c r="L197" s="50" t="str">
        <f t="shared" si="17"/>
        <v xml:space="preserve"> </v>
      </c>
      <c r="M197" s="66"/>
      <c r="N197" s="71"/>
      <c r="O197" s="71"/>
      <c r="P197" s="72">
        <f t="shared" si="18"/>
        <v>0</v>
      </c>
    </row>
    <row r="198" spans="1:16" ht="15">
      <c r="A198" s="130"/>
      <c r="B198" s="66"/>
      <c r="C198" s="67"/>
      <c r="D198" s="66"/>
      <c r="E198" s="67"/>
      <c r="F198" s="66"/>
      <c r="G198" s="73">
        <f t="shared" si="13"/>
        <v>0</v>
      </c>
      <c r="H198" s="50">
        <f t="shared" si="14"/>
        <v>0</v>
      </c>
      <c r="I198" s="50"/>
      <c r="J198" s="50"/>
      <c r="K198" s="66"/>
      <c r="L198" s="50" t="str">
        <f t="shared" si="17"/>
        <v xml:space="preserve"> </v>
      </c>
      <c r="M198" s="66"/>
      <c r="N198" s="71"/>
      <c r="O198" s="71"/>
      <c r="P198" s="72">
        <f t="shared" si="18"/>
        <v>0</v>
      </c>
    </row>
    <row r="199" spans="1:16" ht="15">
      <c r="A199" s="130"/>
      <c r="B199" s="66"/>
      <c r="C199" s="67"/>
      <c r="D199" s="66"/>
      <c r="E199" s="67"/>
      <c r="F199" s="66"/>
      <c r="G199" s="73">
        <f t="shared" si="13"/>
        <v>0</v>
      </c>
      <c r="H199" s="50">
        <f t="shared" si="14"/>
        <v>0</v>
      </c>
      <c r="I199" s="50"/>
      <c r="J199" s="50"/>
      <c r="K199" s="66"/>
      <c r="L199" s="50" t="str">
        <f t="shared" si="17"/>
        <v xml:space="preserve"> </v>
      </c>
      <c r="M199" s="66"/>
      <c r="N199" s="71"/>
      <c r="O199" s="71"/>
      <c r="P199" s="72">
        <f t="shared" si="18"/>
        <v>0</v>
      </c>
    </row>
    <row r="200" spans="1:16" ht="15">
      <c r="A200" s="130"/>
      <c r="B200" s="66"/>
      <c r="C200" s="67"/>
      <c r="D200" s="66"/>
      <c r="E200" s="67"/>
      <c r="F200" s="66"/>
      <c r="G200" s="73">
        <f t="shared" si="13"/>
        <v>0</v>
      </c>
      <c r="H200" s="50">
        <f t="shared" si="14"/>
        <v>0</v>
      </c>
      <c r="I200" s="50"/>
      <c r="J200" s="50"/>
      <c r="K200" s="66"/>
      <c r="L200" s="50" t="str">
        <f t="shared" si="17"/>
        <v xml:space="preserve"> </v>
      </c>
      <c r="M200" s="66"/>
      <c r="N200" s="71"/>
      <c r="O200" s="71"/>
      <c r="P200" s="72">
        <f t="shared" si="18"/>
        <v>0</v>
      </c>
    </row>
    <row r="201" spans="1:16" ht="15">
      <c r="A201" s="130"/>
      <c r="B201" s="66"/>
      <c r="C201" s="67"/>
      <c r="D201" s="66"/>
      <c r="E201" s="67"/>
      <c r="F201" s="66"/>
      <c r="G201" s="73">
        <f t="shared" si="13"/>
        <v>0</v>
      </c>
      <c r="H201" s="50">
        <f t="shared" si="14"/>
        <v>0</v>
      </c>
      <c r="I201" s="50"/>
      <c r="J201" s="50"/>
      <c r="K201" s="66"/>
      <c r="L201" s="50" t="str">
        <f t="shared" si="17"/>
        <v xml:space="preserve"> </v>
      </c>
      <c r="M201" s="66"/>
      <c r="N201" s="71"/>
      <c r="O201" s="71"/>
      <c r="P201" s="72">
        <f t="shared" si="18"/>
        <v>0</v>
      </c>
    </row>
    <row r="202" spans="1:16" ht="15">
      <c r="A202" s="130"/>
      <c r="B202" s="66"/>
      <c r="C202" s="67"/>
      <c r="D202" s="66"/>
      <c r="E202" s="67"/>
      <c r="F202" s="66"/>
      <c r="G202" s="73">
        <f t="shared" si="13"/>
        <v>0</v>
      </c>
      <c r="H202" s="50">
        <f t="shared" si="14"/>
        <v>0</v>
      </c>
      <c r="I202" s="50"/>
      <c r="J202" s="50"/>
      <c r="K202" s="66"/>
      <c r="L202" s="50" t="str">
        <f t="shared" si="17"/>
        <v xml:space="preserve"> </v>
      </c>
      <c r="M202" s="66"/>
      <c r="N202" s="71"/>
      <c r="O202" s="71"/>
      <c r="P202" s="72">
        <f t="shared" si="18"/>
        <v>0</v>
      </c>
    </row>
    <row r="203" spans="1:16" ht="15">
      <c r="A203" s="130"/>
      <c r="B203" s="66"/>
      <c r="C203" s="67"/>
      <c r="D203" s="66"/>
      <c r="E203" s="67"/>
      <c r="F203" s="66"/>
      <c r="G203" s="73">
        <f t="shared" si="13"/>
        <v>0</v>
      </c>
      <c r="H203" s="50">
        <f t="shared" si="14"/>
        <v>0</v>
      </c>
      <c r="I203" s="50"/>
      <c r="J203" s="50"/>
      <c r="K203" s="66"/>
      <c r="L203" s="50" t="str">
        <f t="shared" si="17"/>
        <v xml:space="preserve"> </v>
      </c>
      <c r="M203" s="66"/>
      <c r="N203" s="71"/>
      <c r="O203" s="71"/>
      <c r="P203" s="72">
        <f t="shared" si="18"/>
        <v>0</v>
      </c>
    </row>
    <row r="204" spans="1:16" ht="15">
      <c r="A204" s="130"/>
      <c r="B204" s="66"/>
      <c r="C204" s="67"/>
      <c r="D204" s="66"/>
      <c r="E204" s="67"/>
      <c r="F204" s="66"/>
      <c r="G204" s="73">
        <f t="shared" si="13"/>
        <v>0</v>
      </c>
      <c r="H204" s="50">
        <f t="shared" si="14"/>
        <v>0</v>
      </c>
      <c r="I204" s="50"/>
      <c r="J204" s="50"/>
      <c r="K204" s="66"/>
      <c r="L204" s="50" t="str">
        <f t="shared" si="17"/>
        <v xml:space="preserve"> </v>
      </c>
      <c r="M204" s="66"/>
      <c r="N204" s="71"/>
      <c r="O204" s="71"/>
      <c r="P204" s="72">
        <f t="shared" si="18"/>
        <v>0</v>
      </c>
    </row>
    <row r="205" spans="1:16" ht="15">
      <c r="A205" s="130"/>
      <c r="B205" s="66"/>
      <c r="C205" s="67"/>
      <c r="D205" s="66"/>
      <c r="E205" s="67"/>
      <c r="F205" s="66"/>
      <c r="G205" s="73">
        <f t="shared" si="13"/>
        <v>0</v>
      </c>
      <c r="H205" s="50">
        <f t="shared" si="14"/>
        <v>0</v>
      </c>
      <c r="I205" s="50"/>
      <c r="J205" s="50"/>
      <c r="K205" s="66"/>
      <c r="L205" s="50" t="str">
        <f t="shared" si="17"/>
        <v xml:space="preserve"> </v>
      </c>
      <c r="M205" s="66"/>
      <c r="N205" s="71"/>
      <c r="O205" s="71"/>
      <c r="P205" s="72">
        <f t="shared" si="18"/>
        <v>0</v>
      </c>
    </row>
    <row r="206" spans="1:16" ht="15">
      <c r="A206" s="130"/>
      <c r="B206" s="66"/>
      <c r="C206" s="67"/>
      <c r="D206" s="66"/>
      <c r="E206" s="67"/>
      <c r="F206" s="66"/>
      <c r="G206" s="73">
        <f t="shared" ref="G206:G218" si="19">G205-E206+C206</f>
        <v>0</v>
      </c>
      <c r="H206" s="50">
        <f t="shared" ref="H206:H218" si="20">H205-F206+D206</f>
        <v>0</v>
      </c>
      <c r="I206" s="50"/>
      <c r="J206" s="50"/>
      <c r="K206" s="66"/>
      <c r="L206" s="50" t="str">
        <f t="shared" si="17"/>
        <v xml:space="preserve"> </v>
      </c>
      <c r="M206" s="66"/>
      <c r="N206" s="71"/>
      <c r="O206" s="71"/>
      <c r="P206" s="72">
        <f t="shared" si="18"/>
        <v>0</v>
      </c>
    </row>
    <row r="207" spans="1:16" ht="15">
      <c r="A207" s="130"/>
      <c r="B207" s="66"/>
      <c r="C207" s="67"/>
      <c r="D207" s="66"/>
      <c r="E207" s="67"/>
      <c r="F207" s="66"/>
      <c r="G207" s="73">
        <f t="shared" si="19"/>
        <v>0</v>
      </c>
      <c r="H207" s="50">
        <f t="shared" si="20"/>
        <v>0</v>
      </c>
      <c r="I207" s="50"/>
      <c r="J207" s="50"/>
      <c r="K207" s="66"/>
      <c r="L207" s="50" t="str">
        <f t="shared" si="17"/>
        <v xml:space="preserve"> </v>
      </c>
      <c r="M207" s="66"/>
      <c r="N207" s="71"/>
      <c r="O207" s="71"/>
      <c r="P207" s="72">
        <f t="shared" si="18"/>
        <v>0</v>
      </c>
    </row>
    <row r="208" spans="1:16" ht="15">
      <c r="A208" s="130"/>
      <c r="B208" s="66"/>
      <c r="C208" s="67"/>
      <c r="D208" s="66"/>
      <c r="E208" s="67"/>
      <c r="F208" s="66"/>
      <c r="G208" s="73">
        <f t="shared" si="19"/>
        <v>0</v>
      </c>
      <c r="H208" s="50">
        <f t="shared" si="20"/>
        <v>0</v>
      </c>
      <c r="I208" s="50"/>
      <c r="J208" s="50"/>
      <c r="K208" s="66"/>
      <c r="L208" s="50" t="str">
        <f t="shared" si="17"/>
        <v xml:space="preserve"> </v>
      </c>
      <c r="M208" s="66"/>
      <c r="N208" s="71"/>
      <c r="O208" s="71"/>
      <c r="P208" s="72">
        <f t="shared" si="18"/>
        <v>0</v>
      </c>
    </row>
    <row r="209" spans="1:16" ht="15">
      <c r="A209" s="130"/>
      <c r="B209" s="66"/>
      <c r="C209" s="67"/>
      <c r="D209" s="66"/>
      <c r="E209" s="67"/>
      <c r="F209" s="66"/>
      <c r="G209" s="73">
        <f t="shared" si="19"/>
        <v>0</v>
      </c>
      <c r="H209" s="50">
        <f t="shared" si="20"/>
        <v>0</v>
      </c>
      <c r="I209" s="50"/>
      <c r="J209" s="50"/>
      <c r="K209" s="66"/>
      <c r="L209" s="50" t="str">
        <f t="shared" si="17"/>
        <v xml:space="preserve"> </v>
      </c>
      <c r="M209" s="66"/>
      <c r="N209" s="71"/>
      <c r="O209" s="71"/>
      <c r="P209" s="72">
        <f t="shared" si="18"/>
        <v>0</v>
      </c>
    </row>
    <row r="210" spans="1:16" ht="15">
      <c r="A210" s="130"/>
      <c r="B210" s="66"/>
      <c r="C210" s="67"/>
      <c r="D210" s="66"/>
      <c r="E210" s="67"/>
      <c r="F210" s="66"/>
      <c r="G210" s="73">
        <f t="shared" si="19"/>
        <v>0</v>
      </c>
      <c r="H210" s="50">
        <f t="shared" si="20"/>
        <v>0</v>
      </c>
      <c r="I210" s="50"/>
      <c r="J210" s="50"/>
      <c r="K210" s="66"/>
      <c r="L210" s="50" t="str">
        <f t="shared" si="17"/>
        <v xml:space="preserve"> </v>
      </c>
      <c r="M210" s="66"/>
      <c r="N210" s="71"/>
      <c r="O210" s="71"/>
      <c r="P210" s="72">
        <f t="shared" si="18"/>
        <v>0</v>
      </c>
    </row>
    <row r="211" spans="1:16" ht="15">
      <c r="A211" s="130"/>
      <c r="B211" s="66"/>
      <c r="C211" s="67"/>
      <c r="D211" s="66"/>
      <c r="E211" s="67"/>
      <c r="F211" s="66"/>
      <c r="G211" s="73">
        <f t="shared" si="19"/>
        <v>0</v>
      </c>
      <c r="H211" s="50">
        <f t="shared" si="20"/>
        <v>0</v>
      </c>
      <c r="I211" s="66"/>
      <c r="J211" s="66"/>
      <c r="K211" s="66"/>
      <c r="L211" s="50" t="str">
        <f t="shared" ref="L211:L212" si="21">IF(D209&gt;0,D209," ")</f>
        <v xml:space="preserve"> </v>
      </c>
      <c r="M211" s="66"/>
      <c r="N211" s="71"/>
      <c r="O211" s="71"/>
      <c r="P211" s="72">
        <f t="shared" si="18"/>
        <v>0</v>
      </c>
    </row>
    <row r="212" spans="1:16" ht="15">
      <c r="A212" s="130"/>
      <c r="B212" s="66"/>
      <c r="C212" s="67"/>
      <c r="D212" s="66"/>
      <c r="E212" s="67"/>
      <c r="F212" s="66"/>
      <c r="G212" s="73">
        <f t="shared" si="19"/>
        <v>0</v>
      </c>
      <c r="H212" s="50">
        <f t="shared" si="20"/>
        <v>0</v>
      </c>
      <c r="I212" s="66"/>
      <c r="J212" s="66"/>
      <c r="K212" s="66"/>
      <c r="L212" s="50" t="str">
        <f t="shared" si="21"/>
        <v xml:space="preserve"> </v>
      </c>
      <c r="M212" s="66"/>
      <c r="N212" s="71"/>
      <c r="O212" s="71"/>
      <c r="P212" s="72">
        <f t="shared" si="18"/>
        <v>0</v>
      </c>
    </row>
    <row r="213" spans="1:16" ht="15">
      <c r="A213" s="130"/>
      <c r="B213" s="66"/>
      <c r="C213" s="67"/>
      <c r="D213" s="66"/>
      <c r="E213" s="67"/>
      <c r="F213" s="66"/>
      <c r="G213" s="73">
        <f t="shared" si="19"/>
        <v>0</v>
      </c>
      <c r="H213" s="50">
        <f t="shared" si="20"/>
        <v>0</v>
      </c>
      <c r="I213" s="66"/>
      <c r="J213" s="66"/>
      <c r="K213" s="66"/>
      <c r="L213" s="66"/>
      <c r="M213" s="66"/>
      <c r="N213" s="71"/>
      <c r="O213" s="71"/>
      <c r="P213" s="71"/>
    </row>
    <row r="214" spans="1:16" ht="15">
      <c r="A214" s="130"/>
      <c r="B214" s="66"/>
      <c r="C214" s="67"/>
      <c r="D214" s="66"/>
      <c r="E214" s="67"/>
      <c r="F214" s="66"/>
      <c r="G214" s="73">
        <f t="shared" si="19"/>
        <v>0</v>
      </c>
      <c r="H214" s="50">
        <f t="shared" si="20"/>
        <v>0</v>
      </c>
      <c r="I214" s="66"/>
      <c r="J214" s="66"/>
      <c r="K214" s="66"/>
      <c r="L214" s="66"/>
      <c r="M214" s="66"/>
      <c r="N214" s="71"/>
      <c r="O214" s="71"/>
      <c r="P214" s="71"/>
    </row>
    <row r="215" spans="1:16" ht="15">
      <c r="A215" s="130"/>
      <c r="B215" s="66"/>
      <c r="C215" s="67"/>
      <c r="D215" s="66"/>
      <c r="E215" s="67"/>
      <c r="F215" s="66"/>
      <c r="G215" s="73">
        <f t="shared" si="19"/>
        <v>0</v>
      </c>
      <c r="H215" s="50">
        <f t="shared" si="20"/>
        <v>0</v>
      </c>
      <c r="I215" s="66"/>
      <c r="J215" s="66"/>
      <c r="K215" s="66"/>
      <c r="L215" s="66"/>
      <c r="M215" s="66"/>
      <c r="N215" s="71"/>
      <c r="O215" s="71"/>
      <c r="P215" s="71"/>
    </row>
    <row r="216" spans="1:16" ht="15">
      <c r="A216" s="130"/>
      <c r="B216" s="66"/>
      <c r="C216" s="67"/>
      <c r="D216" s="66"/>
      <c r="E216" s="67"/>
      <c r="F216" s="66"/>
      <c r="G216" s="73">
        <f t="shared" si="19"/>
        <v>0</v>
      </c>
      <c r="H216" s="50">
        <f t="shared" si="20"/>
        <v>0</v>
      </c>
      <c r="I216" s="66"/>
      <c r="J216" s="66"/>
      <c r="K216" s="66"/>
      <c r="L216" s="66"/>
      <c r="M216" s="66"/>
      <c r="N216" s="71"/>
      <c r="O216" s="71"/>
      <c r="P216" s="71"/>
    </row>
    <row r="217" spans="1:16" ht="15">
      <c r="A217" s="130"/>
      <c r="B217" s="66"/>
      <c r="C217" s="67"/>
      <c r="D217" s="66"/>
      <c r="E217" s="67"/>
      <c r="F217" s="66"/>
      <c r="G217" s="73">
        <f t="shared" si="19"/>
        <v>0</v>
      </c>
      <c r="H217" s="50">
        <f t="shared" si="20"/>
        <v>0</v>
      </c>
      <c r="I217" s="66"/>
      <c r="J217" s="66"/>
      <c r="K217" s="66"/>
      <c r="L217" s="66"/>
      <c r="M217" s="66"/>
      <c r="N217" s="71"/>
      <c r="O217" s="71"/>
      <c r="P217" s="71"/>
    </row>
    <row r="218" spans="1:16" ht="15">
      <c r="A218" s="130"/>
      <c r="B218" s="66"/>
      <c r="C218" s="67"/>
      <c r="D218" s="66"/>
      <c r="E218" s="67"/>
      <c r="F218" s="66"/>
      <c r="G218" s="73">
        <f t="shared" si="19"/>
        <v>0</v>
      </c>
      <c r="H218" s="50">
        <f t="shared" si="20"/>
        <v>0</v>
      </c>
      <c r="I218" s="66"/>
      <c r="J218" s="66"/>
      <c r="K218" s="66"/>
      <c r="L218" s="66"/>
      <c r="M218" s="66"/>
      <c r="N218" s="71"/>
      <c r="O218" s="71"/>
      <c r="P218" s="71"/>
    </row>
    <row r="219" spans="1:16" ht="15">
      <c r="A219" s="130"/>
      <c r="B219" s="66"/>
      <c r="C219" s="67"/>
      <c r="D219" s="66"/>
      <c r="E219" s="67"/>
      <c r="F219" s="66"/>
      <c r="G219" s="67"/>
      <c r="H219" s="66"/>
      <c r="I219" s="66"/>
      <c r="J219" s="66"/>
      <c r="K219" s="66"/>
      <c r="L219" s="66"/>
      <c r="M219" s="66"/>
      <c r="N219" s="71"/>
      <c r="O219" s="71"/>
      <c r="P219" s="71"/>
    </row>
    <row r="220" spans="1:16" ht="15">
      <c r="A220" s="130"/>
      <c r="B220" s="66"/>
      <c r="C220" s="67"/>
      <c r="D220" s="66"/>
      <c r="E220" s="67"/>
      <c r="F220" s="66"/>
      <c r="G220" s="67"/>
      <c r="H220" s="66"/>
      <c r="I220" s="66"/>
      <c r="J220" s="66"/>
      <c r="K220" s="66"/>
      <c r="L220" s="66"/>
      <c r="M220" s="66"/>
      <c r="N220" s="71"/>
      <c r="O220" s="71"/>
      <c r="P220" s="71"/>
    </row>
    <row r="221" spans="1:16" ht="15">
      <c r="A221" s="130"/>
      <c r="B221" s="66"/>
      <c r="C221" s="67"/>
      <c r="D221" s="66"/>
      <c r="E221" s="67"/>
      <c r="F221" s="66"/>
      <c r="G221" s="67"/>
      <c r="H221" s="66"/>
      <c r="I221" s="66"/>
      <c r="J221" s="66"/>
      <c r="K221" s="66"/>
      <c r="L221" s="66"/>
      <c r="M221" s="66"/>
      <c r="N221" s="71"/>
      <c r="O221" s="71"/>
      <c r="P221" s="71"/>
    </row>
    <row r="222" spans="1:16" ht="15">
      <c r="A222" s="130"/>
      <c r="B222" s="66"/>
      <c r="C222" s="67"/>
      <c r="D222" s="66"/>
      <c r="E222" s="67"/>
      <c r="F222" s="66"/>
      <c r="G222" s="67"/>
      <c r="H222" s="66"/>
      <c r="I222" s="66"/>
      <c r="J222" s="66"/>
      <c r="K222" s="66"/>
      <c r="L222" s="66"/>
      <c r="M222" s="66"/>
      <c r="N222" s="71"/>
      <c r="O222" s="71"/>
      <c r="P222" s="71"/>
    </row>
    <row r="223" spans="1:16" ht="15">
      <c r="A223" s="130"/>
      <c r="B223" s="66"/>
      <c r="C223" s="67"/>
      <c r="D223" s="66"/>
      <c r="E223" s="67"/>
      <c r="F223" s="66"/>
      <c r="G223" s="67"/>
      <c r="H223" s="66"/>
      <c r="I223" s="66"/>
      <c r="J223" s="66"/>
      <c r="K223" s="66"/>
      <c r="L223" s="66"/>
      <c r="M223" s="66"/>
      <c r="N223" s="71"/>
      <c r="O223" s="71"/>
      <c r="P223" s="71"/>
    </row>
    <row r="224" spans="1:16" ht="15">
      <c r="A224" s="130"/>
      <c r="B224" s="66"/>
      <c r="C224" s="67"/>
      <c r="D224" s="66"/>
      <c r="E224" s="67"/>
      <c r="F224" s="66"/>
      <c r="G224" s="67"/>
      <c r="H224" s="66"/>
      <c r="I224" s="66"/>
      <c r="J224" s="66"/>
      <c r="K224" s="66"/>
      <c r="L224" s="66"/>
      <c r="M224" s="66"/>
      <c r="N224" s="71"/>
      <c r="O224" s="71"/>
      <c r="P224" s="71"/>
    </row>
    <row r="225" spans="1:16" ht="15">
      <c r="A225" s="130"/>
      <c r="B225" s="66"/>
      <c r="C225" s="67"/>
      <c r="D225" s="66"/>
      <c r="E225" s="67"/>
      <c r="F225" s="66"/>
      <c r="G225" s="67"/>
      <c r="H225" s="66"/>
      <c r="I225" s="66"/>
      <c r="J225" s="66"/>
      <c r="K225" s="66"/>
      <c r="L225" s="66"/>
      <c r="M225" s="66"/>
      <c r="N225" s="71"/>
      <c r="O225" s="71"/>
      <c r="P225" s="71"/>
    </row>
    <row r="226" spans="1:16" ht="15">
      <c r="A226" s="130"/>
      <c r="B226" s="66"/>
      <c r="C226" s="67"/>
      <c r="D226" s="66"/>
      <c r="E226" s="67"/>
      <c r="F226" s="66"/>
      <c r="G226" s="67"/>
      <c r="H226" s="66"/>
      <c r="I226" s="66"/>
      <c r="J226" s="66"/>
      <c r="K226" s="66"/>
      <c r="L226" s="66"/>
      <c r="M226" s="66"/>
      <c r="N226" s="71"/>
      <c r="O226" s="71"/>
      <c r="P226" s="71"/>
    </row>
    <row r="227" spans="1:16" ht="15">
      <c r="A227" s="130"/>
      <c r="B227" s="66"/>
      <c r="C227" s="67"/>
      <c r="D227" s="66"/>
      <c r="E227" s="67"/>
      <c r="F227" s="66"/>
      <c r="G227" s="67"/>
      <c r="H227" s="66"/>
      <c r="I227" s="66"/>
      <c r="J227" s="66"/>
      <c r="K227" s="66"/>
      <c r="L227" s="66"/>
      <c r="M227" s="66"/>
      <c r="N227" s="71"/>
      <c r="O227" s="71"/>
      <c r="P227" s="71"/>
    </row>
    <row r="228" spans="1:16" ht="15">
      <c r="A228" s="130"/>
      <c r="B228" s="66"/>
      <c r="C228" s="67"/>
      <c r="D228" s="66"/>
      <c r="E228" s="67"/>
      <c r="F228" s="66"/>
      <c r="G228" s="67"/>
      <c r="H228" s="66"/>
      <c r="I228" s="66"/>
      <c r="J228" s="66"/>
      <c r="K228" s="66"/>
      <c r="L228" s="66"/>
      <c r="M228" s="66"/>
      <c r="N228" s="71"/>
      <c r="O228" s="71"/>
      <c r="P228" s="71"/>
    </row>
    <row r="229" spans="1:16" ht="15">
      <c r="A229" s="130"/>
      <c r="B229" s="66"/>
      <c r="C229" s="67"/>
      <c r="D229" s="66"/>
      <c r="E229" s="67"/>
      <c r="F229" s="66"/>
      <c r="G229" s="67"/>
      <c r="H229" s="66"/>
      <c r="I229" s="66"/>
      <c r="J229" s="66"/>
      <c r="K229" s="66"/>
      <c r="L229" s="66"/>
      <c r="M229" s="66"/>
      <c r="N229" s="71"/>
      <c r="O229" s="71"/>
      <c r="P229" s="71"/>
    </row>
    <row r="230" spans="1:16" ht="15">
      <c r="A230" s="130"/>
      <c r="B230" s="66"/>
      <c r="C230" s="67"/>
      <c r="D230" s="66"/>
      <c r="E230" s="67"/>
      <c r="F230" s="66"/>
      <c r="G230" s="67"/>
      <c r="H230" s="66"/>
      <c r="I230" s="66"/>
      <c r="J230" s="66"/>
      <c r="K230" s="66"/>
      <c r="L230" s="66"/>
      <c r="M230" s="66"/>
      <c r="N230" s="71"/>
      <c r="O230" s="71"/>
      <c r="P230" s="71"/>
    </row>
    <row r="231" spans="1:16" ht="15">
      <c r="A231" s="130"/>
      <c r="B231" s="66"/>
      <c r="C231" s="67"/>
      <c r="D231" s="66"/>
      <c r="E231" s="67"/>
      <c r="F231" s="66"/>
      <c r="G231" s="67"/>
      <c r="H231" s="66"/>
      <c r="I231" s="66"/>
      <c r="J231" s="66"/>
      <c r="K231" s="66"/>
      <c r="L231" s="66"/>
      <c r="M231" s="66"/>
      <c r="N231" s="71"/>
      <c r="O231" s="71"/>
      <c r="P231" s="71"/>
    </row>
    <row r="232" spans="1:16" ht="15">
      <c r="A232" s="130"/>
      <c r="B232" s="66"/>
      <c r="C232" s="67"/>
      <c r="D232" s="66"/>
      <c r="E232" s="67"/>
      <c r="F232" s="66"/>
      <c r="G232" s="67"/>
      <c r="H232" s="66"/>
      <c r="I232" s="66"/>
      <c r="J232" s="66"/>
      <c r="K232" s="66"/>
      <c r="L232" s="66"/>
      <c r="M232" s="66"/>
      <c r="N232" s="71"/>
      <c r="O232" s="71"/>
      <c r="P232" s="71"/>
    </row>
    <row r="233" spans="1:16" ht="15">
      <c r="A233" s="130"/>
      <c r="B233" s="66"/>
      <c r="C233" s="67"/>
      <c r="D233" s="66"/>
      <c r="E233" s="67"/>
      <c r="F233" s="66"/>
      <c r="G233" s="67"/>
      <c r="H233" s="66"/>
      <c r="I233" s="66"/>
      <c r="J233" s="66"/>
      <c r="K233" s="66"/>
      <c r="L233" s="66"/>
      <c r="M233" s="66"/>
      <c r="N233" s="71"/>
      <c r="O233" s="71"/>
      <c r="P233" s="71"/>
    </row>
    <row r="234" spans="1:16" ht="15">
      <c r="A234" s="130"/>
      <c r="B234" s="66"/>
      <c r="C234" s="67"/>
      <c r="D234" s="66"/>
      <c r="E234" s="67"/>
      <c r="F234" s="66"/>
      <c r="G234" s="67"/>
      <c r="H234" s="66"/>
      <c r="I234" s="66"/>
      <c r="J234" s="66"/>
      <c r="K234" s="66"/>
      <c r="L234" s="66"/>
      <c r="M234" s="66"/>
      <c r="N234" s="71"/>
      <c r="O234" s="71"/>
      <c r="P234" s="71"/>
    </row>
    <row r="235" spans="1:16" ht="15">
      <c r="A235" s="130"/>
      <c r="B235" s="66"/>
      <c r="C235" s="67"/>
      <c r="D235" s="66"/>
      <c r="E235" s="67"/>
      <c r="F235" s="66"/>
      <c r="G235" s="67"/>
      <c r="H235" s="66"/>
      <c r="I235" s="66"/>
      <c r="J235" s="66"/>
      <c r="K235" s="66"/>
      <c r="L235" s="66"/>
      <c r="M235" s="66"/>
      <c r="N235" s="71"/>
      <c r="O235" s="71"/>
      <c r="P235" s="71"/>
    </row>
    <row r="236" spans="1:16" ht="15">
      <c r="A236" s="130"/>
      <c r="B236" s="66"/>
      <c r="C236" s="67"/>
      <c r="D236" s="66"/>
      <c r="E236" s="67"/>
      <c r="F236" s="66"/>
      <c r="G236" s="67"/>
      <c r="H236" s="66"/>
      <c r="I236" s="66"/>
      <c r="J236" s="66"/>
      <c r="K236" s="66"/>
      <c r="L236" s="66"/>
      <c r="M236" s="66"/>
      <c r="N236" s="71"/>
      <c r="O236" s="71"/>
      <c r="P236" s="71"/>
    </row>
    <row r="237" spans="1:16" ht="15">
      <c r="A237" s="130"/>
      <c r="B237" s="66"/>
      <c r="C237" s="67"/>
      <c r="D237" s="66"/>
      <c r="E237" s="67"/>
      <c r="F237" s="66"/>
      <c r="G237" s="67"/>
      <c r="H237" s="66"/>
      <c r="I237" s="66"/>
      <c r="J237" s="66"/>
      <c r="K237" s="66"/>
      <c r="L237" s="66"/>
      <c r="M237" s="66"/>
      <c r="N237" s="71"/>
      <c r="O237" s="71"/>
      <c r="P237" s="71"/>
    </row>
    <row r="238" spans="1:16" ht="15">
      <c r="A238" s="130"/>
      <c r="B238" s="66"/>
      <c r="C238" s="67"/>
      <c r="D238" s="66"/>
      <c r="E238" s="67"/>
      <c r="F238" s="66"/>
      <c r="G238" s="67"/>
      <c r="H238" s="66"/>
      <c r="I238" s="66"/>
      <c r="J238" s="66"/>
      <c r="K238" s="66"/>
      <c r="L238" s="66"/>
      <c r="M238" s="66"/>
      <c r="N238" s="71"/>
      <c r="O238" s="71"/>
      <c r="P238" s="71"/>
    </row>
    <row r="239" spans="1:16" ht="15">
      <c r="A239" s="130"/>
      <c r="B239" s="66"/>
      <c r="C239" s="67"/>
      <c r="D239" s="66"/>
      <c r="E239" s="67"/>
      <c r="F239" s="66"/>
      <c r="G239" s="67"/>
      <c r="H239" s="66"/>
      <c r="I239" s="66"/>
      <c r="J239" s="66"/>
      <c r="K239" s="66"/>
      <c r="L239" s="66"/>
      <c r="M239" s="66"/>
      <c r="N239" s="71"/>
      <c r="O239" s="71"/>
      <c r="P239" s="71"/>
    </row>
    <row r="240" spans="1:16" ht="15">
      <c r="A240" s="130"/>
      <c r="B240" s="66"/>
      <c r="C240" s="67"/>
      <c r="D240" s="66"/>
      <c r="E240" s="67"/>
      <c r="F240" s="66"/>
      <c r="G240" s="67"/>
      <c r="H240" s="66"/>
      <c r="I240" s="66"/>
      <c r="J240" s="66"/>
      <c r="K240" s="66"/>
      <c r="L240" s="66"/>
      <c r="M240" s="66"/>
      <c r="N240" s="71"/>
      <c r="O240" s="71"/>
      <c r="P240" s="71"/>
    </row>
    <row r="241" spans="1:16" ht="15">
      <c r="A241" s="130"/>
      <c r="B241" s="66"/>
      <c r="C241" s="67"/>
      <c r="D241" s="66"/>
      <c r="E241" s="67"/>
      <c r="F241" s="66"/>
      <c r="G241" s="67"/>
      <c r="H241" s="66"/>
      <c r="I241" s="66"/>
      <c r="J241" s="66"/>
      <c r="K241" s="66"/>
      <c r="L241" s="66"/>
      <c r="M241" s="66"/>
      <c r="N241" s="71"/>
      <c r="O241" s="71"/>
      <c r="P241" s="71"/>
    </row>
    <row r="242" spans="1:16" ht="15">
      <c r="A242" s="130"/>
      <c r="B242" s="66"/>
      <c r="C242" s="67"/>
      <c r="D242" s="66"/>
      <c r="E242" s="67"/>
      <c r="F242" s="66"/>
      <c r="G242" s="67"/>
      <c r="H242" s="66"/>
      <c r="I242" s="66"/>
      <c r="J242" s="66"/>
      <c r="K242" s="66"/>
      <c r="L242" s="66"/>
      <c r="M242" s="66"/>
      <c r="N242" s="71"/>
      <c r="O242" s="71"/>
      <c r="P242" s="71"/>
    </row>
    <row r="243" spans="1:16" ht="15">
      <c r="A243" s="130"/>
      <c r="B243" s="66"/>
      <c r="C243" s="67"/>
      <c r="D243" s="66"/>
      <c r="E243" s="67"/>
      <c r="F243" s="66"/>
      <c r="G243" s="67"/>
      <c r="H243" s="66"/>
      <c r="I243" s="66"/>
      <c r="J243" s="66"/>
      <c r="K243" s="66"/>
      <c r="L243" s="66"/>
      <c r="M243" s="66"/>
      <c r="N243" s="71"/>
      <c r="O243" s="71"/>
      <c r="P243" s="71"/>
    </row>
    <row r="244" spans="1:16" ht="15">
      <c r="A244" s="130"/>
      <c r="B244" s="66"/>
      <c r="C244" s="67"/>
      <c r="D244" s="66"/>
      <c r="E244" s="67"/>
      <c r="F244" s="66"/>
      <c r="G244" s="67"/>
      <c r="H244" s="66"/>
      <c r="I244" s="66"/>
      <c r="J244" s="66"/>
      <c r="K244" s="66"/>
      <c r="L244" s="66"/>
      <c r="M244" s="66"/>
      <c r="N244" s="71"/>
      <c r="O244" s="71"/>
      <c r="P244" s="71"/>
    </row>
    <row r="245" spans="1:16" ht="15">
      <c r="A245" s="130"/>
      <c r="B245" s="66"/>
      <c r="C245" s="67"/>
      <c r="D245" s="66"/>
      <c r="E245" s="67"/>
      <c r="F245" s="66"/>
      <c r="G245" s="67"/>
      <c r="H245" s="66"/>
      <c r="I245" s="66"/>
      <c r="J245" s="66"/>
      <c r="K245" s="66"/>
      <c r="L245" s="66"/>
      <c r="M245" s="66"/>
      <c r="N245" s="71"/>
      <c r="O245" s="71"/>
      <c r="P245" s="71"/>
    </row>
    <row r="246" spans="1:16" ht="15">
      <c r="A246" s="130"/>
      <c r="B246" s="66"/>
      <c r="C246" s="67"/>
      <c r="D246" s="66"/>
      <c r="E246" s="67"/>
      <c r="F246" s="66"/>
      <c r="G246" s="67"/>
      <c r="H246" s="66"/>
      <c r="I246" s="66"/>
      <c r="J246" s="66"/>
      <c r="K246" s="66"/>
      <c r="L246" s="66"/>
      <c r="M246" s="66"/>
      <c r="N246" s="71"/>
      <c r="O246" s="71"/>
      <c r="P246" s="71"/>
    </row>
    <row r="247" spans="1:16" ht="15">
      <c r="A247" s="130"/>
      <c r="B247" s="66"/>
      <c r="C247" s="67"/>
      <c r="D247" s="66"/>
      <c r="E247" s="67"/>
      <c r="F247" s="66"/>
      <c r="G247" s="67"/>
      <c r="H247" s="66"/>
      <c r="I247" s="66"/>
      <c r="J247" s="66"/>
      <c r="K247" s="66"/>
      <c r="L247" s="66"/>
      <c r="M247" s="66"/>
      <c r="N247" s="71"/>
      <c r="O247" s="71"/>
      <c r="P247" s="71"/>
    </row>
    <row r="248" spans="1:16" ht="15">
      <c r="A248" s="130"/>
      <c r="B248" s="66"/>
      <c r="C248" s="67"/>
      <c r="D248" s="66"/>
      <c r="E248" s="67"/>
      <c r="F248" s="66"/>
      <c r="G248" s="67"/>
      <c r="H248" s="66"/>
      <c r="I248" s="66"/>
      <c r="J248" s="66"/>
      <c r="K248" s="66"/>
      <c r="L248" s="66"/>
      <c r="M248" s="66"/>
      <c r="N248" s="71"/>
      <c r="O248" s="71"/>
      <c r="P248" s="71"/>
    </row>
    <row r="249" spans="1:16" ht="15">
      <c r="A249" s="130"/>
      <c r="B249" s="66"/>
      <c r="C249" s="67"/>
      <c r="D249" s="66"/>
      <c r="E249" s="67"/>
      <c r="F249" s="66"/>
      <c r="G249" s="67"/>
      <c r="H249" s="66"/>
      <c r="I249" s="66"/>
      <c r="J249" s="66"/>
      <c r="K249" s="66"/>
      <c r="L249" s="66"/>
      <c r="M249" s="66"/>
      <c r="N249" s="71"/>
      <c r="O249" s="71"/>
      <c r="P249" s="71"/>
    </row>
    <row r="250" spans="1:16" ht="15">
      <c r="A250" s="130"/>
      <c r="B250" s="66"/>
      <c r="C250" s="67"/>
      <c r="D250" s="66"/>
      <c r="E250" s="67"/>
      <c r="F250" s="66"/>
      <c r="G250" s="67"/>
      <c r="H250" s="66"/>
      <c r="I250" s="66"/>
      <c r="J250" s="66"/>
      <c r="K250" s="66"/>
      <c r="L250" s="66"/>
      <c r="M250" s="66"/>
      <c r="N250" s="71"/>
      <c r="O250" s="71"/>
      <c r="P250" s="71"/>
    </row>
    <row r="251" spans="1:16" ht="15">
      <c r="A251" s="130"/>
      <c r="B251" s="66"/>
      <c r="C251" s="67"/>
      <c r="D251" s="66"/>
      <c r="E251" s="67"/>
      <c r="F251" s="66"/>
      <c r="G251" s="67"/>
      <c r="H251" s="66"/>
      <c r="I251" s="66"/>
      <c r="J251" s="66"/>
      <c r="K251" s="66"/>
      <c r="L251" s="66"/>
      <c r="M251" s="66"/>
      <c r="N251" s="71"/>
      <c r="O251" s="71"/>
      <c r="P251" s="71"/>
    </row>
    <row r="252" spans="1:16" ht="15">
      <c r="A252" s="130"/>
      <c r="B252" s="66"/>
      <c r="C252" s="67"/>
      <c r="D252" s="66"/>
      <c r="E252" s="67"/>
      <c r="F252" s="66"/>
      <c r="G252" s="67"/>
      <c r="H252" s="66"/>
      <c r="I252" s="66"/>
      <c r="J252" s="66"/>
      <c r="K252" s="66"/>
      <c r="L252" s="66"/>
      <c r="M252" s="66"/>
      <c r="N252" s="71"/>
      <c r="O252" s="71"/>
      <c r="P252" s="71"/>
    </row>
    <row r="253" spans="1:16" ht="15">
      <c r="A253" s="130"/>
      <c r="B253" s="66"/>
      <c r="C253" s="67"/>
      <c r="D253" s="66"/>
      <c r="E253" s="67"/>
      <c r="F253" s="66"/>
      <c r="G253" s="67"/>
      <c r="H253" s="66"/>
      <c r="I253" s="66"/>
      <c r="J253" s="66"/>
      <c r="K253" s="66"/>
      <c r="L253" s="66"/>
      <c r="M253" s="66"/>
      <c r="N253" s="71"/>
      <c r="O253" s="71"/>
      <c r="P253" s="71"/>
    </row>
    <row r="254" spans="1:16" ht="15">
      <c r="A254" s="130"/>
      <c r="B254" s="66"/>
      <c r="C254" s="67"/>
      <c r="D254" s="66"/>
      <c r="E254" s="67"/>
      <c r="F254" s="66"/>
      <c r="G254" s="67"/>
      <c r="H254" s="66"/>
      <c r="I254" s="66"/>
      <c r="J254" s="66"/>
      <c r="K254" s="66"/>
      <c r="L254" s="66"/>
      <c r="M254" s="66"/>
      <c r="N254" s="71"/>
      <c r="O254" s="71"/>
      <c r="P254" s="71"/>
    </row>
    <row r="255" spans="1:16" ht="15">
      <c r="A255" s="130"/>
      <c r="B255" s="66"/>
      <c r="C255" s="67"/>
      <c r="D255" s="66"/>
      <c r="E255" s="67"/>
      <c r="F255" s="66"/>
      <c r="G255" s="67"/>
      <c r="H255" s="66"/>
      <c r="I255" s="66"/>
      <c r="J255" s="66"/>
      <c r="K255" s="66"/>
      <c r="L255" s="66"/>
      <c r="M255" s="66"/>
      <c r="N255" s="71"/>
      <c r="O255" s="71"/>
      <c r="P255" s="71"/>
    </row>
    <row r="256" spans="1:16" ht="15">
      <c r="A256" s="130"/>
      <c r="B256" s="66"/>
      <c r="C256" s="67"/>
      <c r="D256" s="66"/>
      <c r="E256" s="67"/>
      <c r="F256" s="66"/>
      <c r="G256" s="67"/>
      <c r="H256" s="66"/>
      <c r="I256" s="66"/>
      <c r="J256" s="66"/>
      <c r="K256" s="66"/>
      <c r="L256" s="66"/>
      <c r="M256" s="66"/>
      <c r="N256" s="71"/>
      <c r="O256" s="71"/>
      <c r="P256" s="71"/>
    </row>
    <row r="257" spans="1:16" ht="15">
      <c r="A257" s="130"/>
      <c r="B257" s="66"/>
      <c r="C257" s="67"/>
      <c r="D257" s="66"/>
      <c r="E257" s="67"/>
      <c r="F257" s="66"/>
      <c r="G257" s="67"/>
      <c r="H257" s="66"/>
      <c r="I257" s="66"/>
      <c r="J257" s="66"/>
      <c r="K257" s="66"/>
      <c r="L257" s="66"/>
      <c r="M257" s="66"/>
      <c r="N257" s="71"/>
      <c r="O257" s="71"/>
      <c r="P257" s="71"/>
    </row>
    <row r="258" spans="1:16" ht="15">
      <c r="A258" s="130"/>
      <c r="B258" s="66"/>
      <c r="C258" s="67"/>
      <c r="D258" s="66"/>
      <c r="E258" s="67"/>
      <c r="F258" s="66"/>
      <c r="G258" s="67"/>
      <c r="H258" s="66"/>
      <c r="I258" s="66"/>
      <c r="J258" s="66"/>
      <c r="K258" s="66"/>
      <c r="L258" s="66"/>
      <c r="M258" s="66"/>
      <c r="N258" s="71"/>
      <c r="O258" s="71"/>
      <c r="P258" s="71"/>
    </row>
    <row r="259" spans="1:16" ht="15">
      <c r="A259" s="130"/>
      <c r="B259" s="66"/>
      <c r="C259" s="67"/>
      <c r="D259" s="66"/>
      <c r="E259" s="67"/>
      <c r="F259" s="66"/>
      <c r="G259" s="67"/>
      <c r="H259" s="66"/>
      <c r="I259" s="66"/>
      <c r="J259" s="66"/>
      <c r="K259" s="66"/>
      <c r="L259" s="66"/>
      <c r="M259" s="66"/>
      <c r="N259" s="71"/>
      <c r="O259" s="71"/>
      <c r="P259" s="71"/>
    </row>
    <row r="260" spans="1:16" ht="15">
      <c r="A260" s="130"/>
      <c r="B260" s="66"/>
      <c r="C260" s="67"/>
      <c r="D260" s="66"/>
      <c r="E260" s="67"/>
      <c r="F260" s="66"/>
      <c r="G260" s="67"/>
      <c r="H260" s="66"/>
      <c r="I260" s="66"/>
      <c r="J260" s="66"/>
      <c r="K260" s="66"/>
      <c r="L260" s="66"/>
      <c r="M260" s="66"/>
      <c r="N260" s="71"/>
      <c r="O260" s="71"/>
      <c r="P260" s="71"/>
    </row>
    <row r="261" spans="1:16" ht="15">
      <c r="A261" s="130"/>
      <c r="B261" s="66"/>
      <c r="C261" s="67"/>
      <c r="D261" s="66"/>
      <c r="E261" s="67"/>
      <c r="F261" s="66"/>
      <c r="G261" s="67"/>
      <c r="H261" s="66"/>
      <c r="I261" s="66"/>
      <c r="J261" s="66"/>
      <c r="K261" s="66"/>
      <c r="L261" s="66"/>
      <c r="M261" s="66"/>
      <c r="N261" s="71"/>
      <c r="O261" s="71"/>
      <c r="P261" s="71"/>
    </row>
    <row r="262" spans="1:16" ht="15">
      <c r="A262" s="130"/>
      <c r="B262" s="66"/>
      <c r="C262" s="67"/>
      <c r="D262" s="66"/>
      <c r="E262" s="67"/>
      <c r="F262" s="66"/>
      <c r="G262" s="67"/>
      <c r="H262" s="66"/>
      <c r="I262" s="66"/>
      <c r="J262" s="66"/>
      <c r="K262" s="66"/>
      <c r="L262" s="66"/>
      <c r="M262" s="66"/>
      <c r="N262" s="71"/>
      <c r="O262" s="71"/>
      <c r="P262" s="71"/>
    </row>
    <row r="263" spans="1:16" ht="15">
      <c r="A263" s="130"/>
      <c r="B263" s="66"/>
      <c r="C263" s="67"/>
      <c r="D263" s="66"/>
      <c r="E263" s="67"/>
      <c r="F263" s="66"/>
      <c r="G263" s="67"/>
      <c r="H263" s="66"/>
      <c r="I263" s="66"/>
      <c r="J263" s="66"/>
      <c r="K263" s="66"/>
      <c r="L263" s="66"/>
      <c r="M263" s="66"/>
      <c r="N263" s="71"/>
      <c r="O263" s="71"/>
      <c r="P263" s="71"/>
    </row>
    <row r="264" spans="1:16" ht="15">
      <c r="A264" s="130"/>
      <c r="B264" s="66"/>
      <c r="C264" s="67"/>
      <c r="D264" s="66"/>
      <c r="E264" s="67"/>
      <c r="F264" s="66"/>
      <c r="G264" s="67"/>
      <c r="H264" s="66"/>
      <c r="I264" s="66"/>
      <c r="J264" s="66"/>
      <c r="K264" s="66"/>
      <c r="L264" s="66"/>
      <c r="M264" s="66"/>
      <c r="N264" s="71"/>
      <c r="O264" s="71"/>
      <c r="P264" s="71"/>
    </row>
    <row r="265" spans="1:16" ht="15">
      <c r="A265" s="130"/>
      <c r="B265" s="66"/>
      <c r="C265" s="67"/>
      <c r="D265" s="66"/>
      <c r="E265" s="67"/>
      <c r="F265" s="66"/>
      <c r="G265" s="67"/>
      <c r="H265" s="66"/>
      <c r="I265" s="66"/>
      <c r="J265" s="66"/>
      <c r="K265" s="66"/>
      <c r="L265" s="66"/>
      <c r="M265" s="66"/>
      <c r="N265" s="71"/>
      <c r="O265" s="71"/>
      <c r="P265" s="71"/>
    </row>
    <row r="266" spans="1:16" ht="15">
      <c r="A266" s="130"/>
      <c r="B266" s="66"/>
      <c r="C266" s="67"/>
      <c r="D266" s="66"/>
      <c r="E266" s="67"/>
      <c r="F266" s="66"/>
      <c r="G266" s="67"/>
      <c r="H266" s="66"/>
      <c r="I266" s="66"/>
      <c r="J266" s="66"/>
      <c r="K266" s="66"/>
      <c r="L266" s="66"/>
      <c r="M266" s="66"/>
      <c r="N266" s="71"/>
      <c r="O266" s="71"/>
      <c r="P266" s="71"/>
    </row>
    <row r="267" spans="1:16" ht="15">
      <c r="A267" s="130"/>
      <c r="B267" s="66"/>
      <c r="C267" s="67"/>
      <c r="D267" s="66"/>
      <c r="E267" s="67"/>
      <c r="F267" s="66"/>
      <c r="G267" s="67"/>
      <c r="H267" s="66"/>
      <c r="I267" s="66"/>
      <c r="J267" s="66"/>
      <c r="K267" s="66"/>
      <c r="L267" s="66"/>
      <c r="M267" s="66"/>
      <c r="N267" s="71"/>
      <c r="O267" s="71"/>
      <c r="P267" s="71"/>
    </row>
    <row r="268" spans="1:16" ht="15">
      <c r="A268" s="130"/>
      <c r="B268" s="66"/>
      <c r="C268" s="67"/>
      <c r="D268" s="66"/>
      <c r="E268" s="67"/>
      <c r="F268" s="66"/>
      <c r="G268" s="67"/>
      <c r="H268" s="66"/>
      <c r="I268" s="66"/>
      <c r="J268" s="66"/>
      <c r="K268" s="66"/>
      <c r="L268" s="66"/>
      <c r="M268" s="66"/>
      <c r="N268" s="71"/>
      <c r="O268" s="71"/>
      <c r="P268" s="71"/>
    </row>
    <row r="269" spans="1:16" ht="15">
      <c r="A269" s="130"/>
      <c r="B269" s="66"/>
      <c r="C269" s="67"/>
      <c r="D269" s="66"/>
      <c r="E269" s="67"/>
      <c r="F269" s="66"/>
      <c r="G269" s="67"/>
      <c r="H269" s="66"/>
      <c r="I269" s="66"/>
      <c r="J269" s="66"/>
      <c r="K269" s="66"/>
      <c r="L269" s="66"/>
      <c r="M269" s="66"/>
      <c r="N269" s="71"/>
      <c r="O269" s="71"/>
      <c r="P269" s="71"/>
    </row>
    <row r="270" spans="1:16" ht="15">
      <c r="A270" s="130"/>
      <c r="B270" s="66"/>
      <c r="C270" s="67"/>
      <c r="D270" s="66"/>
      <c r="E270" s="67"/>
      <c r="F270" s="66"/>
      <c r="G270" s="67"/>
      <c r="H270" s="66"/>
      <c r="I270" s="66"/>
      <c r="J270" s="66"/>
      <c r="K270" s="66"/>
      <c r="L270" s="66"/>
      <c r="M270" s="66"/>
      <c r="N270" s="71"/>
      <c r="O270" s="71"/>
      <c r="P270" s="71"/>
    </row>
    <row r="271" spans="1:16" ht="15">
      <c r="A271" s="130"/>
      <c r="B271" s="66"/>
      <c r="C271" s="67"/>
      <c r="D271" s="66"/>
      <c r="E271" s="67"/>
      <c r="F271" s="66"/>
      <c r="G271" s="67"/>
      <c r="H271" s="66"/>
      <c r="I271" s="66"/>
      <c r="J271" s="66"/>
      <c r="K271" s="66"/>
      <c r="L271" s="66"/>
      <c r="M271" s="66"/>
      <c r="N271" s="71"/>
      <c r="O271" s="71"/>
      <c r="P271" s="71"/>
    </row>
    <row r="272" spans="1:16" ht="15">
      <c r="A272" s="130"/>
      <c r="B272" s="66"/>
      <c r="C272" s="67"/>
      <c r="D272" s="66"/>
      <c r="E272" s="67"/>
      <c r="F272" s="66"/>
      <c r="G272" s="67"/>
      <c r="H272" s="66"/>
      <c r="I272" s="66"/>
      <c r="J272" s="66"/>
      <c r="K272" s="66"/>
      <c r="L272" s="66"/>
      <c r="M272" s="66"/>
      <c r="N272" s="71"/>
      <c r="O272" s="71"/>
      <c r="P272" s="71"/>
    </row>
    <row r="273" spans="1:16" ht="15">
      <c r="A273" s="130"/>
      <c r="B273" s="66"/>
      <c r="C273" s="67"/>
      <c r="D273" s="66"/>
      <c r="E273" s="67"/>
      <c r="F273" s="66"/>
      <c r="G273" s="67"/>
      <c r="H273" s="66"/>
      <c r="I273" s="66"/>
      <c r="J273" s="66"/>
      <c r="K273" s="66"/>
      <c r="L273" s="66"/>
      <c r="M273" s="66"/>
      <c r="N273" s="71"/>
      <c r="O273" s="71"/>
      <c r="P273" s="71"/>
    </row>
    <row r="274" spans="1:16" ht="15">
      <c r="A274" s="130"/>
      <c r="B274" s="66"/>
      <c r="C274" s="67"/>
      <c r="D274" s="66"/>
      <c r="E274" s="67"/>
      <c r="F274" s="66"/>
      <c r="G274" s="67"/>
      <c r="H274" s="66"/>
      <c r="I274" s="66"/>
      <c r="J274" s="66"/>
      <c r="K274" s="66"/>
      <c r="L274" s="66"/>
      <c r="M274" s="66"/>
      <c r="N274" s="71"/>
      <c r="O274" s="71"/>
      <c r="P274" s="71"/>
    </row>
    <row r="275" spans="1:16" ht="15">
      <c r="A275" s="130"/>
      <c r="B275" s="66"/>
      <c r="C275" s="67"/>
      <c r="D275" s="66"/>
      <c r="E275" s="67"/>
      <c r="F275" s="66"/>
      <c r="G275" s="67"/>
      <c r="H275" s="66"/>
      <c r="I275" s="66"/>
      <c r="J275" s="66"/>
      <c r="K275" s="66"/>
      <c r="L275" s="66"/>
      <c r="M275" s="66"/>
      <c r="N275" s="71"/>
      <c r="O275" s="71"/>
      <c r="P275" s="71"/>
    </row>
    <row r="276" spans="1:16" ht="15">
      <c r="A276" s="130"/>
      <c r="B276" s="66"/>
      <c r="C276" s="67"/>
      <c r="D276" s="66"/>
      <c r="E276" s="67"/>
      <c r="F276" s="66"/>
      <c r="G276" s="67"/>
      <c r="H276" s="66"/>
      <c r="I276" s="66"/>
      <c r="J276" s="66"/>
      <c r="K276" s="66"/>
      <c r="L276" s="66"/>
      <c r="M276" s="66"/>
      <c r="N276" s="71"/>
      <c r="O276" s="71"/>
      <c r="P276" s="71"/>
    </row>
    <row r="277" spans="1:16" ht="15">
      <c r="A277" s="130"/>
      <c r="B277" s="66"/>
      <c r="C277" s="67"/>
      <c r="D277" s="66"/>
      <c r="E277" s="67"/>
      <c r="F277" s="66"/>
      <c r="G277" s="67"/>
      <c r="H277" s="66"/>
      <c r="I277" s="66"/>
      <c r="J277" s="66"/>
      <c r="K277" s="66"/>
      <c r="L277" s="66"/>
      <c r="M277" s="66"/>
      <c r="N277" s="71"/>
      <c r="O277" s="71"/>
      <c r="P277" s="71"/>
    </row>
    <row r="278" spans="1:16" ht="15">
      <c r="A278" s="130"/>
      <c r="B278" s="66"/>
      <c r="C278" s="67"/>
      <c r="D278" s="66"/>
      <c r="E278" s="67"/>
      <c r="F278" s="66"/>
      <c r="G278" s="67"/>
      <c r="H278" s="66"/>
      <c r="I278" s="66"/>
      <c r="J278" s="66"/>
      <c r="K278" s="66"/>
      <c r="L278" s="66"/>
      <c r="M278" s="66"/>
      <c r="N278" s="71"/>
      <c r="O278" s="71"/>
      <c r="P278" s="71"/>
    </row>
    <row r="279" spans="1:16" ht="15">
      <c r="A279" s="130"/>
      <c r="B279" s="66"/>
      <c r="C279" s="67"/>
      <c r="D279" s="66"/>
      <c r="E279" s="67"/>
      <c r="F279" s="66"/>
      <c r="G279" s="67"/>
      <c r="H279" s="66"/>
      <c r="I279" s="66"/>
      <c r="J279" s="66"/>
      <c r="K279" s="66"/>
      <c r="L279" s="66"/>
      <c r="M279" s="66"/>
      <c r="N279" s="71"/>
      <c r="O279" s="71"/>
      <c r="P279" s="71"/>
    </row>
    <row r="280" spans="1:16" ht="15">
      <c r="A280" s="130"/>
      <c r="B280" s="66"/>
      <c r="C280" s="67"/>
      <c r="D280" s="66"/>
      <c r="E280" s="67"/>
      <c r="F280" s="66"/>
      <c r="G280" s="67"/>
      <c r="H280" s="66"/>
      <c r="I280" s="66"/>
      <c r="J280" s="66"/>
      <c r="K280" s="66"/>
      <c r="L280" s="66"/>
      <c r="M280" s="66"/>
      <c r="N280" s="71"/>
      <c r="O280" s="71"/>
      <c r="P280" s="71"/>
    </row>
    <row r="281" spans="1:16" ht="15">
      <c r="A281" s="130"/>
      <c r="B281" s="66"/>
      <c r="C281" s="67"/>
      <c r="D281" s="66"/>
      <c r="E281" s="67"/>
      <c r="F281" s="66"/>
      <c r="G281" s="67"/>
      <c r="H281" s="66"/>
      <c r="I281" s="66"/>
      <c r="J281" s="66"/>
      <c r="K281" s="66"/>
      <c r="L281" s="66"/>
      <c r="M281" s="66"/>
      <c r="N281" s="71"/>
      <c r="O281" s="71"/>
      <c r="P281" s="71"/>
    </row>
    <row r="282" spans="1:16" ht="15">
      <c r="A282" s="130"/>
      <c r="B282" s="66"/>
      <c r="C282" s="67"/>
      <c r="D282" s="66"/>
      <c r="E282" s="67"/>
      <c r="F282" s="66"/>
      <c r="G282" s="67"/>
      <c r="H282" s="66"/>
      <c r="I282" s="66"/>
      <c r="J282" s="66"/>
      <c r="K282" s="66"/>
      <c r="L282" s="66"/>
      <c r="M282" s="66"/>
      <c r="N282" s="71"/>
      <c r="O282" s="71"/>
      <c r="P282" s="71"/>
    </row>
    <row r="283" spans="1:16" ht="15">
      <c r="A283" s="130"/>
      <c r="B283" s="66"/>
      <c r="C283" s="67"/>
      <c r="D283" s="66"/>
      <c r="E283" s="67"/>
      <c r="F283" s="66"/>
      <c r="G283" s="67"/>
      <c r="H283" s="66"/>
      <c r="I283" s="66"/>
      <c r="J283" s="66"/>
      <c r="K283" s="66"/>
      <c r="L283" s="66"/>
      <c r="M283" s="66"/>
      <c r="N283" s="71"/>
      <c r="O283" s="71"/>
      <c r="P283" s="71"/>
    </row>
    <row r="284" spans="1:16" ht="15">
      <c r="A284" s="130"/>
      <c r="B284" s="66"/>
      <c r="C284" s="67"/>
      <c r="D284" s="66"/>
      <c r="E284" s="67"/>
      <c r="F284" s="66"/>
      <c r="G284" s="67"/>
      <c r="H284" s="66"/>
      <c r="I284" s="66"/>
      <c r="J284" s="66"/>
      <c r="K284" s="66"/>
      <c r="L284" s="66"/>
      <c r="M284" s="66"/>
      <c r="N284" s="71"/>
      <c r="O284" s="71"/>
      <c r="P284" s="71"/>
    </row>
    <row r="285" spans="1:16" ht="15">
      <c r="A285" s="130"/>
      <c r="B285" s="66"/>
      <c r="C285" s="67"/>
      <c r="D285" s="66"/>
      <c r="E285" s="67"/>
      <c r="F285" s="66"/>
      <c r="G285" s="67"/>
      <c r="H285" s="66"/>
      <c r="I285" s="66"/>
      <c r="J285" s="66"/>
      <c r="K285" s="66"/>
      <c r="L285" s="66"/>
      <c r="M285" s="66"/>
      <c r="N285" s="71"/>
      <c r="O285" s="71"/>
      <c r="P285" s="71"/>
    </row>
    <row r="286" spans="1:16" ht="15">
      <c r="A286" s="130"/>
      <c r="B286" s="66"/>
      <c r="C286" s="67"/>
      <c r="D286" s="66"/>
      <c r="E286" s="67"/>
      <c r="F286" s="66"/>
      <c r="G286" s="67"/>
      <c r="H286" s="66"/>
      <c r="I286" s="66"/>
      <c r="J286" s="66"/>
      <c r="K286" s="66"/>
      <c r="L286" s="66"/>
      <c r="M286" s="66"/>
      <c r="N286" s="71"/>
      <c r="O286" s="71"/>
      <c r="P286" s="71"/>
    </row>
    <row r="287" spans="1:16" ht="15">
      <c r="A287" s="130"/>
      <c r="B287" s="66"/>
      <c r="C287" s="67"/>
      <c r="D287" s="66"/>
      <c r="E287" s="67"/>
      <c r="F287" s="66"/>
      <c r="G287" s="67"/>
      <c r="H287" s="66"/>
      <c r="I287" s="66"/>
      <c r="J287" s="66"/>
      <c r="K287" s="66"/>
      <c r="L287" s="66"/>
      <c r="M287" s="66"/>
      <c r="N287" s="71"/>
      <c r="O287" s="71"/>
      <c r="P287" s="71"/>
    </row>
    <row r="288" spans="1:16" ht="15">
      <c r="A288" s="130"/>
      <c r="B288" s="66"/>
      <c r="C288" s="67"/>
      <c r="D288" s="66"/>
      <c r="E288" s="67"/>
      <c r="F288" s="66"/>
      <c r="G288" s="67"/>
      <c r="H288" s="66"/>
      <c r="I288" s="66"/>
      <c r="J288" s="66"/>
      <c r="K288" s="66"/>
      <c r="L288" s="66"/>
      <c r="M288" s="66"/>
      <c r="N288" s="71"/>
      <c r="O288" s="71"/>
      <c r="P288" s="71"/>
    </row>
    <row r="289" spans="1:16" ht="15">
      <c r="A289" s="130"/>
      <c r="B289" s="66"/>
      <c r="C289" s="67"/>
      <c r="D289" s="66"/>
      <c r="E289" s="67"/>
      <c r="F289" s="66"/>
      <c r="G289" s="67"/>
      <c r="H289" s="66"/>
      <c r="I289" s="66"/>
      <c r="J289" s="66"/>
      <c r="K289" s="66"/>
      <c r="L289" s="66"/>
      <c r="M289" s="66"/>
      <c r="N289" s="71"/>
      <c r="O289" s="71"/>
      <c r="P289" s="71"/>
    </row>
    <row r="290" spans="1:16" ht="15">
      <c r="A290" s="130"/>
      <c r="B290" s="66"/>
      <c r="C290" s="67"/>
      <c r="D290" s="66"/>
      <c r="E290" s="67"/>
      <c r="F290" s="66"/>
      <c r="G290" s="67"/>
      <c r="H290" s="66"/>
      <c r="I290" s="66"/>
      <c r="J290" s="66"/>
      <c r="K290" s="66"/>
      <c r="L290" s="66"/>
      <c r="M290" s="66"/>
      <c r="N290" s="71"/>
      <c r="O290" s="71"/>
      <c r="P290" s="71"/>
    </row>
    <row r="291" spans="1:16" ht="15">
      <c r="A291" s="130"/>
      <c r="B291" s="66"/>
      <c r="C291" s="67"/>
      <c r="D291" s="66"/>
      <c r="E291" s="67"/>
      <c r="F291" s="66"/>
      <c r="G291" s="67"/>
      <c r="H291" s="66"/>
      <c r="I291" s="66"/>
      <c r="J291" s="66"/>
      <c r="K291" s="66"/>
      <c r="L291" s="66"/>
      <c r="M291" s="66"/>
      <c r="N291" s="71"/>
      <c r="O291" s="71"/>
      <c r="P291" s="71"/>
    </row>
    <row r="292" spans="1:16" ht="15">
      <c r="A292" s="130"/>
      <c r="B292" s="66"/>
      <c r="C292" s="67"/>
      <c r="D292" s="66"/>
      <c r="E292" s="67"/>
      <c r="F292" s="66"/>
      <c r="G292" s="67"/>
      <c r="H292" s="66"/>
      <c r="I292" s="66"/>
      <c r="J292" s="66"/>
      <c r="K292" s="66"/>
      <c r="L292" s="66"/>
      <c r="M292" s="66"/>
      <c r="N292" s="71"/>
      <c r="O292" s="71"/>
      <c r="P292" s="71"/>
    </row>
    <row r="293" spans="1:16" ht="15">
      <c r="A293" s="130"/>
      <c r="B293" s="66"/>
      <c r="C293" s="67"/>
      <c r="D293" s="66"/>
      <c r="E293" s="67"/>
      <c r="F293" s="66"/>
      <c r="G293" s="67"/>
      <c r="H293" s="66"/>
      <c r="I293" s="66"/>
      <c r="J293" s="66"/>
      <c r="K293" s="66"/>
      <c r="L293" s="66"/>
      <c r="M293" s="66"/>
      <c r="N293" s="71"/>
      <c r="O293" s="71"/>
      <c r="P293" s="71"/>
    </row>
    <row r="294" spans="1:16" ht="15">
      <c r="A294" s="130"/>
      <c r="B294" s="66"/>
      <c r="C294" s="67"/>
      <c r="D294" s="66"/>
      <c r="E294" s="67"/>
      <c r="F294" s="66"/>
      <c r="G294" s="67"/>
      <c r="H294" s="66"/>
      <c r="I294" s="66"/>
      <c r="J294" s="66"/>
      <c r="K294" s="66"/>
      <c r="L294" s="66"/>
      <c r="M294" s="66"/>
      <c r="N294" s="71"/>
      <c r="O294" s="71"/>
      <c r="P294" s="71"/>
    </row>
    <row r="295" spans="1:16" ht="15">
      <c r="A295" s="130"/>
      <c r="B295" s="66"/>
      <c r="C295" s="67"/>
      <c r="D295" s="66"/>
      <c r="E295" s="67"/>
      <c r="F295" s="66"/>
      <c r="G295" s="67"/>
      <c r="H295" s="66"/>
      <c r="I295" s="66"/>
      <c r="J295" s="66"/>
      <c r="K295" s="66"/>
      <c r="L295" s="66"/>
      <c r="M295" s="66"/>
      <c r="N295" s="71"/>
      <c r="O295" s="71"/>
      <c r="P295" s="71"/>
    </row>
    <row r="296" spans="1:16" ht="15">
      <c r="A296" s="130"/>
      <c r="B296" s="66"/>
      <c r="C296" s="67"/>
      <c r="D296" s="66"/>
      <c r="E296" s="67"/>
      <c r="F296" s="66"/>
      <c r="G296" s="67"/>
      <c r="H296" s="66"/>
      <c r="I296" s="66"/>
      <c r="J296" s="66"/>
      <c r="K296" s="66"/>
      <c r="L296" s="66"/>
      <c r="M296" s="66"/>
      <c r="N296" s="71"/>
      <c r="O296" s="71"/>
      <c r="P296" s="71"/>
    </row>
    <row r="297" spans="1:16" ht="15">
      <c r="A297" s="130"/>
      <c r="B297" s="66"/>
      <c r="C297" s="67"/>
      <c r="D297" s="66"/>
      <c r="E297" s="67"/>
      <c r="F297" s="66"/>
      <c r="G297" s="67"/>
      <c r="H297" s="66"/>
      <c r="I297" s="66"/>
      <c r="J297" s="66"/>
      <c r="K297" s="66"/>
      <c r="L297" s="66"/>
      <c r="M297" s="66"/>
      <c r="N297" s="71"/>
      <c r="O297" s="71"/>
      <c r="P297" s="71"/>
    </row>
    <row r="298" spans="1:16" ht="15">
      <c r="K298" s="66"/>
      <c r="L298" s="66"/>
      <c r="M298" s="66"/>
      <c r="N298" s="71"/>
      <c r="O298" s="71"/>
      <c r="P298" s="71"/>
    </row>
    <row r="299" spans="1:16" ht="15">
      <c r="K299" s="66"/>
      <c r="L299" s="66"/>
      <c r="M299" s="66"/>
      <c r="N299" s="71"/>
      <c r="O299" s="71"/>
      <c r="P299" s="71"/>
    </row>
  </sheetData>
  <mergeCells count="5">
    <mergeCell ref="K6:M6"/>
    <mergeCell ref="A7:B7"/>
    <mergeCell ref="C7:D7"/>
    <mergeCell ref="E7:F7"/>
    <mergeCell ref="G7:H7"/>
  </mergeCells>
  <pageMargins left="0.25" right="0.25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1"/>
  </sheetPr>
  <dimension ref="A1:R213"/>
  <sheetViews>
    <sheetView zoomScale="150" zoomScaleNormal="150" workbookViewId="0">
      <pane ySplit="8" topLeftCell="A9" activePane="bottomLeft" state="frozen"/>
      <selection pane="bottomLeft" activeCell="C6" sqref="C6"/>
    </sheetView>
  </sheetViews>
  <sheetFormatPr baseColWidth="10" defaultRowHeight="12.75"/>
  <cols>
    <col min="1" max="1" width="5.140625" customWidth="1"/>
    <col min="2" max="2" width="9.140625" customWidth="1"/>
    <col min="3" max="3" width="10.28515625" style="2" customWidth="1"/>
    <col min="4" max="4" width="6" customWidth="1"/>
    <col min="5" max="5" width="10.28515625" style="2" customWidth="1"/>
    <col min="6" max="6" width="4.85546875" customWidth="1"/>
    <col min="7" max="7" width="11.42578125" style="2"/>
    <col min="8" max="8" width="5.7109375" customWidth="1"/>
    <col min="9" max="9" width="10.140625" bestFit="1" customWidth="1"/>
    <col min="10" max="10" width="1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7.5" customHeight="1"/>
    <row r="2" spans="1:18" ht="16.5" customHeight="1">
      <c r="C2" s="32" t="s">
        <v>24</v>
      </c>
    </row>
    <row r="3" spans="1:18" ht="12.75" customHeight="1">
      <c r="A3" s="1"/>
    </row>
    <row r="4" spans="1:18" ht="12.75" customHeight="1">
      <c r="A4" s="1"/>
    </row>
    <row r="5" spans="1:18" ht="17.25" customHeight="1" thickBot="1">
      <c r="A5" s="27" t="s">
        <v>0</v>
      </c>
      <c r="B5" s="28"/>
      <c r="C5" s="29" t="s">
        <v>227</v>
      </c>
      <c r="D5" s="30"/>
      <c r="E5" s="29"/>
      <c r="F5" s="31"/>
      <c r="G5" s="4"/>
      <c r="H5" s="27" t="s">
        <v>1</v>
      </c>
      <c r="I5" s="29"/>
    </row>
    <row r="6" spans="1:18" ht="12.75" customHeight="1" thickBot="1">
      <c r="A6" s="79"/>
      <c r="B6" s="80"/>
      <c r="C6" s="81"/>
      <c r="D6" s="79"/>
      <c r="F6" s="5"/>
      <c r="G6" s="6"/>
      <c r="K6" s="116" t="s">
        <v>22</v>
      </c>
      <c r="L6" s="117"/>
      <c r="M6" s="118"/>
    </row>
    <row r="7" spans="1:18" ht="2.25" customHeight="1">
      <c r="A7" s="116" t="s">
        <v>2</v>
      </c>
      <c r="B7" s="118"/>
      <c r="C7" s="119" t="s">
        <v>3</v>
      </c>
      <c r="D7" s="120"/>
      <c r="E7" s="119" t="s">
        <v>4</v>
      </c>
      <c r="F7" s="120"/>
      <c r="G7" s="119" t="s">
        <v>5</v>
      </c>
      <c r="H7" s="120"/>
      <c r="I7" s="12" t="s">
        <v>17</v>
      </c>
      <c r="J7" s="22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23.25" customHeight="1" thickBot="1">
      <c r="A8" s="23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s="114" customFormat="1" ht="18.75" customHeight="1">
      <c r="A9" s="228" t="s">
        <v>48</v>
      </c>
      <c r="B9" s="243"/>
      <c r="C9" s="198"/>
      <c r="E9" s="198"/>
      <c r="G9" s="199">
        <v>0</v>
      </c>
      <c r="H9" s="201">
        <v>0</v>
      </c>
      <c r="I9" s="306"/>
      <c r="J9" s="228"/>
      <c r="K9" s="310"/>
      <c r="N9" s="218"/>
      <c r="O9" s="218"/>
      <c r="P9" s="218">
        <f t="shared" ref="P9:P73" si="0">O9*G9</f>
        <v>0</v>
      </c>
      <c r="R9" s="218"/>
    </row>
    <row r="10" spans="1:18" s="114" customFormat="1" ht="13.5" customHeight="1">
      <c r="A10" s="214"/>
      <c r="B10" s="194"/>
      <c r="C10" s="196"/>
      <c r="D10" s="195"/>
      <c r="E10" s="194"/>
      <c r="F10" s="195"/>
      <c r="G10" s="301">
        <f>G9-E10+C10</f>
        <v>0</v>
      </c>
      <c r="H10" s="114">
        <f t="shared" ref="H10:H35" si="1">H9-F10+D10</f>
        <v>0</v>
      </c>
      <c r="I10" s="213"/>
      <c r="J10" s="213"/>
      <c r="K10" s="253"/>
      <c r="L10" s="195"/>
      <c r="M10" s="195"/>
      <c r="N10" s="217"/>
      <c r="O10" s="218"/>
      <c r="P10" s="218">
        <f>O10*G10</f>
        <v>0</v>
      </c>
      <c r="R10" s="218"/>
    </row>
    <row r="11" spans="1:18" s="114" customFormat="1" ht="14.25" customHeight="1">
      <c r="A11" s="214"/>
      <c r="B11" s="194"/>
      <c r="C11" s="196"/>
      <c r="D11" s="195"/>
      <c r="E11" s="194"/>
      <c r="F11" s="195"/>
      <c r="G11" s="301">
        <f t="shared" ref="G11:G32" si="2">G10-E11+C11</f>
        <v>0</v>
      </c>
      <c r="H11" s="114">
        <f t="shared" si="1"/>
        <v>0</v>
      </c>
      <c r="I11" s="213"/>
      <c r="J11" s="213"/>
      <c r="K11" s="253"/>
      <c r="L11" s="195"/>
      <c r="M11" s="195"/>
      <c r="N11" s="217"/>
      <c r="O11" s="218"/>
      <c r="P11" s="218"/>
      <c r="R11" s="218"/>
    </row>
    <row r="12" spans="1:18" s="114" customFormat="1" ht="15.75" customHeight="1">
      <c r="A12" s="228"/>
      <c r="B12" s="194"/>
      <c r="C12" s="301"/>
      <c r="E12" s="266"/>
      <c r="F12" s="195"/>
      <c r="G12" s="301">
        <f t="shared" si="2"/>
        <v>0</v>
      </c>
      <c r="H12" s="114">
        <f t="shared" si="1"/>
        <v>0</v>
      </c>
      <c r="I12" s="213"/>
      <c r="J12" s="213"/>
      <c r="K12" s="271"/>
      <c r="L12" s="195"/>
      <c r="M12" s="195"/>
      <c r="N12" s="217"/>
      <c r="O12" s="218"/>
      <c r="P12" s="218">
        <f t="shared" si="0"/>
        <v>0</v>
      </c>
      <c r="R12" s="218"/>
    </row>
    <row r="13" spans="1:18" s="114" customFormat="1" ht="13.5" customHeight="1">
      <c r="B13" s="194"/>
      <c r="C13" s="196"/>
      <c r="D13" s="195"/>
      <c r="E13" s="194"/>
      <c r="F13" s="195"/>
      <c r="G13" s="301">
        <f t="shared" si="2"/>
        <v>0</v>
      </c>
      <c r="H13" s="114">
        <f t="shared" si="1"/>
        <v>0</v>
      </c>
      <c r="I13" s="213"/>
      <c r="J13" s="213"/>
      <c r="K13" s="253"/>
      <c r="L13" s="195"/>
      <c r="M13" s="195"/>
      <c r="N13" s="217"/>
      <c r="O13" s="218"/>
      <c r="P13" s="218">
        <f t="shared" si="0"/>
        <v>0</v>
      </c>
      <c r="R13" s="218"/>
    </row>
    <row r="14" spans="1:18" s="114" customFormat="1">
      <c r="B14" s="194"/>
      <c r="C14" s="196"/>
      <c r="D14" s="195"/>
      <c r="E14" s="194"/>
      <c r="F14" s="195"/>
      <c r="G14" s="301">
        <f t="shared" si="2"/>
        <v>0</v>
      </c>
      <c r="H14" s="114">
        <f t="shared" si="1"/>
        <v>0</v>
      </c>
      <c r="I14" s="213"/>
      <c r="J14" s="213"/>
      <c r="K14" s="253"/>
      <c r="L14" s="195"/>
      <c r="M14" s="195"/>
      <c r="N14" s="217"/>
      <c r="O14" s="217"/>
      <c r="P14" s="218">
        <f t="shared" si="0"/>
        <v>0</v>
      </c>
      <c r="R14" s="218"/>
    </row>
    <row r="15" spans="1:18" s="228" customFormat="1" ht="11.25" customHeight="1">
      <c r="B15" s="212"/>
      <c r="C15" s="274"/>
      <c r="D15" s="213"/>
      <c r="E15" s="212"/>
      <c r="F15" s="213"/>
      <c r="G15" s="301">
        <f t="shared" si="2"/>
        <v>0</v>
      </c>
      <c r="H15" s="114">
        <f t="shared" si="1"/>
        <v>0</v>
      </c>
      <c r="I15" s="213"/>
      <c r="J15" s="213"/>
      <c r="K15" s="242"/>
      <c r="L15" s="213"/>
      <c r="M15" s="213"/>
      <c r="N15" s="244"/>
      <c r="O15" s="245"/>
      <c r="P15" s="245">
        <f t="shared" si="0"/>
        <v>0</v>
      </c>
      <c r="R15" s="245"/>
    </row>
    <row r="16" spans="1:18" s="275" customFormat="1">
      <c r="B16" s="332"/>
      <c r="C16" s="331"/>
      <c r="D16" s="272"/>
      <c r="E16" s="332"/>
      <c r="F16" s="333"/>
      <c r="G16" s="301">
        <f t="shared" si="2"/>
        <v>0</v>
      </c>
      <c r="H16" s="114">
        <f t="shared" si="1"/>
        <v>0</v>
      </c>
      <c r="I16" s="272"/>
      <c r="J16" s="272"/>
      <c r="K16" s="272"/>
      <c r="L16" s="272"/>
      <c r="M16" s="272"/>
      <c r="N16" s="334"/>
      <c r="O16" s="335"/>
      <c r="P16" s="335">
        <f t="shared" si="0"/>
        <v>0</v>
      </c>
      <c r="R16" s="335"/>
    </row>
    <row r="17" spans="2:18" s="114" customFormat="1">
      <c r="B17" s="194"/>
      <c r="C17" s="276"/>
      <c r="D17" s="236"/>
      <c r="E17" s="194"/>
      <c r="F17" s="309"/>
      <c r="G17" s="301">
        <f t="shared" si="2"/>
        <v>0</v>
      </c>
      <c r="H17" s="114">
        <f t="shared" si="1"/>
        <v>0</v>
      </c>
      <c r="I17" s="213"/>
      <c r="J17" s="236"/>
      <c r="K17" s="236"/>
      <c r="L17" s="195"/>
      <c r="M17" s="195"/>
      <c r="N17" s="217"/>
      <c r="O17" s="218"/>
      <c r="P17" s="218">
        <f t="shared" si="0"/>
        <v>0</v>
      </c>
      <c r="R17" s="218"/>
    </row>
    <row r="18" spans="2:18" s="114" customFormat="1">
      <c r="B18" s="194"/>
      <c r="C18" s="196"/>
      <c r="D18" s="195"/>
      <c r="E18" s="194"/>
      <c r="F18" s="309"/>
      <c r="G18" s="301">
        <f t="shared" si="2"/>
        <v>0</v>
      </c>
      <c r="H18" s="114">
        <f t="shared" si="1"/>
        <v>0</v>
      </c>
      <c r="I18" s="213"/>
      <c r="J18" s="213"/>
      <c r="K18" s="195"/>
      <c r="L18" s="195"/>
      <c r="M18" s="195"/>
      <c r="N18" s="217"/>
      <c r="O18" s="218"/>
      <c r="P18" s="218">
        <f t="shared" si="0"/>
        <v>0</v>
      </c>
    </row>
    <row r="19" spans="2:18" s="114" customFormat="1">
      <c r="B19" s="194"/>
      <c r="C19" s="196"/>
      <c r="D19" s="195"/>
      <c r="E19" s="194"/>
      <c r="F19" s="309"/>
      <c r="G19" s="301">
        <f t="shared" si="2"/>
        <v>0</v>
      </c>
      <c r="H19" s="114">
        <f t="shared" si="1"/>
        <v>0</v>
      </c>
      <c r="I19" s="213"/>
      <c r="J19" s="213"/>
      <c r="K19" s="195"/>
      <c r="L19" s="195"/>
      <c r="M19" s="195"/>
      <c r="N19" s="217"/>
      <c r="O19" s="218"/>
      <c r="P19" s="218">
        <f t="shared" si="0"/>
        <v>0</v>
      </c>
    </row>
    <row r="20" spans="2:18" s="114" customFormat="1">
      <c r="B20" s="194"/>
      <c r="C20" s="196"/>
      <c r="D20" s="195"/>
      <c r="E20" s="194"/>
      <c r="F20" s="309"/>
      <c r="G20" s="301">
        <f t="shared" si="2"/>
        <v>0</v>
      </c>
      <c r="H20" s="114">
        <f t="shared" si="1"/>
        <v>0</v>
      </c>
      <c r="I20" s="213"/>
      <c r="J20" s="213"/>
      <c r="K20" s="195"/>
      <c r="L20" s="195"/>
      <c r="M20" s="195"/>
      <c r="N20" s="217"/>
      <c r="O20" s="218"/>
      <c r="P20" s="218">
        <f t="shared" si="0"/>
        <v>0</v>
      </c>
    </row>
    <row r="21" spans="2:18" s="114" customFormat="1">
      <c r="B21" s="194"/>
      <c r="C21" s="196"/>
      <c r="D21" s="195"/>
      <c r="E21" s="194"/>
      <c r="F21" s="309"/>
      <c r="G21" s="301">
        <f t="shared" si="2"/>
        <v>0</v>
      </c>
      <c r="H21" s="114">
        <f t="shared" si="1"/>
        <v>0</v>
      </c>
      <c r="I21" s="213"/>
      <c r="J21" s="213"/>
      <c r="K21" s="195"/>
      <c r="L21" s="195"/>
      <c r="M21" s="195"/>
      <c r="N21" s="217"/>
      <c r="O21" s="218"/>
      <c r="P21" s="218">
        <f t="shared" si="0"/>
        <v>0</v>
      </c>
    </row>
    <row r="22" spans="2:18" s="114" customFormat="1">
      <c r="B22" s="194"/>
      <c r="C22" s="196"/>
      <c r="D22" s="195"/>
      <c r="E22" s="194"/>
      <c r="F22" s="309"/>
      <c r="G22" s="301">
        <f t="shared" si="2"/>
        <v>0</v>
      </c>
      <c r="H22" s="114">
        <f t="shared" si="1"/>
        <v>0</v>
      </c>
      <c r="I22" s="213"/>
      <c r="J22" s="213"/>
      <c r="K22" s="195"/>
      <c r="L22" s="195"/>
      <c r="M22" s="195"/>
      <c r="N22" s="217"/>
      <c r="O22" s="218"/>
      <c r="P22" s="218">
        <f t="shared" si="0"/>
        <v>0</v>
      </c>
    </row>
    <row r="23" spans="2:18" s="114" customFormat="1">
      <c r="B23" s="194"/>
      <c r="C23" s="196"/>
      <c r="D23" s="195"/>
      <c r="E23" s="194"/>
      <c r="F23" s="309"/>
      <c r="G23" s="301">
        <f t="shared" si="2"/>
        <v>0</v>
      </c>
      <c r="H23" s="114">
        <f t="shared" si="1"/>
        <v>0</v>
      </c>
      <c r="I23" s="213"/>
      <c r="J23" s="213"/>
      <c r="K23" s="195"/>
      <c r="L23" s="195"/>
      <c r="M23" s="195"/>
      <c r="N23" s="217"/>
      <c r="O23" s="218"/>
      <c r="P23" s="218">
        <f t="shared" si="0"/>
        <v>0</v>
      </c>
    </row>
    <row r="24" spans="2:18" s="114" customFormat="1">
      <c r="B24" s="194"/>
      <c r="C24" s="196"/>
      <c r="D24" s="195"/>
      <c r="E24" s="194"/>
      <c r="F24" s="309"/>
      <c r="G24" s="301">
        <f t="shared" si="2"/>
        <v>0</v>
      </c>
      <c r="H24" s="114">
        <f t="shared" si="1"/>
        <v>0</v>
      </c>
      <c r="I24" s="213"/>
      <c r="J24" s="213"/>
      <c r="K24" s="197"/>
      <c r="L24" s="336"/>
      <c r="M24" s="195"/>
      <c r="N24" s="217"/>
      <c r="O24" s="218"/>
      <c r="P24" s="218">
        <f t="shared" si="0"/>
        <v>0</v>
      </c>
    </row>
    <row r="25" spans="2:18" s="114" customFormat="1">
      <c r="B25" s="194"/>
      <c r="C25" s="196"/>
      <c r="D25" s="195"/>
      <c r="E25" s="194"/>
      <c r="F25" s="309"/>
      <c r="G25" s="301">
        <f t="shared" si="2"/>
        <v>0</v>
      </c>
      <c r="H25" s="114">
        <f t="shared" si="1"/>
        <v>0</v>
      </c>
      <c r="I25" s="213"/>
      <c r="J25" s="213"/>
      <c r="K25" s="195"/>
      <c r="L25" s="195"/>
      <c r="M25" s="195"/>
      <c r="N25" s="217"/>
      <c r="O25" s="218"/>
      <c r="P25" s="218">
        <f t="shared" si="0"/>
        <v>0</v>
      </c>
    </row>
    <row r="26" spans="2:18" s="114" customFormat="1">
      <c r="B26" s="194"/>
      <c r="C26" s="196"/>
      <c r="D26" s="195"/>
      <c r="E26" s="194"/>
      <c r="F26" s="309"/>
      <c r="G26" s="301">
        <f t="shared" si="2"/>
        <v>0</v>
      </c>
      <c r="H26" s="114">
        <f t="shared" si="1"/>
        <v>0</v>
      </c>
      <c r="I26" s="359"/>
      <c r="J26" s="236"/>
      <c r="N26" s="218"/>
      <c r="O26" s="218"/>
      <c r="P26" s="218">
        <f t="shared" si="0"/>
        <v>0</v>
      </c>
    </row>
    <row r="27" spans="2:18" s="114" customFormat="1">
      <c r="B27" s="194"/>
      <c r="C27" s="196"/>
      <c r="D27" s="195"/>
      <c r="E27" s="194"/>
      <c r="F27" s="309"/>
      <c r="G27" s="301">
        <f t="shared" si="2"/>
        <v>0</v>
      </c>
      <c r="H27" s="114">
        <f t="shared" si="1"/>
        <v>0</v>
      </c>
      <c r="I27" s="359"/>
      <c r="J27" s="236"/>
      <c r="N27" s="218"/>
      <c r="O27" s="218"/>
      <c r="P27" s="218">
        <f t="shared" si="0"/>
        <v>0</v>
      </c>
    </row>
    <row r="28" spans="2:18" s="114" customFormat="1">
      <c r="B28" s="194"/>
      <c r="C28" s="196"/>
      <c r="D28" s="195"/>
      <c r="E28" s="194"/>
      <c r="F28" s="309"/>
      <c r="G28" s="301">
        <f t="shared" si="2"/>
        <v>0</v>
      </c>
      <c r="H28" s="114">
        <f t="shared" si="1"/>
        <v>0</v>
      </c>
      <c r="I28" s="359"/>
      <c r="J28" s="213"/>
      <c r="N28" s="218"/>
      <c r="O28" s="218"/>
      <c r="P28" s="218">
        <f t="shared" si="0"/>
        <v>0</v>
      </c>
    </row>
    <row r="29" spans="2:18" s="114" customFormat="1">
      <c r="B29" s="194"/>
      <c r="C29" s="196"/>
      <c r="D29" s="195"/>
      <c r="E29" s="194"/>
      <c r="F29" s="309"/>
      <c r="G29" s="301">
        <f t="shared" si="2"/>
        <v>0</v>
      </c>
      <c r="H29" s="114">
        <f t="shared" si="1"/>
        <v>0</v>
      </c>
      <c r="I29" s="359"/>
      <c r="J29" s="213"/>
      <c r="N29" s="218"/>
      <c r="O29" s="218"/>
      <c r="P29" s="218">
        <f t="shared" si="0"/>
        <v>0</v>
      </c>
    </row>
    <row r="30" spans="2:18" s="114" customFormat="1">
      <c r="B30" s="194"/>
      <c r="C30" s="196"/>
      <c r="D30" s="195"/>
      <c r="E30" s="194"/>
      <c r="F30" s="309"/>
      <c r="G30" s="301">
        <f t="shared" si="2"/>
        <v>0</v>
      </c>
      <c r="H30" s="114">
        <f t="shared" si="1"/>
        <v>0</v>
      </c>
      <c r="I30" s="213"/>
      <c r="J30" s="213"/>
      <c r="N30" s="218"/>
      <c r="O30" s="218"/>
      <c r="P30" s="218">
        <f t="shared" si="0"/>
        <v>0</v>
      </c>
    </row>
    <row r="31" spans="2:18" s="114" customFormat="1">
      <c r="B31" s="194"/>
      <c r="C31" s="196"/>
      <c r="D31" s="195"/>
      <c r="E31" s="266"/>
      <c r="F31" s="337"/>
      <c r="G31" s="301">
        <f t="shared" si="2"/>
        <v>0</v>
      </c>
      <c r="H31" s="114">
        <f t="shared" si="1"/>
        <v>0</v>
      </c>
      <c r="I31" s="213"/>
      <c r="J31" s="213"/>
      <c r="N31" s="218"/>
      <c r="O31" s="218"/>
      <c r="P31" s="218">
        <f t="shared" si="0"/>
        <v>0</v>
      </c>
    </row>
    <row r="32" spans="2:18" s="114" customFormat="1">
      <c r="B32" s="194"/>
      <c r="C32" s="196"/>
      <c r="D32" s="195"/>
      <c r="E32" s="266"/>
      <c r="F32" s="337"/>
      <c r="G32" s="301">
        <f t="shared" si="2"/>
        <v>0</v>
      </c>
      <c r="H32" s="114">
        <f t="shared" si="1"/>
        <v>0</v>
      </c>
      <c r="I32" s="213"/>
      <c r="J32" s="213"/>
      <c r="N32" s="218"/>
      <c r="O32" s="218"/>
      <c r="P32" s="218">
        <f t="shared" si="0"/>
        <v>0</v>
      </c>
    </row>
    <row r="33" spans="2:16" s="114" customFormat="1">
      <c r="B33" s="194"/>
      <c r="C33" s="196"/>
      <c r="D33" s="195"/>
      <c r="E33" s="266"/>
      <c r="F33" s="269"/>
      <c r="G33" s="301">
        <f t="shared" ref="G33:G36" si="3">G32-E33+C33</f>
        <v>0</v>
      </c>
      <c r="H33" s="114">
        <f t="shared" si="1"/>
        <v>0</v>
      </c>
      <c r="I33" s="195"/>
      <c r="J33" s="270"/>
      <c r="N33" s="218"/>
      <c r="O33" s="218"/>
      <c r="P33" s="218">
        <f t="shared" si="0"/>
        <v>0</v>
      </c>
    </row>
    <row r="34" spans="2:16" s="114" customFormat="1">
      <c r="B34" s="194"/>
      <c r="C34" s="196"/>
      <c r="D34" s="195"/>
      <c r="E34" s="266"/>
      <c r="F34" s="269"/>
      <c r="G34" s="301">
        <f t="shared" si="3"/>
        <v>0</v>
      </c>
      <c r="H34" s="114">
        <f t="shared" si="1"/>
        <v>0</v>
      </c>
      <c r="I34" s="195"/>
      <c r="J34" s="270"/>
      <c r="N34" s="218"/>
      <c r="O34" s="218"/>
      <c r="P34" s="218">
        <f t="shared" si="0"/>
        <v>0</v>
      </c>
    </row>
    <row r="35" spans="2:16" s="114" customFormat="1">
      <c r="B35" s="194"/>
      <c r="C35" s="196"/>
      <c r="D35" s="195"/>
      <c r="E35" s="266"/>
      <c r="F35" s="269"/>
      <c r="G35" s="301">
        <f t="shared" si="3"/>
        <v>0</v>
      </c>
      <c r="H35" s="114">
        <f t="shared" si="1"/>
        <v>0</v>
      </c>
      <c r="I35" s="195"/>
      <c r="J35" s="270"/>
      <c r="N35" s="218"/>
      <c r="O35" s="218"/>
      <c r="P35" s="218">
        <f t="shared" si="0"/>
        <v>0</v>
      </c>
    </row>
    <row r="36" spans="2:16" s="114" customFormat="1">
      <c r="B36" s="195"/>
      <c r="C36" s="198"/>
      <c r="E36" s="196"/>
      <c r="F36" s="270"/>
      <c r="G36" s="301">
        <f t="shared" si="3"/>
        <v>0</v>
      </c>
      <c r="H36" s="114">
        <f t="shared" ref="H36:H39" si="4">H35-F36+D36</f>
        <v>0</v>
      </c>
      <c r="I36" s="195"/>
      <c r="J36" s="197"/>
      <c r="N36" s="218"/>
      <c r="O36" s="218"/>
      <c r="P36" s="218">
        <f t="shared" si="0"/>
        <v>0</v>
      </c>
    </row>
    <row r="37" spans="2:16" s="114" customFormat="1">
      <c r="B37" s="195"/>
      <c r="C37" s="198"/>
      <c r="E37" s="196"/>
      <c r="F37" s="270"/>
      <c r="G37" s="274">
        <f t="shared" ref="G37:G78" si="5">G36-E37+C37</f>
        <v>0</v>
      </c>
      <c r="H37" s="114">
        <f t="shared" si="4"/>
        <v>0</v>
      </c>
      <c r="I37" s="195"/>
      <c r="J37" s="197"/>
      <c r="N37" s="218"/>
      <c r="O37" s="218"/>
      <c r="P37" s="218">
        <f t="shared" si="0"/>
        <v>0</v>
      </c>
    </row>
    <row r="38" spans="2:16" s="114" customFormat="1">
      <c r="B38" s="195"/>
      <c r="C38" s="198"/>
      <c r="E38" s="196"/>
      <c r="F38" s="270"/>
      <c r="G38" s="274">
        <f t="shared" si="5"/>
        <v>0</v>
      </c>
      <c r="H38" s="114">
        <f t="shared" si="4"/>
        <v>0</v>
      </c>
      <c r="I38" s="195"/>
      <c r="J38" s="197"/>
      <c r="N38" s="218"/>
      <c r="O38" s="218"/>
      <c r="P38" s="218">
        <f t="shared" si="0"/>
        <v>0</v>
      </c>
    </row>
    <row r="39" spans="2:16" s="114" customFormat="1">
      <c r="B39" s="195"/>
      <c r="C39" s="198"/>
      <c r="E39" s="196"/>
      <c r="F39" s="270"/>
      <c r="G39" s="274">
        <f t="shared" si="5"/>
        <v>0</v>
      </c>
      <c r="H39" s="114">
        <f t="shared" si="4"/>
        <v>0</v>
      </c>
      <c r="I39" s="195"/>
      <c r="J39" s="197"/>
      <c r="L39" s="114" t="str">
        <f t="shared" ref="L39:L76" si="6">IF(D39&gt;0,D39," ")</f>
        <v xml:space="preserve"> </v>
      </c>
      <c r="N39" s="218"/>
      <c r="O39" s="218"/>
      <c r="P39" s="218">
        <f t="shared" si="0"/>
        <v>0</v>
      </c>
    </row>
    <row r="40" spans="2:16" s="114" customFormat="1">
      <c r="B40" s="195"/>
      <c r="C40" s="198"/>
      <c r="E40" s="196"/>
      <c r="F40" s="270"/>
      <c r="G40" s="274">
        <f t="shared" si="5"/>
        <v>0</v>
      </c>
      <c r="H40" s="114">
        <f t="shared" ref="G40:H91" si="7">H39-F40+D40</f>
        <v>0</v>
      </c>
      <c r="I40" s="195"/>
      <c r="J40" s="197"/>
      <c r="L40" s="114" t="str">
        <f t="shared" si="6"/>
        <v xml:space="preserve"> </v>
      </c>
      <c r="N40" s="218"/>
      <c r="O40" s="218"/>
      <c r="P40" s="218">
        <f t="shared" si="0"/>
        <v>0</v>
      </c>
    </row>
    <row r="41" spans="2:16" s="114" customFormat="1">
      <c r="B41" s="195"/>
      <c r="C41" s="198"/>
      <c r="E41" s="196"/>
      <c r="F41" s="270"/>
      <c r="G41" s="274">
        <f t="shared" si="5"/>
        <v>0</v>
      </c>
      <c r="H41" s="114">
        <f t="shared" si="7"/>
        <v>0</v>
      </c>
      <c r="I41" s="195"/>
      <c r="J41" s="197"/>
      <c r="L41" s="114" t="str">
        <f t="shared" si="6"/>
        <v xml:space="preserve"> </v>
      </c>
      <c r="N41" s="218"/>
      <c r="O41" s="218"/>
      <c r="P41" s="218">
        <f t="shared" si="0"/>
        <v>0</v>
      </c>
    </row>
    <row r="42" spans="2:16" s="114" customFormat="1">
      <c r="B42" s="195"/>
      <c r="C42" s="198"/>
      <c r="E42" s="196"/>
      <c r="F42" s="270"/>
      <c r="G42" s="274">
        <f t="shared" si="5"/>
        <v>0</v>
      </c>
      <c r="H42" s="114">
        <f t="shared" si="7"/>
        <v>0</v>
      </c>
      <c r="I42" s="195"/>
      <c r="J42" s="236"/>
      <c r="L42" s="114" t="str">
        <f t="shared" si="6"/>
        <v xml:space="preserve"> </v>
      </c>
      <c r="N42" s="218"/>
      <c r="O42" s="218"/>
      <c r="P42" s="218">
        <f t="shared" si="0"/>
        <v>0</v>
      </c>
    </row>
    <row r="43" spans="2:16" s="114" customFormat="1">
      <c r="B43" s="195"/>
      <c r="C43" s="198"/>
      <c r="E43" s="196"/>
      <c r="F43" s="270"/>
      <c r="G43" s="274">
        <f t="shared" si="5"/>
        <v>0</v>
      </c>
      <c r="H43" s="114">
        <f t="shared" si="7"/>
        <v>0</v>
      </c>
      <c r="I43" s="195"/>
      <c r="J43" s="197"/>
      <c r="L43" s="114" t="str">
        <f t="shared" si="6"/>
        <v xml:space="preserve"> </v>
      </c>
      <c r="N43" s="218"/>
      <c r="O43" s="218"/>
      <c r="P43" s="218">
        <f t="shared" si="0"/>
        <v>0</v>
      </c>
    </row>
    <row r="44" spans="2:16" s="114" customFormat="1">
      <c r="C44" s="198"/>
      <c r="E44" s="196"/>
      <c r="G44" s="274">
        <f t="shared" si="5"/>
        <v>0</v>
      </c>
      <c r="H44" s="114">
        <f t="shared" si="7"/>
        <v>0</v>
      </c>
      <c r="L44" s="114" t="str">
        <f t="shared" si="6"/>
        <v xml:space="preserve"> </v>
      </c>
      <c r="N44" s="218"/>
      <c r="O44" s="218"/>
      <c r="P44" s="218">
        <f t="shared" si="0"/>
        <v>0</v>
      </c>
    </row>
    <row r="45" spans="2:16" s="114" customFormat="1">
      <c r="C45" s="198"/>
      <c r="E45" s="198"/>
      <c r="G45" s="274">
        <f t="shared" si="5"/>
        <v>0</v>
      </c>
      <c r="H45" s="114">
        <f t="shared" si="7"/>
        <v>0</v>
      </c>
      <c r="N45" s="218"/>
      <c r="O45" s="218"/>
      <c r="P45" s="218">
        <f t="shared" si="0"/>
        <v>0</v>
      </c>
    </row>
    <row r="46" spans="2:16" s="114" customFormat="1">
      <c r="C46" s="198"/>
      <c r="E46" s="198"/>
      <c r="G46" s="274">
        <f t="shared" si="5"/>
        <v>0</v>
      </c>
      <c r="H46" s="114">
        <f t="shared" si="7"/>
        <v>0</v>
      </c>
      <c r="L46" s="114" t="str">
        <f t="shared" si="6"/>
        <v xml:space="preserve"> </v>
      </c>
      <c r="N46" s="218"/>
      <c r="O46" s="218"/>
      <c r="P46" s="218">
        <f t="shared" si="0"/>
        <v>0</v>
      </c>
    </row>
    <row r="47" spans="2:16" s="114" customFormat="1">
      <c r="C47" s="198"/>
      <c r="E47" s="198"/>
      <c r="G47" s="274">
        <f t="shared" si="5"/>
        <v>0</v>
      </c>
      <c r="H47" s="114">
        <f t="shared" si="7"/>
        <v>0</v>
      </c>
      <c r="L47" s="114" t="str">
        <f t="shared" si="6"/>
        <v xml:space="preserve"> </v>
      </c>
      <c r="N47" s="218"/>
      <c r="O47" s="218"/>
      <c r="P47" s="218">
        <f t="shared" si="0"/>
        <v>0</v>
      </c>
    </row>
    <row r="48" spans="2:16" s="114" customFormat="1">
      <c r="C48" s="198"/>
      <c r="E48" s="198"/>
      <c r="G48" s="274">
        <f t="shared" si="5"/>
        <v>0</v>
      </c>
      <c r="H48" s="114">
        <f t="shared" si="7"/>
        <v>0</v>
      </c>
      <c r="L48" s="114" t="str">
        <f t="shared" si="6"/>
        <v xml:space="preserve"> </v>
      </c>
      <c r="N48" s="218"/>
      <c r="O48" s="218"/>
      <c r="P48" s="218">
        <f t="shared" si="0"/>
        <v>0</v>
      </c>
    </row>
    <row r="49" spans="3:16" s="114" customFormat="1">
      <c r="C49" s="198"/>
      <c r="E49" s="198"/>
      <c r="G49" s="274">
        <f t="shared" si="5"/>
        <v>0</v>
      </c>
      <c r="H49" s="114">
        <f t="shared" si="7"/>
        <v>0</v>
      </c>
      <c r="L49" s="114" t="str">
        <f t="shared" si="6"/>
        <v xml:space="preserve"> </v>
      </c>
      <c r="N49" s="218"/>
      <c r="O49" s="218"/>
      <c r="P49" s="218">
        <f t="shared" si="0"/>
        <v>0</v>
      </c>
    </row>
    <row r="50" spans="3:16" s="114" customFormat="1">
      <c r="C50" s="198"/>
      <c r="E50" s="198"/>
      <c r="G50" s="274">
        <f t="shared" si="5"/>
        <v>0</v>
      </c>
      <c r="H50" s="114">
        <f t="shared" si="7"/>
        <v>0</v>
      </c>
      <c r="L50" s="114" t="str">
        <f t="shared" si="6"/>
        <v xml:space="preserve"> </v>
      </c>
      <c r="N50" s="218"/>
      <c r="O50" s="218"/>
      <c r="P50" s="218">
        <f t="shared" si="0"/>
        <v>0</v>
      </c>
    </row>
    <row r="51" spans="3:16" s="114" customFormat="1">
      <c r="C51" s="198"/>
      <c r="E51" s="198"/>
      <c r="G51" s="274">
        <f t="shared" si="5"/>
        <v>0</v>
      </c>
      <c r="H51" s="114">
        <f t="shared" si="7"/>
        <v>0</v>
      </c>
      <c r="L51" s="114" t="str">
        <f t="shared" si="6"/>
        <v xml:space="preserve"> </v>
      </c>
      <c r="N51" s="218"/>
      <c r="O51" s="218"/>
      <c r="P51" s="218">
        <f t="shared" si="0"/>
        <v>0</v>
      </c>
    </row>
    <row r="52" spans="3:16" s="114" customFormat="1">
      <c r="C52" s="198"/>
      <c r="E52" s="198"/>
      <c r="G52" s="274">
        <f t="shared" si="5"/>
        <v>0</v>
      </c>
      <c r="H52" s="114">
        <f t="shared" si="7"/>
        <v>0</v>
      </c>
      <c r="L52" s="114" t="str">
        <f t="shared" si="6"/>
        <v xml:space="preserve"> </v>
      </c>
      <c r="N52" s="218"/>
      <c r="O52" s="218"/>
      <c r="P52" s="218">
        <f t="shared" si="0"/>
        <v>0</v>
      </c>
    </row>
    <row r="53" spans="3:16" s="114" customFormat="1">
      <c r="C53" s="198"/>
      <c r="E53" s="198"/>
      <c r="G53" s="274">
        <f t="shared" si="5"/>
        <v>0</v>
      </c>
      <c r="H53" s="114">
        <f t="shared" si="7"/>
        <v>0</v>
      </c>
      <c r="L53" s="114" t="str">
        <f t="shared" si="6"/>
        <v xml:space="preserve"> </v>
      </c>
      <c r="N53" s="218"/>
      <c r="O53" s="218"/>
      <c r="P53" s="218">
        <f t="shared" si="0"/>
        <v>0</v>
      </c>
    </row>
    <row r="54" spans="3:16" s="114" customFormat="1">
      <c r="C54" s="198"/>
      <c r="E54" s="198"/>
      <c r="G54" s="274">
        <f t="shared" si="5"/>
        <v>0</v>
      </c>
      <c r="H54" s="114">
        <f t="shared" si="7"/>
        <v>0</v>
      </c>
      <c r="L54" s="114" t="str">
        <f t="shared" si="6"/>
        <v xml:space="preserve"> </v>
      </c>
      <c r="N54" s="218"/>
      <c r="O54" s="218"/>
      <c r="P54" s="218">
        <f t="shared" si="0"/>
        <v>0</v>
      </c>
    </row>
    <row r="55" spans="3:16" s="114" customFormat="1">
      <c r="C55" s="198"/>
      <c r="E55" s="198"/>
      <c r="G55" s="274">
        <f t="shared" si="5"/>
        <v>0</v>
      </c>
      <c r="H55" s="114">
        <f t="shared" si="7"/>
        <v>0</v>
      </c>
      <c r="L55" s="114" t="str">
        <f t="shared" si="6"/>
        <v xml:space="preserve"> </v>
      </c>
      <c r="N55" s="218"/>
      <c r="O55" s="218"/>
      <c r="P55" s="218">
        <f t="shared" si="0"/>
        <v>0</v>
      </c>
    </row>
    <row r="56" spans="3:16" s="114" customFormat="1">
      <c r="C56" s="198"/>
      <c r="E56" s="198"/>
      <c r="G56" s="274">
        <f t="shared" si="5"/>
        <v>0</v>
      </c>
      <c r="H56" s="114">
        <f t="shared" si="7"/>
        <v>0</v>
      </c>
      <c r="L56" s="114" t="str">
        <f t="shared" si="6"/>
        <v xml:space="preserve"> </v>
      </c>
      <c r="N56" s="218"/>
      <c r="O56" s="218"/>
      <c r="P56" s="218">
        <f t="shared" si="0"/>
        <v>0</v>
      </c>
    </row>
    <row r="57" spans="3:16" s="114" customFormat="1">
      <c r="C57" s="198"/>
      <c r="E57" s="198"/>
      <c r="G57" s="274">
        <f t="shared" si="5"/>
        <v>0</v>
      </c>
      <c r="H57" s="114">
        <f t="shared" si="7"/>
        <v>0</v>
      </c>
      <c r="L57" s="114" t="str">
        <f t="shared" si="6"/>
        <v xml:space="preserve"> </v>
      </c>
      <c r="N57" s="218"/>
      <c r="O57" s="218"/>
      <c r="P57" s="218">
        <f t="shared" si="0"/>
        <v>0</v>
      </c>
    </row>
    <row r="58" spans="3:16" s="114" customFormat="1">
      <c r="C58" s="198"/>
      <c r="E58" s="198"/>
      <c r="G58" s="274">
        <f t="shared" si="5"/>
        <v>0</v>
      </c>
      <c r="H58" s="114">
        <f t="shared" si="7"/>
        <v>0</v>
      </c>
      <c r="L58" s="114" t="str">
        <f t="shared" si="6"/>
        <v xml:space="preserve"> </v>
      </c>
      <c r="N58" s="218"/>
      <c r="O58" s="218"/>
      <c r="P58" s="218">
        <f t="shared" si="0"/>
        <v>0</v>
      </c>
    </row>
    <row r="59" spans="3:16" s="114" customFormat="1">
      <c r="C59" s="198"/>
      <c r="E59" s="198"/>
      <c r="G59" s="196">
        <f t="shared" si="5"/>
        <v>0</v>
      </c>
      <c r="H59" s="114">
        <f t="shared" si="7"/>
        <v>0</v>
      </c>
      <c r="L59" s="114" t="str">
        <f t="shared" si="6"/>
        <v xml:space="preserve"> </v>
      </c>
      <c r="N59" s="218"/>
      <c r="O59" s="218"/>
      <c r="P59" s="218">
        <f t="shared" si="0"/>
        <v>0</v>
      </c>
    </row>
    <row r="60" spans="3:16" s="114" customFormat="1">
      <c r="C60" s="198"/>
      <c r="E60" s="198"/>
      <c r="G60" s="196">
        <f t="shared" si="5"/>
        <v>0</v>
      </c>
      <c r="H60" s="114">
        <f t="shared" si="7"/>
        <v>0</v>
      </c>
      <c r="L60" s="114" t="str">
        <f t="shared" si="6"/>
        <v xml:space="preserve"> </v>
      </c>
      <c r="N60" s="218"/>
      <c r="O60" s="218"/>
      <c r="P60" s="218">
        <f t="shared" si="0"/>
        <v>0</v>
      </c>
    </row>
    <row r="61" spans="3:16" s="114" customFormat="1">
      <c r="C61" s="198"/>
      <c r="E61" s="198"/>
      <c r="G61" s="196">
        <f t="shared" si="5"/>
        <v>0</v>
      </c>
      <c r="H61" s="114">
        <f t="shared" si="7"/>
        <v>0</v>
      </c>
      <c r="L61" s="114" t="str">
        <f t="shared" si="6"/>
        <v xml:space="preserve"> </v>
      </c>
      <c r="N61" s="218"/>
      <c r="O61" s="218"/>
      <c r="P61" s="218">
        <f t="shared" si="0"/>
        <v>0</v>
      </c>
    </row>
    <row r="62" spans="3:16" s="114" customFormat="1">
      <c r="C62" s="198"/>
      <c r="E62" s="198"/>
      <c r="G62" s="196">
        <f t="shared" si="5"/>
        <v>0</v>
      </c>
      <c r="H62" s="114">
        <f t="shared" si="7"/>
        <v>0</v>
      </c>
      <c r="L62" s="114" t="str">
        <f t="shared" si="6"/>
        <v xml:space="preserve"> </v>
      </c>
      <c r="N62" s="218"/>
      <c r="O62" s="218"/>
      <c r="P62" s="218">
        <f t="shared" si="0"/>
        <v>0</v>
      </c>
    </row>
    <row r="63" spans="3:16" s="114" customFormat="1">
      <c r="C63" s="198"/>
      <c r="E63" s="198"/>
      <c r="G63" s="196">
        <f t="shared" si="5"/>
        <v>0</v>
      </c>
      <c r="H63" s="114">
        <f t="shared" si="7"/>
        <v>0</v>
      </c>
      <c r="L63" s="114" t="str">
        <f t="shared" si="6"/>
        <v xml:space="preserve"> </v>
      </c>
      <c r="N63" s="218"/>
      <c r="O63" s="218"/>
      <c r="P63" s="218">
        <f t="shared" si="0"/>
        <v>0</v>
      </c>
    </row>
    <row r="64" spans="3:16" s="114" customFormat="1">
      <c r="C64" s="198"/>
      <c r="E64" s="198"/>
      <c r="G64" s="196">
        <f t="shared" si="5"/>
        <v>0</v>
      </c>
      <c r="H64" s="114">
        <f t="shared" si="7"/>
        <v>0</v>
      </c>
      <c r="L64" s="114" t="str">
        <f t="shared" si="6"/>
        <v xml:space="preserve"> </v>
      </c>
      <c r="N64" s="218"/>
      <c r="O64" s="218"/>
      <c r="P64" s="218">
        <f t="shared" si="0"/>
        <v>0</v>
      </c>
    </row>
    <row r="65" spans="3:16" s="114" customFormat="1">
      <c r="C65" s="198"/>
      <c r="E65" s="198"/>
      <c r="G65" s="196">
        <f t="shared" si="5"/>
        <v>0</v>
      </c>
      <c r="H65" s="114">
        <f t="shared" si="7"/>
        <v>0</v>
      </c>
      <c r="L65" s="114" t="str">
        <f t="shared" si="6"/>
        <v xml:space="preserve"> </v>
      </c>
      <c r="N65" s="218"/>
      <c r="O65" s="218"/>
      <c r="P65" s="218">
        <f t="shared" si="0"/>
        <v>0</v>
      </c>
    </row>
    <row r="66" spans="3:16" s="114" customFormat="1">
      <c r="C66" s="198"/>
      <c r="E66" s="198"/>
      <c r="G66" s="196">
        <f t="shared" si="5"/>
        <v>0</v>
      </c>
      <c r="H66" s="114">
        <f t="shared" si="7"/>
        <v>0</v>
      </c>
      <c r="L66" s="114" t="str">
        <f t="shared" si="6"/>
        <v xml:space="preserve"> </v>
      </c>
      <c r="N66" s="218"/>
      <c r="O66" s="218"/>
      <c r="P66" s="218">
        <f t="shared" si="0"/>
        <v>0</v>
      </c>
    </row>
    <row r="67" spans="3:16" s="114" customFormat="1">
      <c r="C67" s="198"/>
      <c r="E67" s="198"/>
      <c r="G67" s="196">
        <f t="shared" si="5"/>
        <v>0</v>
      </c>
      <c r="H67" s="114">
        <f t="shared" si="7"/>
        <v>0</v>
      </c>
      <c r="L67" s="114" t="str">
        <f t="shared" si="6"/>
        <v xml:space="preserve"> </v>
      </c>
      <c r="N67" s="218"/>
      <c r="O67" s="218"/>
      <c r="P67" s="218">
        <f t="shared" si="0"/>
        <v>0</v>
      </c>
    </row>
    <row r="68" spans="3:16" s="114" customFormat="1">
      <c r="C68" s="198"/>
      <c r="E68" s="198"/>
      <c r="G68" s="196">
        <f t="shared" si="5"/>
        <v>0</v>
      </c>
      <c r="H68" s="114">
        <f t="shared" si="7"/>
        <v>0</v>
      </c>
      <c r="L68" s="114" t="str">
        <f t="shared" si="6"/>
        <v xml:space="preserve"> </v>
      </c>
      <c r="N68" s="218"/>
      <c r="O68" s="218"/>
      <c r="P68" s="218">
        <f t="shared" si="0"/>
        <v>0</v>
      </c>
    </row>
    <row r="69" spans="3:16" s="114" customFormat="1">
      <c r="C69" s="198"/>
      <c r="E69" s="198"/>
      <c r="G69" s="196">
        <f t="shared" si="5"/>
        <v>0</v>
      </c>
      <c r="H69" s="114">
        <f t="shared" si="7"/>
        <v>0</v>
      </c>
      <c r="L69" s="114" t="str">
        <f t="shared" si="6"/>
        <v xml:space="preserve"> </v>
      </c>
      <c r="N69" s="218"/>
      <c r="O69" s="218"/>
      <c r="P69" s="218">
        <f t="shared" si="0"/>
        <v>0</v>
      </c>
    </row>
    <row r="70" spans="3:16" s="114" customFormat="1">
      <c r="C70" s="198"/>
      <c r="E70" s="198"/>
      <c r="G70" s="196">
        <f t="shared" si="5"/>
        <v>0</v>
      </c>
      <c r="H70" s="114">
        <f t="shared" si="7"/>
        <v>0</v>
      </c>
      <c r="L70" s="114" t="str">
        <f t="shared" si="6"/>
        <v xml:space="preserve"> </v>
      </c>
      <c r="N70" s="218"/>
      <c r="O70" s="218"/>
      <c r="P70" s="218">
        <f t="shared" si="0"/>
        <v>0</v>
      </c>
    </row>
    <row r="71" spans="3:16" s="114" customFormat="1">
      <c r="C71" s="198"/>
      <c r="E71" s="198"/>
      <c r="G71" s="196">
        <f t="shared" si="5"/>
        <v>0</v>
      </c>
      <c r="H71" s="114">
        <f t="shared" si="7"/>
        <v>0</v>
      </c>
      <c r="L71" s="114" t="str">
        <f t="shared" si="6"/>
        <v xml:space="preserve"> </v>
      </c>
      <c r="N71" s="218"/>
      <c r="O71" s="218"/>
      <c r="P71" s="218">
        <f t="shared" si="0"/>
        <v>0</v>
      </c>
    </row>
    <row r="72" spans="3:16" s="114" customFormat="1">
      <c r="C72" s="198"/>
      <c r="E72" s="198"/>
      <c r="G72" s="196">
        <f t="shared" si="5"/>
        <v>0</v>
      </c>
      <c r="H72" s="114">
        <f t="shared" si="7"/>
        <v>0</v>
      </c>
      <c r="L72" s="114" t="str">
        <f t="shared" si="6"/>
        <v xml:space="preserve"> </v>
      </c>
      <c r="N72" s="218"/>
      <c r="O72" s="218"/>
      <c r="P72" s="218">
        <f t="shared" si="0"/>
        <v>0</v>
      </c>
    </row>
    <row r="73" spans="3:16" s="114" customFormat="1">
      <c r="C73" s="198"/>
      <c r="E73" s="198"/>
      <c r="G73" s="196">
        <f t="shared" si="5"/>
        <v>0</v>
      </c>
      <c r="H73" s="114">
        <f t="shared" si="7"/>
        <v>0</v>
      </c>
      <c r="L73" s="114" t="str">
        <f t="shared" si="6"/>
        <v xml:space="preserve"> </v>
      </c>
      <c r="N73" s="218"/>
      <c r="O73" s="218"/>
      <c r="P73" s="218">
        <f t="shared" si="0"/>
        <v>0</v>
      </c>
    </row>
    <row r="74" spans="3:16" s="114" customFormat="1">
      <c r="C74" s="198"/>
      <c r="E74" s="198"/>
      <c r="G74" s="196">
        <f t="shared" si="5"/>
        <v>0</v>
      </c>
      <c r="H74" s="114">
        <f t="shared" si="7"/>
        <v>0</v>
      </c>
      <c r="L74" s="114" t="str">
        <f t="shared" si="6"/>
        <v xml:space="preserve"> </v>
      </c>
      <c r="N74" s="218"/>
      <c r="O74" s="218"/>
      <c r="P74" s="218">
        <f t="shared" ref="P74:P137" si="8">O74*G74</f>
        <v>0</v>
      </c>
    </row>
    <row r="75" spans="3:16" s="114" customFormat="1">
      <c r="C75" s="198"/>
      <c r="E75" s="198"/>
      <c r="G75" s="196">
        <f t="shared" si="5"/>
        <v>0</v>
      </c>
      <c r="H75" s="114">
        <f t="shared" si="7"/>
        <v>0</v>
      </c>
      <c r="L75" s="114" t="str">
        <f t="shared" si="6"/>
        <v xml:space="preserve"> </v>
      </c>
      <c r="N75" s="218"/>
      <c r="O75" s="218"/>
      <c r="P75" s="218">
        <f t="shared" si="8"/>
        <v>0</v>
      </c>
    </row>
    <row r="76" spans="3:16" s="114" customFormat="1">
      <c r="C76" s="198"/>
      <c r="E76" s="198"/>
      <c r="G76" s="196">
        <f t="shared" si="5"/>
        <v>0</v>
      </c>
      <c r="H76" s="114">
        <f t="shared" si="7"/>
        <v>0</v>
      </c>
      <c r="L76" s="114" t="str">
        <f t="shared" si="6"/>
        <v xml:space="preserve"> </v>
      </c>
      <c r="N76" s="218"/>
      <c r="O76" s="218"/>
      <c r="P76" s="218">
        <f t="shared" si="8"/>
        <v>0</v>
      </c>
    </row>
    <row r="77" spans="3:16" s="114" customFormat="1">
      <c r="C77" s="198"/>
      <c r="E77" s="198"/>
      <c r="G77" s="196">
        <f t="shared" si="5"/>
        <v>0</v>
      </c>
      <c r="H77" s="114">
        <f t="shared" si="7"/>
        <v>0</v>
      </c>
      <c r="L77" s="114" t="str">
        <f t="shared" ref="L77:L140" si="9">IF(D77&gt;0,D77," ")</f>
        <v xml:space="preserve"> </v>
      </c>
      <c r="N77" s="218"/>
      <c r="O77" s="218"/>
      <c r="P77" s="218">
        <f t="shared" si="8"/>
        <v>0</v>
      </c>
    </row>
    <row r="78" spans="3:16" s="114" customFormat="1">
      <c r="C78" s="198"/>
      <c r="E78" s="198"/>
      <c r="G78" s="196">
        <f t="shared" si="5"/>
        <v>0</v>
      </c>
      <c r="H78" s="114">
        <f t="shared" si="7"/>
        <v>0</v>
      </c>
      <c r="L78" s="114" t="str">
        <f t="shared" si="9"/>
        <v xml:space="preserve"> </v>
      </c>
      <c r="N78" s="218"/>
      <c r="O78" s="218"/>
      <c r="P78" s="218">
        <f t="shared" si="8"/>
        <v>0</v>
      </c>
    </row>
    <row r="79" spans="3:16" s="114" customFormat="1">
      <c r="C79" s="198"/>
      <c r="E79" s="198"/>
      <c r="G79" s="198">
        <f t="shared" si="7"/>
        <v>0</v>
      </c>
      <c r="H79" s="114">
        <f t="shared" si="7"/>
        <v>0</v>
      </c>
      <c r="L79" s="114" t="str">
        <f t="shared" si="9"/>
        <v xml:space="preserve"> </v>
      </c>
      <c r="N79" s="218"/>
      <c r="O79" s="218"/>
      <c r="P79" s="218">
        <f t="shared" si="8"/>
        <v>0</v>
      </c>
    </row>
    <row r="80" spans="3:16" s="114" customFormat="1">
      <c r="C80" s="198"/>
      <c r="E80" s="198"/>
      <c r="G80" s="198">
        <f t="shared" si="7"/>
        <v>0</v>
      </c>
      <c r="H80" s="114">
        <f t="shared" si="7"/>
        <v>0</v>
      </c>
      <c r="L80" s="114" t="str">
        <f t="shared" si="9"/>
        <v xml:space="preserve"> </v>
      </c>
      <c r="N80" s="218"/>
      <c r="O80" s="218"/>
      <c r="P80" s="218">
        <f t="shared" si="8"/>
        <v>0</v>
      </c>
    </row>
    <row r="81" spans="3:16" s="114" customFormat="1">
      <c r="C81" s="198"/>
      <c r="E81" s="198"/>
      <c r="G81" s="198">
        <f t="shared" si="7"/>
        <v>0</v>
      </c>
      <c r="H81" s="114">
        <f t="shared" si="7"/>
        <v>0</v>
      </c>
      <c r="L81" s="114" t="str">
        <f t="shared" si="9"/>
        <v xml:space="preserve"> </v>
      </c>
      <c r="N81" s="218"/>
      <c r="O81" s="218"/>
      <c r="P81" s="218">
        <f t="shared" si="8"/>
        <v>0</v>
      </c>
    </row>
    <row r="82" spans="3:16" s="114" customFormat="1">
      <c r="C82" s="198"/>
      <c r="E82" s="198"/>
      <c r="G82" s="198">
        <f t="shared" si="7"/>
        <v>0</v>
      </c>
      <c r="H82" s="114">
        <f t="shared" si="7"/>
        <v>0</v>
      </c>
      <c r="L82" s="114" t="str">
        <f t="shared" si="9"/>
        <v xml:space="preserve"> </v>
      </c>
      <c r="N82" s="218"/>
      <c r="O82" s="218"/>
      <c r="P82" s="218">
        <f t="shared" si="8"/>
        <v>0</v>
      </c>
    </row>
    <row r="83" spans="3:16" s="114" customFormat="1">
      <c r="C83" s="198"/>
      <c r="E83" s="198"/>
      <c r="G83" s="198">
        <f t="shared" si="7"/>
        <v>0</v>
      </c>
      <c r="H83" s="114">
        <f t="shared" si="7"/>
        <v>0</v>
      </c>
      <c r="L83" s="114" t="str">
        <f t="shared" si="9"/>
        <v xml:space="preserve"> </v>
      </c>
      <c r="N83" s="218"/>
      <c r="O83" s="218"/>
      <c r="P83" s="218">
        <f t="shared" si="8"/>
        <v>0</v>
      </c>
    </row>
    <row r="84" spans="3:16" s="114" customFormat="1">
      <c r="C84" s="198"/>
      <c r="E84" s="198"/>
      <c r="G84" s="198">
        <f t="shared" si="7"/>
        <v>0</v>
      </c>
      <c r="H84" s="114">
        <f t="shared" si="7"/>
        <v>0</v>
      </c>
      <c r="L84" s="114" t="str">
        <f t="shared" si="9"/>
        <v xml:space="preserve"> </v>
      </c>
      <c r="N84" s="218"/>
      <c r="O84" s="218"/>
      <c r="P84" s="218">
        <f t="shared" si="8"/>
        <v>0</v>
      </c>
    </row>
    <row r="85" spans="3:16" s="114" customFormat="1">
      <c r="C85" s="198"/>
      <c r="E85" s="198"/>
      <c r="G85" s="198">
        <f t="shared" si="7"/>
        <v>0</v>
      </c>
      <c r="H85" s="114">
        <f t="shared" si="7"/>
        <v>0</v>
      </c>
      <c r="L85" s="114" t="str">
        <f t="shared" si="9"/>
        <v xml:space="preserve"> </v>
      </c>
      <c r="N85" s="218"/>
      <c r="O85" s="218"/>
      <c r="P85" s="218">
        <f t="shared" si="8"/>
        <v>0</v>
      </c>
    </row>
    <row r="86" spans="3:16" s="114" customFormat="1">
      <c r="C86" s="198"/>
      <c r="E86" s="198"/>
      <c r="G86" s="198">
        <f t="shared" si="7"/>
        <v>0</v>
      </c>
      <c r="H86" s="114">
        <f t="shared" si="7"/>
        <v>0</v>
      </c>
      <c r="L86" s="114" t="str">
        <f t="shared" si="9"/>
        <v xml:space="preserve"> </v>
      </c>
      <c r="N86" s="218"/>
      <c r="O86" s="218"/>
      <c r="P86" s="218">
        <f t="shared" si="8"/>
        <v>0</v>
      </c>
    </row>
    <row r="87" spans="3:16" s="114" customFormat="1">
      <c r="C87" s="198"/>
      <c r="E87" s="198"/>
      <c r="G87" s="198">
        <f t="shared" si="7"/>
        <v>0</v>
      </c>
      <c r="H87" s="114">
        <f t="shared" si="7"/>
        <v>0</v>
      </c>
      <c r="L87" s="114" t="str">
        <f t="shared" si="9"/>
        <v xml:space="preserve"> </v>
      </c>
      <c r="N87" s="218"/>
      <c r="O87" s="218"/>
      <c r="P87" s="218">
        <f t="shared" si="8"/>
        <v>0</v>
      </c>
    </row>
    <row r="88" spans="3:16" s="114" customFormat="1">
      <c r="C88" s="198"/>
      <c r="E88" s="198"/>
      <c r="G88" s="198">
        <f t="shared" si="7"/>
        <v>0</v>
      </c>
      <c r="H88" s="114">
        <f t="shared" si="7"/>
        <v>0</v>
      </c>
      <c r="L88" s="114" t="str">
        <f t="shared" si="9"/>
        <v xml:space="preserve"> </v>
      </c>
      <c r="N88" s="218"/>
      <c r="O88" s="218"/>
      <c r="P88" s="218">
        <f t="shared" si="8"/>
        <v>0</v>
      </c>
    </row>
    <row r="89" spans="3:16" s="114" customFormat="1">
      <c r="C89" s="198"/>
      <c r="E89" s="198"/>
      <c r="G89" s="198">
        <f t="shared" si="7"/>
        <v>0</v>
      </c>
      <c r="H89" s="114">
        <f t="shared" si="7"/>
        <v>0</v>
      </c>
      <c r="L89" s="114" t="str">
        <f t="shared" si="9"/>
        <v xml:space="preserve"> </v>
      </c>
      <c r="N89" s="218"/>
      <c r="O89" s="218"/>
      <c r="P89" s="218">
        <f t="shared" si="8"/>
        <v>0</v>
      </c>
    </row>
    <row r="90" spans="3:16" s="114" customFormat="1">
      <c r="C90" s="198"/>
      <c r="E90" s="198"/>
      <c r="G90" s="198">
        <f t="shared" si="7"/>
        <v>0</v>
      </c>
      <c r="H90" s="114">
        <f t="shared" si="7"/>
        <v>0</v>
      </c>
      <c r="L90" s="114" t="str">
        <f t="shared" si="9"/>
        <v xml:space="preserve"> </v>
      </c>
      <c r="N90" s="218"/>
      <c r="O90" s="218"/>
      <c r="P90" s="218">
        <f t="shared" si="8"/>
        <v>0</v>
      </c>
    </row>
    <row r="91" spans="3:16" s="114" customFormat="1">
      <c r="C91" s="198"/>
      <c r="E91" s="198"/>
      <c r="G91" s="198">
        <f t="shared" si="7"/>
        <v>0</v>
      </c>
      <c r="H91" s="114">
        <f t="shared" si="7"/>
        <v>0</v>
      </c>
      <c r="L91" s="114" t="str">
        <f t="shared" si="9"/>
        <v xml:space="preserve"> </v>
      </c>
      <c r="N91" s="218"/>
      <c r="O91" s="218"/>
      <c r="P91" s="218">
        <f t="shared" si="8"/>
        <v>0</v>
      </c>
    </row>
    <row r="92" spans="3:16" s="114" customFormat="1">
      <c r="C92" s="198"/>
      <c r="E92" s="198"/>
      <c r="G92" s="198">
        <f t="shared" ref="G92:H119" si="10">G91-E92+C92</f>
        <v>0</v>
      </c>
      <c r="H92" s="114">
        <f t="shared" si="10"/>
        <v>0</v>
      </c>
      <c r="L92" s="114" t="str">
        <f t="shared" si="9"/>
        <v xml:space="preserve"> </v>
      </c>
      <c r="N92" s="218"/>
      <c r="O92" s="218"/>
      <c r="P92" s="218">
        <f t="shared" si="8"/>
        <v>0</v>
      </c>
    </row>
    <row r="93" spans="3:16" s="114" customFormat="1">
      <c r="C93" s="198"/>
      <c r="E93" s="198"/>
      <c r="G93" s="198">
        <f t="shared" si="10"/>
        <v>0</v>
      </c>
      <c r="H93" s="114">
        <f t="shared" si="10"/>
        <v>0</v>
      </c>
      <c r="L93" s="114" t="str">
        <f t="shared" si="9"/>
        <v xml:space="preserve"> </v>
      </c>
      <c r="N93" s="218"/>
      <c r="O93" s="218"/>
      <c r="P93" s="218">
        <f t="shared" si="8"/>
        <v>0</v>
      </c>
    </row>
    <row r="94" spans="3:16">
      <c r="G94" s="10">
        <f t="shared" si="10"/>
        <v>0</v>
      </c>
      <c r="H94" s="9">
        <f t="shared" si="10"/>
        <v>0</v>
      </c>
      <c r="I94" s="9"/>
      <c r="J94" s="9"/>
      <c r="L94" s="9" t="str">
        <f t="shared" si="9"/>
        <v xml:space="preserve"> </v>
      </c>
      <c r="P94" s="11">
        <f t="shared" si="8"/>
        <v>0</v>
      </c>
    </row>
    <row r="95" spans="3:16">
      <c r="G95" s="10">
        <f t="shared" si="10"/>
        <v>0</v>
      </c>
      <c r="H95" s="9">
        <f t="shared" si="10"/>
        <v>0</v>
      </c>
      <c r="I95" s="9"/>
      <c r="J95" s="9"/>
      <c r="L95" s="9" t="str">
        <f t="shared" si="9"/>
        <v xml:space="preserve"> </v>
      </c>
      <c r="P95" s="11">
        <f t="shared" si="8"/>
        <v>0</v>
      </c>
    </row>
    <row r="96" spans="3:16">
      <c r="G96" s="10">
        <f t="shared" si="10"/>
        <v>0</v>
      </c>
      <c r="H96" s="9">
        <f t="shared" si="10"/>
        <v>0</v>
      </c>
      <c r="I96" s="9"/>
      <c r="J96" s="9"/>
      <c r="L96" s="9" t="str">
        <f t="shared" si="9"/>
        <v xml:space="preserve"> </v>
      </c>
      <c r="P96" s="11">
        <f t="shared" si="8"/>
        <v>0</v>
      </c>
    </row>
    <row r="97" spans="7:16">
      <c r="G97" s="10">
        <f t="shared" si="10"/>
        <v>0</v>
      </c>
      <c r="H97" s="9">
        <f t="shared" si="10"/>
        <v>0</v>
      </c>
      <c r="I97" s="9"/>
      <c r="J97" s="9"/>
      <c r="L97" s="9" t="str">
        <f t="shared" si="9"/>
        <v xml:space="preserve"> </v>
      </c>
      <c r="P97" s="11">
        <f t="shared" si="8"/>
        <v>0</v>
      </c>
    </row>
    <row r="98" spans="7:16">
      <c r="G98" s="10">
        <f t="shared" si="10"/>
        <v>0</v>
      </c>
      <c r="H98" s="9">
        <f t="shared" si="10"/>
        <v>0</v>
      </c>
      <c r="I98" s="9"/>
      <c r="J98" s="9"/>
      <c r="L98" s="9" t="str">
        <f t="shared" si="9"/>
        <v xml:space="preserve"> </v>
      </c>
      <c r="P98" s="11">
        <f t="shared" si="8"/>
        <v>0</v>
      </c>
    </row>
    <row r="99" spans="7:16">
      <c r="G99" s="10">
        <f t="shared" si="10"/>
        <v>0</v>
      </c>
      <c r="H99" s="9">
        <f t="shared" si="10"/>
        <v>0</v>
      </c>
      <c r="I99" s="9"/>
      <c r="J99" s="9"/>
      <c r="L99" s="9" t="str">
        <f t="shared" si="9"/>
        <v xml:space="preserve"> </v>
      </c>
      <c r="P99" s="11">
        <f t="shared" si="8"/>
        <v>0</v>
      </c>
    </row>
    <row r="100" spans="7:16">
      <c r="G100" s="10">
        <f t="shared" si="10"/>
        <v>0</v>
      </c>
      <c r="H100" s="9">
        <f t="shared" si="10"/>
        <v>0</v>
      </c>
      <c r="I100" s="9"/>
      <c r="J100" s="9"/>
      <c r="L100" s="9" t="str">
        <f t="shared" si="9"/>
        <v xml:space="preserve"> </v>
      </c>
      <c r="P100" s="11">
        <f t="shared" si="8"/>
        <v>0</v>
      </c>
    </row>
    <row r="101" spans="7:16">
      <c r="G101" s="10">
        <f t="shared" si="10"/>
        <v>0</v>
      </c>
      <c r="H101" s="9">
        <f t="shared" si="10"/>
        <v>0</v>
      </c>
      <c r="I101" s="9"/>
      <c r="J101" s="9"/>
      <c r="L101" s="9" t="str">
        <f t="shared" si="9"/>
        <v xml:space="preserve"> </v>
      </c>
      <c r="P101" s="11">
        <f t="shared" si="8"/>
        <v>0</v>
      </c>
    </row>
    <row r="102" spans="7:16">
      <c r="G102" s="10">
        <f t="shared" si="10"/>
        <v>0</v>
      </c>
      <c r="H102" s="9">
        <f t="shared" si="10"/>
        <v>0</v>
      </c>
      <c r="I102" s="9"/>
      <c r="J102" s="9"/>
      <c r="L102" s="9" t="str">
        <f t="shared" si="9"/>
        <v xml:space="preserve"> </v>
      </c>
      <c r="P102" s="11">
        <f t="shared" si="8"/>
        <v>0</v>
      </c>
    </row>
    <row r="103" spans="7:16">
      <c r="G103" s="10">
        <f t="shared" si="10"/>
        <v>0</v>
      </c>
      <c r="H103" s="9">
        <f t="shared" si="10"/>
        <v>0</v>
      </c>
      <c r="I103" s="9"/>
      <c r="J103" s="9"/>
      <c r="L103" s="9" t="str">
        <f t="shared" si="9"/>
        <v xml:space="preserve"> </v>
      </c>
      <c r="P103" s="11">
        <f t="shared" si="8"/>
        <v>0</v>
      </c>
    </row>
    <row r="104" spans="7:16">
      <c r="G104" s="10">
        <f t="shared" si="10"/>
        <v>0</v>
      </c>
      <c r="H104" s="9">
        <f t="shared" si="10"/>
        <v>0</v>
      </c>
      <c r="I104" s="9"/>
      <c r="J104" s="9"/>
      <c r="L104" s="9" t="str">
        <f t="shared" si="9"/>
        <v xml:space="preserve"> </v>
      </c>
      <c r="P104" s="11">
        <f t="shared" si="8"/>
        <v>0</v>
      </c>
    </row>
    <row r="105" spans="7:16">
      <c r="G105" s="10">
        <f t="shared" si="10"/>
        <v>0</v>
      </c>
      <c r="H105" s="9">
        <f t="shared" si="10"/>
        <v>0</v>
      </c>
      <c r="I105" s="9"/>
      <c r="J105" s="9"/>
      <c r="L105" s="9" t="str">
        <f t="shared" si="9"/>
        <v xml:space="preserve"> </v>
      </c>
      <c r="P105" s="11">
        <f t="shared" si="8"/>
        <v>0</v>
      </c>
    </row>
    <row r="106" spans="7:16">
      <c r="G106" s="10">
        <f t="shared" si="10"/>
        <v>0</v>
      </c>
      <c r="H106" s="9">
        <f t="shared" si="10"/>
        <v>0</v>
      </c>
      <c r="I106" s="9"/>
      <c r="J106" s="9"/>
      <c r="L106" s="9" t="str">
        <f t="shared" si="9"/>
        <v xml:space="preserve"> </v>
      </c>
      <c r="P106" s="11">
        <f t="shared" si="8"/>
        <v>0</v>
      </c>
    </row>
    <row r="107" spans="7:16">
      <c r="G107" s="10">
        <f t="shared" si="10"/>
        <v>0</v>
      </c>
      <c r="H107" s="9">
        <f t="shared" si="10"/>
        <v>0</v>
      </c>
      <c r="I107" s="9"/>
      <c r="J107" s="9"/>
      <c r="L107" s="9" t="str">
        <f t="shared" si="9"/>
        <v xml:space="preserve"> </v>
      </c>
      <c r="P107" s="11">
        <f t="shared" si="8"/>
        <v>0</v>
      </c>
    </row>
    <row r="108" spans="7:16">
      <c r="G108" s="10">
        <f t="shared" si="10"/>
        <v>0</v>
      </c>
      <c r="H108" s="9">
        <f t="shared" si="10"/>
        <v>0</v>
      </c>
      <c r="I108" s="9"/>
      <c r="J108" s="9"/>
      <c r="L108" s="9" t="str">
        <f t="shared" si="9"/>
        <v xml:space="preserve"> </v>
      </c>
      <c r="P108" s="11">
        <f t="shared" si="8"/>
        <v>0</v>
      </c>
    </row>
    <row r="109" spans="7:16">
      <c r="G109" s="10">
        <f t="shared" si="10"/>
        <v>0</v>
      </c>
      <c r="H109" s="9">
        <f t="shared" si="10"/>
        <v>0</v>
      </c>
      <c r="I109" s="9"/>
      <c r="J109" s="9"/>
      <c r="L109" s="9" t="str">
        <f t="shared" si="9"/>
        <v xml:space="preserve"> </v>
      </c>
      <c r="P109" s="11">
        <f t="shared" si="8"/>
        <v>0</v>
      </c>
    </row>
    <row r="110" spans="7:16">
      <c r="G110" s="10">
        <f t="shared" si="10"/>
        <v>0</v>
      </c>
      <c r="H110" s="9">
        <f t="shared" si="10"/>
        <v>0</v>
      </c>
      <c r="I110" s="9"/>
      <c r="J110" s="9"/>
      <c r="L110" s="9" t="str">
        <f t="shared" si="9"/>
        <v xml:space="preserve"> </v>
      </c>
      <c r="P110" s="11">
        <f t="shared" si="8"/>
        <v>0</v>
      </c>
    </row>
    <row r="111" spans="7:16">
      <c r="G111" s="10">
        <f t="shared" si="10"/>
        <v>0</v>
      </c>
      <c r="H111" s="9">
        <f t="shared" si="10"/>
        <v>0</v>
      </c>
      <c r="I111" s="9"/>
      <c r="J111" s="9"/>
      <c r="L111" s="9" t="str">
        <f t="shared" si="9"/>
        <v xml:space="preserve"> </v>
      </c>
      <c r="P111" s="11">
        <f t="shared" si="8"/>
        <v>0</v>
      </c>
    </row>
    <row r="112" spans="7:16">
      <c r="G112" s="10">
        <f t="shared" si="10"/>
        <v>0</v>
      </c>
      <c r="H112" s="9">
        <f t="shared" si="10"/>
        <v>0</v>
      </c>
      <c r="I112" s="9"/>
      <c r="J112" s="9"/>
      <c r="L112" s="9" t="str">
        <f t="shared" si="9"/>
        <v xml:space="preserve"> </v>
      </c>
      <c r="P112" s="11">
        <f t="shared" si="8"/>
        <v>0</v>
      </c>
    </row>
    <row r="113" spans="7:16">
      <c r="G113" s="10">
        <f t="shared" si="10"/>
        <v>0</v>
      </c>
      <c r="H113" s="9">
        <f t="shared" si="10"/>
        <v>0</v>
      </c>
      <c r="I113" s="9"/>
      <c r="J113" s="9"/>
      <c r="L113" s="9" t="str">
        <f t="shared" si="9"/>
        <v xml:space="preserve"> </v>
      </c>
      <c r="P113" s="11">
        <f t="shared" si="8"/>
        <v>0</v>
      </c>
    </row>
    <row r="114" spans="7:16">
      <c r="G114" s="10">
        <f t="shared" si="10"/>
        <v>0</v>
      </c>
      <c r="H114" s="9">
        <f t="shared" si="10"/>
        <v>0</v>
      </c>
      <c r="I114" s="9"/>
      <c r="J114" s="9"/>
      <c r="L114" s="9" t="str">
        <f t="shared" si="9"/>
        <v xml:space="preserve"> </v>
      </c>
      <c r="P114" s="11">
        <f t="shared" si="8"/>
        <v>0</v>
      </c>
    </row>
    <row r="115" spans="7:16">
      <c r="G115" s="10">
        <f t="shared" si="10"/>
        <v>0</v>
      </c>
      <c r="H115" s="9">
        <f t="shared" si="10"/>
        <v>0</v>
      </c>
      <c r="I115" s="9"/>
      <c r="J115" s="9"/>
      <c r="L115" s="9" t="str">
        <f t="shared" si="9"/>
        <v xml:space="preserve"> </v>
      </c>
      <c r="P115" s="11">
        <f t="shared" si="8"/>
        <v>0</v>
      </c>
    </row>
    <row r="116" spans="7:16">
      <c r="G116" s="10">
        <f t="shared" si="10"/>
        <v>0</v>
      </c>
      <c r="H116" s="9">
        <f t="shared" si="10"/>
        <v>0</v>
      </c>
      <c r="I116" s="9"/>
      <c r="J116" s="9"/>
      <c r="L116" s="9" t="str">
        <f t="shared" si="9"/>
        <v xml:space="preserve"> </v>
      </c>
      <c r="P116" s="11">
        <f t="shared" si="8"/>
        <v>0</v>
      </c>
    </row>
    <row r="117" spans="7:16">
      <c r="G117" s="10">
        <f t="shared" si="10"/>
        <v>0</v>
      </c>
      <c r="H117" s="9">
        <f t="shared" si="10"/>
        <v>0</v>
      </c>
      <c r="I117" s="9"/>
      <c r="J117" s="9"/>
      <c r="L117" s="9" t="str">
        <f t="shared" si="9"/>
        <v xml:space="preserve"> </v>
      </c>
      <c r="P117" s="11">
        <f t="shared" si="8"/>
        <v>0</v>
      </c>
    </row>
    <row r="118" spans="7:16">
      <c r="G118" s="10">
        <f t="shared" si="10"/>
        <v>0</v>
      </c>
      <c r="H118" s="9">
        <f t="shared" si="10"/>
        <v>0</v>
      </c>
      <c r="I118" s="9"/>
      <c r="J118" s="9"/>
      <c r="L118" s="9" t="str">
        <f t="shared" si="9"/>
        <v xml:space="preserve"> </v>
      </c>
      <c r="P118" s="11">
        <f t="shared" si="8"/>
        <v>0</v>
      </c>
    </row>
    <row r="119" spans="7:16">
      <c r="G119" s="10">
        <f t="shared" si="10"/>
        <v>0</v>
      </c>
      <c r="H119" s="9">
        <f t="shared" si="10"/>
        <v>0</v>
      </c>
      <c r="I119" s="9"/>
      <c r="J119" s="9"/>
      <c r="L119" s="9" t="str">
        <f t="shared" si="9"/>
        <v xml:space="preserve"> </v>
      </c>
      <c r="P119" s="11">
        <f t="shared" si="8"/>
        <v>0</v>
      </c>
    </row>
    <row r="120" spans="7:16">
      <c r="G120" s="10">
        <f t="shared" ref="G120:H183" si="11">G119-E120+C120</f>
        <v>0</v>
      </c>
      <c r="H120" s="9">
        <f t="shared" si="11"/>
        <v>0</v>
      </c>
      <c r="I120" s="9"/>
      <c r="J120" s="9"/>
      <c r="L120" s="9" t="str">
        <f t="shared" si="9"/>
        <v xml:space="preserve"> </v>
      </c>
      <c r="P120" s="11">
        <f t="shared" si="8"/>
        <v>0</v>
      </c>
    </row>
    <row r="121" spans="7:16">
      <c r="G121" s="10">
        <f t="shared" si="11"/>
        <v>0</v>
      </c>
      <c r="H121" s="9">
        <f t="shared" si="11"/>
        <v>0</v>
      </c>
      <c r="I121" s="9"/>
      <c r="J121" s="9"/>
      <c r="L121" s="9" t="str">
        <f t="shared" si="9"/>
        <v xml:space="preserve"> </v>
      </c>
      <c r="P121" s="11">
        <f t="shared" si="8"/>
        <v>0</v>
      </c>
    </row>
    <row r="122" spans="7:16">
      <c r="G122" s="10">
        <f t="shared" si="11"/>
        <v>0</v>
      </c>
      <c r="H122" s="9">
        <f t="shared" si="11"/>
        <v>0</v>
      </c>
      <c r="I122" s="9"/>
      <c r="J122" s="9"/>
      <c r="L122" s="9" t="str">
        <f t="shared" si="9"/>
        <v xml:space="preserve"> </v>
      </c>
      <c r="P122" s="11">
        <f t="shared" si="8"/>
        <v>0</v>
      </c>
    </row>
    <row r="123" spans="7:16">
      <c r="G123" s="10">
        <f t="shared" si="11"/>
        <v>0</v>
      </c>
      <c r="H123" s="9">
        <f t="shared" si="11"/>
        <v>0</v>
      </c>
      <c r="I123" s="9"/>
      <c r="J123" s="9"/>
      <c r="L123" s="9" t="str">
        <f t="shared" si="9"/>
        <v xml:space="preserve"> </v>
      </c>
      <c r="P123" s="11">
        <f t="shared" si="8"/>
        <v>0</v>
      </c>
    </row>
    <row r="124" spans="7:16">
      <c r="G124" s="10">
        <f t="shared" si="11"/>
        <v>0</v>
      </c>
      <c r="H124" s="9">
        <f t="shared" si="11"/>
        <v>0</v>
      </c>
      <c r="I124" s="9"/>
      <c r="J124" s="9"/>
      <c r="L124" s="9" t="str">
        <f t="shared" si="9"/>
        <v xml:space="preserve"> </v>
      </c>
      <c r="P124" s="11">
        <f t="shared" si="8"/>
        <v>0</v>
      </c>
    </row>
    <row r="125" spans="7:16">
      <c r="G125" s="10">
        <f t="shared" si="11"/>
        <v>0</v>
      </c>
      <c r="H125" s="9">
        <f t="shared" si="11"/>
        <v>0</v>
      </c>
      <c r="I125" s="9"/>
      <c r="J125" s="9"/>
      <c r="L125" s="9" t="str">
        <f t="shared" si="9"/>
        <v xml:space="preserve"> </v>
      </c>
      <c r="P125" s="11">
        <f t="shared" si="8"/>
        <v>0</v>
      </c>
    </row>
    <row r="126" spans="7:16">
      <c r="G126" s="10">
        <f t="shared" si="11"/>
        <v>0</v>
      </c>
      <c r="H126" s="9">
        <f t="shared" si="11"/>
        <v>0</v>
      </c>
      <c r="I126" s="9"/>
      <c r="J126" s="9"/>
      <c r="L126" s="9" t="str">
        <f t="shared" si="9"/>
        <v xml:space="preserve"> </v>
      </c>
      <c r="P126" s="11">
        <f t="shared" si="8"/>
        <v>0</v>
      </c>
    </row>
    <row r="127" spans="7:16">
      <c r="G127" s="10">
        <f t="shared" si="11"/>
        <v>0</v>
      </c>
      <c r="H127" s="9">
        <f t="shared" si="11"/>
        <v>0</v>
      </c>
      <c r="I127" s="9"/>
      <c r="J127" s="9"/>
      <c r="L127" s="9" t="str">
        <f t="shared" si="9"/>
        <v xml:space="preserve"> </v>
      </c>
      <c r="P127" s="11">
        <f t="shared" si="8"/>
        <v>0</v>
      </c>
    </row>
    <row r="128" spans="7:16">
      <c r="G128" s="10">
        <f t="shared" si="11"/>
        <v>0</v>
      </c>
      <c r="H128" s="9">
        <f t="shared" si="11"/>
        <v>0</v>
      </c>
      <c r="I128" s="9"/>
      <c r="J128" s="9"/>
      <c r="L128" s="9" t="str">
        <f t="shared" si="9"/>
        <v xml:space="preserve"> </v>
      </c>
      <c r="P128" s="11">
        <f t="shared" si="8"/>
        <v>0</v>
      </c>
    </row>
    <row r="129" spans="7:16">
      <c r="G129" s="10">
        <f t="shared" si="11"/>
        <v>0</v>
      </c>
      <c r="H129" s="9">
        <f t="shared" si="11"/>
        <v>0</v>
      </c>
      <c r="I129" s="9"/>
      <c r="J129" s="9"/>
      <c r="L129" s="9" t="str">
        <f t="shared" si="9"/>
        <v xml:space="preserve"> </v>
      </c>
      <c r="P129" s="11">
        <f t="shared" si="8"/>
        <v>0</v>
      </c>
    </row>
    <row r="130" spans="7:16">
      <c r="G130" s="10">
        <f t="shared" si="11"/>
        <v>0</v>
      </c>
      <c r="H130" s="9">
        <f t="shared" si="11"/>
        <v>0</v>
      </c>
      <c r="I130" s="9"/>
      <c r="J130" s="9"/>
      <c r="L130" s="9" t="str">
        <f t="shared" si="9"/>
        <v xml:space="preserve"> </v>
      </c>
      <c r="P130" s="11">
        <f t="shared" si="8"/>
        <v>0</v>
      </c>
    </row>
    <row r="131" spans="7:16">
      <c r="G131" s="10">
        <f t="shared" si="11"/>
        <v>0</v>
      </c>
      <c r="H131" s="9">
        <f t="shared" si="11"/>
        <v>0</v>
      </c>
      <c r="I131" s="9"/>
      <c r="J131" s="9"/>
      <c r="L131" s="9" t="str">
        <f t="shared" si="9"/>
        <v xml:space="preserve"> </v>
      </c>
      <c r="P131" s="11">
        <f t="shared" si="8"/>
        <v>0</v>
      </c>
    </row>
    <row r="132" spans="7:16">
      <c r="G132" s="10">
        <f t="shared" si="11"/>
        <v>0</v>
      </c>
      <c r="H132" s="9">
        <f t="shared" si="11"/>
        <v>0</v>
      </c>
      <c r="I132" s="9"/>
      <c r="J132" s="9"/>
      <c r="L132" s="9" t="str">
        <f t="shared" si="9"/>
        <v xml:space="preserve"> </v>
      </c>
      <c r="P132" s="11">
        <f t="shared" si="8"/>
        <v>0</v>
      </c>
    </row>
    <row r="133" spans="7:16">
      <c r="G133" s="10">
        <f t="shared" si="11"/>
        <v>0</v>
      </c>
      <c r="H133" s="9">
        <f t="shared" si="11"/>
        <v>0</v>
      </c>
      <c r="I133" s="9"/>
      <c r="J133" s="9"/>
      <c r="L133" s="9" t="str">
        <f t="shared" si="9"/>
        <v xml:space="preserve"> </v>
      </c>
      <c r="P133" s="11">
        <f t="shared" si="8"/>
        <v>0</v>
      </c>
    </row>
    <row r="134" spans="7:16">
      <c r="G134" s="10">
        <f t="shared" si="11"/>
        <v>0</v>
      </c>
      <c r="H134" s="9">
        <f t="shared" si="11"/>
        <v>0</v>
      </c>
      <c r="I134" s="9"/>
      <c r="J134" s="9"/>
      <c r="L134" s="9" t="str">
        <f t="shared" si="9"/>
        <v xml:space="preserve"> </v>
      </c>
      <c r="P134" s="11">
        <f t="shared" si="8"/>
        <v>0</v>
      </c>
    </row>
    <row r="135" spans="7:16">
      <c r="G135" s="10">
        <f t="shared" si="11"/>
        <v>0</v>
      </c>
      <c r="H135" s="9">
        <f t="shared" si="11"/>
        <v>0</v>
      </c>
      <c r="I135" s="9"/>
      <c r="J135" s="9"/>
      <c r="L135" s="9" t="str">
        <f t="shared" si="9"/>
        <v xml:space="preserve"> </v>
      </c>
      <c r="P135" s="11">
        <f t="shared" si="8"/>
        <v>0</v>
      </c>
    </row>
    <row r="136" spans="7:16">
      <c r="G136" s="10">
        <f t="shared" si="11"/>
        <v>0</v>
      </c>
      <c r="H136" s="9">
        <f t="shared" si="11"/>
        <v>0</v>
      </c>
      <c r="I136" s="9"/>
      <c r="J136" s="9"/>
      <c r="L136" s="9" t="str">
        <f t="shared" si="9"/>
        <v xml:space="preserve"> </v>
      </c>
      <c r="P136" s="11">
        <f t="shared" si="8"/>
        <v>0</v>
      </c>
    </row>
    <row r="137" spans="7:16">
      <c r="G137" s="10">
        <f t="shared" si="11"/>
        <v>0</v>
      </c>
      <c r="H137" s="9">
        <f t="shared" si="11"/>
        <v>0</v>
      </c>
      <c r="I137" s="9"/>
      <c r="J137" s="9"/>
      <c r="L137" s="9" t="str">
        <f t="shared" si="9"/>
        <v xml:space="preserve"> </v>
      </c>
      <c r="P137" s="11">
        <f t="shared" si="8"/>
        <v>0</v>
      </c>
    </row>
    <row r="138" spans="7:16">
      <c r="G138" s="10">
        <f t="shared" si="11"/>
        <v>0</v>
      </c>
      <c r="H138" s="9">
        <f t="shared" si="11"/>
        <v>0</v>
      </c>
      <c r="I138" s="9"/>
      <c r="J138" s="9"/>
      <c r="L138" s="9" t="str">
        <f t="shared" si="9"/>
        <v xml:space="preserve"> </v>
      </c>
      <c r="P138" s="11">
        <f t="shared" ref="P138:P201" si="12">O138*G138</f>
        <v>0</v>
      </c>
    </row>
    <row r="139" spans="7:16">
      <c r="G139" s="10">
        <f t="shared" si="11"/>
        <v>0</v>
      </c>
      <c r="H139" s="9">
        <f t="shared" si="11"/>
        <v>0</v>
      </c>
      <c r="I139" s="9"/>
      <c r="J139" s="9"/>
      <c r="L139" s="9" t="str">
        <f t="shared" si="9"/>
        <v xml:space="preserve"> </v>
      </c>
      <c r="P139" s="11">
        <f t="shared" si="12"/>
        <v>0</v>
      </c>
    </row>
    <row r="140" spans="7:16">
      <c r="G140" s="10">
        <f t="shared" si="11"/>
        <v>0</v>
      </c>
      <c r="H140" s="9">
        <f t="shared" si="11"/>
        <v>0</v>
      </c>
      <c r="I140" s="9"/>
      <c r="J140" s="9"/>
      <c r="L140" s="9" t="str">
        <f t="shared" si="9"/>
        <v xml:space="preserve"> </v>
      </c>
      <c r="P140" s="11">
        <f t="shared" si="12"/>
        <v>0</v>
      </c>
    </row>
    <row r="141" spans="7:16">
      <c r="G141" s="10">
        <f t="shared" si="11"/>
        <v>0</v>
      </c>
      <c r="H141" s="9">
        <f t="shared" si="11"/>
        <v>0</v>
      </c>
      <c r="I141" s="9"/>
      <c r="J141" s="9"/>
      <c r="L141" s="9" t="str">
        <f t="shared" ref="L141:L204" si="13">IF(D141&gt;0,D141," ")</f>
        <v xml:space="preserve"> </v>
      </c>
      <c r="P141" s="11">
        <f t="shared" si="12"/>
        <v>0</v>
      </c>
    </row>
    <row r="142" spans="7:16">
      <c r="G142" s="10">
        <f t="shared" si="11"/>
        <v>0</v>
      </c>
      <c r="H142" s="9">
        <f t="shared" si="11"/>
        <v>0</v>
      </c>
      <c r="I142" s="9"/>
      <c r="J142" s="9"/>
      <c r="L142" s="9" t="str">
        <f t="shared" si="13"/>
        <v xml:space="preserve"> </v>
      </c>
      <c r="P142" s="11">
        <f t="shared" si="12"/>
        <v>0</v>
      </c>
    </row>
    <row r="143" spans="7:16">
      <c r="G143" s="10">
        <f t="shared" si="11"/>
        <v>0</v>
      </c>
      <c r="H143" s="9">
        <f t="shared" si="11"/>
        <v>0</v>
      </c>
      <c r="I143" s="9"/>
      <c r="J143" s="9"/>
      <c r="L143" s="9" t="str">
        <f t="shared" si="13"/>
        <v xml:space="preserve"> </v>
      </c>
      <c r="P143" s="11">
        <f t="shared" si="12"/>
        <v>0</v>
      </c>
    </row>
    <row r="144" spans="7:16">
      <c r="G144" s="10">
        <f t="shared" si="11"/>
        <v>0</v>
      </c>
      <c r="H144" s="9">
        <f t="shared" si="11"/>
        <v>0</v>
      </c>
      <c r="I144" s="9"/>
      <c r="J144" s="9"/>
      <c r="L144" s="9" t="str">
        <f t="shared" si="13"/>
        <v xml:space="preserve"> </v>
      </c>
      <c r="P144" s="11">
        <f t="shared" si="12"/>
        <v>0</v>
      </c>
    </row>
    <row r="145" spans="7:16">
      <c r="G145" s="10">
        <f t="shared" si="11"/>
        <v>0</v>
      </c>
      <c r="H145" s="9">
        <f t="shared" si="11"/>
        <v>0</v>
      </c>
      <c r="I145" s="9"/>
      <c r="J145" s="9"/>
      <c r="L145" s="9" t="str">
        <f t="shared" si="13"/>
        <v xml:space="preserve"> </v>
      </c>
      <c r="P145" s="11">
        <f t="shared" si="12"/>
        <v>0</v>
      </c>
    </row>
    <row r="146" spans="7:16">
      <c r="G146" s="10">
        <f t="shared" si="11"/>
        <v>0</v>
      </c>
      <c r="H146" s="9">
        <f t="shared" si="11"/>
        <v>0</v>
      </c>
      <c r="I146" s="9"/>
      <c r="J146" s="9"/>
      <c r="L146" s="9" t="str">
        <f t="shared" si="13"/>
        <v xml:space="preserve"> </v>
      </c>
      <c r="P146" s="11">
        <f t="shared" si="12"/>
        <v>0</v>
      </c>
    </row>
    <row r="147" spans="7:16">
      <c r="G147" s="10">
        <f t="shared" si="11"/>
        <v>0</v>
      </c>
      <c r="H147" s="9">
        <f t="shared" si="11"/>
        <v>0</v>
      </c>
      <c r="I147" s="9"/>
      <c r="J147" s="9"/>
      <c r="L147" s="9" t="str">
        <f t="shared" si="13"/>
        <v xml:space="preserve"> </v>
      </c>
      <c r="P147" s="11">
        <f t="shared" si="12"/>
        <v>0</v>
      </c>
    </row>
    <row r="148" spans="7:16">
      <c r="G148" s="10">
        <f t="shared" si="11"/>
        <v>0</v>
      </c>
      <c r="H148" s="9">
        <f t="shared" si="11"/>
        <v>0</v>
      </c>
      <c r="I148" s="9"/>
      <c r="J148" s="9"/>
      <c r="L148" s="9" t="str">
        <f t="shared" si="13"/>
        <v xml:space="preserve"> </v>
      </c>
      <c r="P148" s="11">
        <f t="shared" si="12"/>
        <v>0</v>
      </c>
    </row>
    <row r="149" spans="7:16">
      <c r="G149" s="10">
        <f t="shared" si="11"/>
        <v>0</v>
      </c>
      <c r="H149" s="9">
        <f t="shared" si="11"/>
        <v>0</v>
      </c>
      <c r="I149" s="9"/>
      <c r="J149" s="9"/>
      <c r="L149" s="9" t="str">
        <f t="shared" si="13"/>
        <v xml:space="preserve"> </v>
      </c>
      <c r="P149" s="11">
        <f t="shared" si="12"/>
        <v>0</v>
      </c>
    </row>
    <row r="150" spans="7:16">
      <c r="G150" s="10">
        <f t="shared" si="11"/>
        <v>0</v>
      </c>
      <c r="H150" s="9">
        <f t="shared" si="11"/>
        <v>0</v>
      </c>
      <c r="I150" s="9"/>
      <c r="J150" s="9"/>
      <c r="L150" s="9" t="str">
        <f t="shared" si="13"/>
        <v xml:space="preserve"> </v>
      </c>
      <c r="P150" s="11">
        <f t="shared" si="12"/>
        <v>0</v>
      </c>
    </row>
    <row r="151" spans="7:16">
      <c r="G151" s="10">
        <f t="shared" si="11"/>
        <v>0</v>
      </c>
      <c r="H151" s="9">
        <f t="shared" si="11"/>
        <v>0</v>
      </c>
      <c r="I151" s="9"/>
      <c r="J151" s="9"/>
      <c r="L151" s="9" t="str">
        <f t="shared" si="13"/>
        <v xml:space="preserve"> </v>
      </c>
      <c r="P151" s="11">
        <f t="shared" si="12"/>
        <v>0</v>
      </c>
    </row>
    <row r="152" spans="7:16">
      <c r="G152" s="10">
        <f t="shared" si="11"/>
        <v>0</v>
      </c>
      <c r="H152" s="9">
        <f t="shared" si="11"/>
        <v>0</v>
      </c>
      <c r="I152" s="9"/>
      <c r="J152" s="9"/>
      <c r="L152" s="9" t="str">
        <f t="shared" si="13"/>
        <v xml:space="preserve"> </v>
      </c>
      <c r="P152" s="11">
        <f t="shared" si="12"/>
        <v>0</v>
      </c>
    </row>
    <row r="153" spans="7:16">
      <c r="G153" s="10">
        <f t="shared" si="11"/>
        <v>0</v>
      </c>
      <c r="H153" s="9">
        <f t="shared" si="11"/>
        <v>0</v>
      </c>
      <c r="I153" s="9"/>
      <c r="J153" s="9"/>
      <c r="L153" s="9" t="str">
        <f t="shared" si="13"/>
        <v xml:space="preserve"> </v>
      </c>
      <c r="P153" s="11">
        <f t="shared" si="12"/>
        <v>0</v>
      </c>
    </row>
    <row r="154" spans="7:16">
      <c r="G154" s="10">
        <f t="shared" si="11"/>
        <v>0</v>
      </c>
      <c r="H154" s="9">
        <f t="shared" si="11"/>
        <v>0</v>
      </c>
      <c r="I154" s="9"/>
      <c r="J154" s="9"/>
      <c r="L154" s="9" t="str">
        <f t="shared" si="13"/>
        <v xml:space="preserve"> </v>
      </c>
      <c r="P154" s="11">
        <f t="shared" si="12"/>
        <v>0</v>
      </c>
    </row>
    <row r="155" spans="7:16">
      <c r="G155" s="10">
        <f t="shared" si="11"/>
        <v>0</v>
      </c>
      <c r="H155" s="9">
        <f t="shared" si="11"/>
        <v>0</v>
      </c>
      <c r="I155" s="9"/>
      <c r="J155" s="9"/>
      <c r="L155" s="9" t="str">
        <f t="shared" si="13"/>
        <v xml:space="preserve"> </v>
      </c>
      <c r="P155" s="11">
        <f t="shared" si="12"/>
        <v>0</v>
      </c>
    </row>
    <row r="156" spans="7:16">
      <c r="G156" s="10">
        <f t="shared" si="11"/>
        <v>0</v>
      </c>
      <c r="H156" s="9">
        <f t="shared" si="11"/>
        <v>0</v>
      </c>
      <c r="I156" s="9"/>
      <c r="J156" s="9"/>
      <c r="L156" s="9" t="str">
        <f t="shared" si="13"/>
        <v xml:space="preserve"> </v>
      </c>
      <c r="P156" s="11">
        <f t="shared" si="12"/>
        <v>0</v>
      </c>
    </row>
    <row r="157" spans="7:16">
      <c r="G157" s="10">
        <f t="shared" si="11"/>
        <v>0</v>
      </c>
      <c r="H157" s="9">
        <f t="shared" si="11"/>
        <v>0</v>
      </c>
      <c r="I157" s="9"/>
      <c r="J157" s="9"/>
      <c r="L157" s="9" t="str">
        <f t="shared" si="13"/>
        <v xml:space="preserve"> </v>
      </c>
      <c r="P157" s="11">
        <f t="shared" si="12"/>
        <v>0</v>
      </c>
    </row>
    <row r="158" spans="7:16">
      <c r="G158" s="10">
        <f t="shared" si="11"/>
        <v>0</v>
      </c>
      <c r="H158" s="9">
        <f t="shared" si="11"/>
        <v>0</v>
      </c>
      <c r="I158" s="9"/>
      <c r="J158" s="9"/>
      <c r="L158" s="9" t="str">
        <f t="shared" si="13"/>
        <v xml:space="preserve"> </v>
      </c>
      <c r="P158" s="11">
        <f t="shared" si="12"/>
        <v>0</v>
      </c>
    </row>
    <row r="159" spans="7:16">
      <c r="G159" s="10">
        <f t="shared" si="11"/>
        <v>0</v>
      </c>
      <c r="H159" s="9">
        <f t="shared" si="11"/>
        <v>0</v>
      </c>
      <c r="I159" s="9"/>
      <c r="J159" s="9"/>
      <c r="L159" s="9" t="str">
        <f t="shared" si="13"/>
        <v xml:space="preserve"> </v>
      </c>
      <c r="P159" s="11">
        <f t="shared" si="12"/>
        <v>0</v>
      </c>
    </row>
    <row r="160" spans="7:16">
      <c r="G160" s="10">
        <f t="shared" si="11"/>
        <v>0</v>
      </c>
      <c r="H160" s="9">
        <f t="shared" si="11"/>
        <v>0</v>
      </c>
      <c r="I160" s="9"/>
      <c r="J160" s="9"/>
      <c r="L160" s="9" t="str">
        <f t="shared" si="13"/>
        <v xml:space="preserve"> </v>
      </c>
      <c r="P160" s="11">
        <f t="shared" si="12"/>
        <v>0</v>
      </c>
    </row>
    <row r="161" spans="7:16">
      <c r="G161" s="10">
        <f t="shared" si="11"/>
        <v>0</v>
      </c>
      <c r="H161" s="9">
        <f t="shared" si="11"/>
        <v>0</v>
      </c>
      <c r="I161" s="9"/>
      <c r="J161" s="9"/>
      <c r="L161" s="9" t="str">
        <f t="shared" si="13"/>
        <v xml:space="preserve"> </v>
      </c>
      <c r="P161" s="11">
        <f t="shared" si="12"/>
        <v>0</v>
      </c>
    </row>
    <row r="162" spans="7:16">
      <c r="G162" s="10">
        <f t="shared" si="11"/>
        <v>0</v>
      </c>
      <c r="H162" s="9">
        <f t="shared" si="11"/>
        <v>0</v>
      </c>
      <c r="I162" s="9"/>
      <c r="J162" s="9"/>
      <c r="L162" s="9" t="str">
        <f t="shared" si="13"/>
        <v xml:space="preserve"> </v>
      </c>
      <c r="P162" s="11">
        <f t="shared" si="12"/>
        <v>0</v>
      </c>
    </row>
    <row r="163" spans="7:16">
      <c r="G163" s="10">
        <f t="shared" si="11"/>
        <v>0</v>
      </c>
      <c r="H163" s="9">
        <f t="shared" si="11"/>
        <v>0</v>
      </c>
      <c r="I163" s="9"/>
      <c r="J163" s="9"/>
      <c r="L163" s="9" t="str">
        <f t="shared" si="13"/>
        <v xml:space="preserve"> </v>
      </c>
      <c r="P163" s="11">
        <f t="shared" si="12"/>
        <v>0</v>
      </c>
    </row>
    <row r="164" spans="7:16">
      <c r="G164" s="10">
        <f t="shared" si="11"/>
        <v>0</v>
      </c>
      <c r="H164" s="9">
        <f t="shared" si="11"/>
        <v>0</v>
      </c>
      <c r="I164" s="9"/>
      <c r="J164" s="9"/>
      <c r="L164" s="9" t="str">
        <f t="shared" si="13"/>
        <v xml:space="preserve"> </v>
      </c>
      <c r="P164" s="11">
        <f t="shared" si="12"/>
        <v>0</v>
      </c>
    </row>
    <row r="165" spans="7:16">
      <c r="G165" s="10">
        <f t="shared" si="11"/>
        <v>0</v>
      </c>
      <c r="H165" s="9">
        <f t="shared" si="11"/>
        <v>0</v>
      </c>
      <c r="I165" s="9"/>
      <c r="J165" s="9"/>
      <c r="L165" s="9" t="str">
        <f t="shared" si="13"/>
        <v xml:space="preserve"> </v>
      </c>
      <c r="P165" s="11">
        <f t="shared" si="12"/>
        <v>0</v>
      </c>
    </row>
    <row r="166" spans="7:16">
      <c r="G166" s="10">
        <f t="shared" si="11"/>
        <v>0</v>
      </c>
      <c r="H166" s="9">
        <f t="shared" si="11"/>
        <v>0</v>
      </c>
      <c r="I166" s="9"/>
      <c r="J166" s="9"/>
      <c r="L166" s="9" t="str">
        <f t="shared" si="13"/>
        <v xml:space="preserve"> </v>
      </c>
      <c r="P166" s="11">
        <f t="shared" si="12"/>
        <v>0</v>
      </c>
    </row>
    <row r="167" spans="7:16">
      <c r="G167" s="10">
        <f t="shared" si="11"/>
        <v>0</v>
      </c>
      <c r="H167" s="9">
        <f t="shared" si="11"/>
        <v>0</v>
      </c>
      <c r="I167" s="9"/>
      <c r="J167" s="9"/>
      <c r="L167" s="9" t="str">
        <f t="shared" si="13"/>
        <v xml:space="preserve"> </v>
      </c>
      <c r="P167" s="11">
        <f t="shared" si="12"/>
        <v>0</v>
      </c>
    </row>
    <row r="168" spans="7:16">
      <c r="G168" s="10">
        <f t="shared" si="11"/>
        <v>0</v>
      </c>
      <c r="H168" s="9">
        <f t="shared" si="11"/>
        <v>0</v>
      </c>
      <c r="I168" s="9"/>
      <c r="J168" s="9"/>
      <c r="L168" s="9" t="str">
        <f t="shared" si="13"/>
        <v xml:space="preserve"> </v>
      </c>
      <c r="P168" s="11">
        <f t="shared" si="12"/>
        <v>0</v>
      </c>
    </row>
    <row r="169" spans="7:16">
      <c r="G169" s="10">
        <f t="shared" si="11"/>
        <v>0</v>
      </c>
      <c r="H169" s="9">
        <f t="shared" si="11"/>
        <v>0</v>
      </c>
      <c r="I169" s="9"/>
      <c r="J169" s="9"/>
      <c r="L169" s="9" t="str">
        <f t="shared" si="13"/>
        <v xml:space="preserve"> </v>
      </c>
      <c r="P169" s="11">
        <f t="shared" si="12"/>
        <v>0</v>
      </c>
    </row>
    <row r="170" spans="7:16">
      <c r="G170" s="10">
        <f t="shared" si="11"/>
        <v>0</v>
      </c>
      <c r="H170" s="9">
        <f t="shared" si="11"/>
        <v>0</v>
      </c>
      <c r="I170" s="9"/>
      <c r="J170" s="9"/>
      <c r="L170" s="9" t="str">
        <f t="shared" si="13"/>
        <v xml:space="preserve"> </v>
      </c>
      <c r="P170" s="11">
        <f t="shared" si="12"/>
        <v>0</v>
      </c>
    </row>
    <row r="171" spans="7:16">
      <c r="G171" s="10">
        <f t="shared" si="11"/>
        <v>0</v>
      </c>
      <c r="H171" s="9">
        <f t="shared" si="11"/>
        <v>0</v>
      </c>
      <c r="I171" s="9"/>
      <c r="J171" s="9"/>
      <c r="L171" s="9" t="str">
        <f t="shared" si="13"/>
        <v xml:space="preserve"> </v>
      </c>
      <c r="P171" s="11">
        <f t="shared" si="12"/>
        <v>0</v>
      </c>
    </row>
    <row r="172" spans="7:16">
      <c r="G172" s="10">
        <f t="shared" si="11"/>
        <v>0</v>
      </c>
      <c r="H172" s="9">
        <f t="shared" si="11"/>
        <v>0</v>
      </c>
      <c r="I172" s="9"/>
      <c r="J172" s="9"/>
      <c r="L172" s="9" t="str">
        <f t="shared" si="13"/>
        <v xml:space="preserve"> </v>
      </c>
      <c r="P172" s="11">
        <f t="shared" si="12"/>
        <v>0</v>
      </c>
    </row>
    <row r="173" spans="7:16">
      <c r="G173" s="10">
        <f t="shared" si="11"/>
        <v>0</v>
      </c>
      <c r="H173" s="9">
        <f t="shared" si="11"/>
        <v>0</v>
      </c>
      <c r="I173" s="9"/>
      <c r="J173" s="9"/>
      <c r="L173" s="9" t="str">
        <f t="shared" si="13"/>
        <v xml:space="preserve"> </v>
      </c>
      <c r="P173" s="11">
        <f t="shared" si="12"/>
        <v>0</v>
      </c>
    </row>
    <row r="174" spans="7:16">
      <c r="G174" s="10">
        <f t="shared" si="11"/>
        <v>0</v>
      </c>
      <c r="H174" s="9">
        <f t="shared" si="11"/>
        <v>0</v>
      </c>
      <c r="I174" s="9"/>
      <c r="J174" s="9"/>
      <c r="L174" s="9" t="str">
        <f t="shared" si="13"/>
        <v xml:space="preserve"> </v>
      </c>
      <c r="P174" s="11">
        <f t="shared" si="12"/>
        <v>0</v>
      </c>
    </row>
    <row r="175" spans="7:16">
      <c r="G175" s="10">
        <f t="shared" si="11"/>
        <v>0</v>
      </c>
      <c r="H175" s="9">
        <f t="shared" si="11"/>
        <v>0</v>
      </c>
      <c r="I175" s="9"/>
      <c r="J175" s="9"/>
      <c r="L175" s="9" t="str">
        <f t="shared" si="13"/>
        <v xml:space="preserve"> </v>
      </c>
      <c r="P175" s="11">
        <f t="shared" si="12"/>
        <v>0</v>
      </c>
    </row>
    <row r="176" spans="7:16">
      <c r="G176" s="10">
        <f t="shared" si="11"/>
        <v>0</v>
      </c>
      <c r="H176" s="9">
        <f t="shared" si="11"/>
        <v>0</v>
      </c>
      <c r="I176" s="9"/>
      <c r="J176" s="9"/>
      <c r="L176" s="9" t="str">
        <f t="shared" si="13"/>
        <v xml:space="preserve"> </v>
      </c>
      <c r="P176" s="11">
        <f t="shared" si="12"/>
        <v>0</v>
      </c>
    </row>
    <row r="177" spans="7:16">
      <c r="G177" s="10">
        <f t="shared" si="11"/>
        <v>0</v>
      </c>
      <c r="H177" s="9">
        <f t="shared" si="11"/>
        <v>0</v>
      </c>
      <c r="I177" s="9"/>
      <c r="J177" s="9"/>
      <c r="L177" s="9" t="str">
        <f t="shared" si="13"/>
        <v xml:space="preserve"> </v>
      </c>
      <c r="P177" s="11">
        <f t="shared" si="12"/>
        <v>0</v>
      </c>
    </row>
    <row r="178" spans="7:16">
      <c r="G178" s="10">
        <f t="shared" si="11"/>
        <v>0</v>
      </c>
      <c r="H178" s="9">
        <f t="shared" si="11"/>
        <v>0</v>
      </c>
      <c r="I178" s="9"/>
      <c r="J178" s="9"/>
      <c r="L178" s="9" t="str">
        <f t="shared" si="13"/>
        <v xml:space="preserve"> </v>
      </c>
      <c r="P178" s="11">
        <f t="shared" si="12"/>
        <v>0</v>
      </c>
    </row>
    <row r="179" spans="7:16">
      <c r="G179" s="10">
        <f t="shared" si="11"/>
        <v>0</v>
      </c>
      <c r="H179" s="9">
        <f t="shared" si="11"/>
        <v>0</v>
      </c>
      <c r="I179" s="9"/>
      <c r="J179" s="9"/>
      <c r="L179" s="9" t="str">
        <f t="shared" si="13"/>
        <v xml:space="preserve"> </v>
      </c>
      <c r="P179" s="11">
        <f t="shared" si="12"/>
        <v>0</v>
      </c>
    </row>
    <row r="180" spans="7:16">
      <c r="G180" s="10">
        <f t="shared" si="11"/>
        <v>0</v>
      </c>
      <c r="H180" s="9">
        <f t="shared" si="11"/>
        <v>0</v>
      </c>
      <c r="I180" s="9"/>
      <c r="J180" s="9"/>
      <c r="L180" s="9" t="str">
        <f t="shared" si="13"/>
        <v xml:space="preserve"> </v>
      </c>
      <c r="P180" s="11">
        <f t="shared" si="12"/>
        <v>0</v>
      </c>
    </row>
    <row r="181" spans="7:16">
      <c r="G181" s="10">
        <f t="shared" si="11"/>
        <v>0</v>
      </c>
      <c r="H181" s="9">
        <f t="shared" si="11"/>
        <v>0</v>
      </c>
      <c r="I181" s="9"/>
      <c r="J181" s="9"/>
      <c r="L181" s="9" t="str">
        <f t="shared" si="13"/>
        <v xml:space="preserve"> </v>
      </c>
      <c r="P181" s="11">
        <f t="shared" si="12"/>
        <v>0</v>
      </c>
    </row>
    <row r="182" spans="7:16">
      <c r="G182" s="10">
        <f t="shared" si="11"/>
        <v>0</v>
      </c>
      <c r="H182" s="9">
        <f t="shared" si="11"/>
        <v>0</v>
      </c>
      <c r="I182" s="9"/>
      <c r="J182" s="9"/>
      <c r="L182" s="9" t="str">
        <f t="shared" si="13"/>
        <v xml:space="preserve"> </v>
      </c>
      <c r="P182" s="11">
        <f t="shared" si="12"/>
        <v>0</v>
      </c>
    </row>
    <row r="183" spans="7:16">
      <c r="G183" s="10">
        <f t="shared" si="11"/>
        <v>0</v>
      </c>
      <c r="H183" s="9">
        <f t="shared" si="11"/>
        <v>0</v>
      </c>
      <c r="I183" s="9"/>
      <c r="J183" s="9"/>
      <c r="L183" s="9" t="str">
        <f t="shared" si="13"/>
        <v xml:space="preserve"> </v>
      </c>
      <c r="P183" s="11">
        <f t="shared" si="12"/>
        <v>0</v>
      </c>
    </row>
    <row r="184" spans="7:16">
      <c r="G184" s="10">
        <f t="shared" ref="G184:H209" si="14">G183-E184+C184</f>
        <v>0</v>
      </c>
      <c r="H184" s="9">
        <f t="shared" si="14"/>
        <v>0</v>
      </c>
      <c r="I184" s="9"/>
      <c r="J184" s="9"/>
      <c r="L184" s="9" t="str">
        <f t="shared" si="13"/>
        <v xml:space="preserve"> </v>
      </c>
      <c r="P184" s="11">
        <f t="shared" si="12"/>
        <v>0</v>
      </c>
    </row>
    <row r="185" spans="7:16">
      <c r="G185" s="10">
        <f t="shared" si="14"/>
        <v>0</v>
      </c>
      <c r="H185" s="9">
        <f t="shared" si="14"/>
        <v>0</v>
      </c>
      <c r="I185" s="9"/>
      <c r="J185" s="9"/>
      <c r="L185" s="9" t="str">
        <f t="shared" si="13"/>
        <v xml:space="preserve"> </v>
      </c>
      <c r="P185" s="11">
        <f t="shared" si="12"/>
        <v>0</v>
      </c>
    </row>
    <row r="186" spans="7:16">
      <c r="G186" s="10">
        <f t="shared" si="14"/>
        <v>0</v>
      </c>
      <c r="H186" s="9">
        <f t="shared" si="14"/>
        <v>0</v>
      </c>
      <c r="I186" s="9"/>
      <c r="J186" s="9"/>
      <c r="L186" s="9" t="str">
        <f t="shared" si="13"/>
        <v xml:space="preserve"> </v>
      </c>
      <c r="P186" s="11">
        <f t="shared" si="12"/>
        <v>0</v>
      </c>
    </row>
    <row r="187" spans="7:16">
      <c r="G187" s="10">
        <f t="shared" si="14"/>
        <v>0</v>
      </c>
      <c r="H187" s="9">
        <f t="shared" si="14"/>
        <v>0</v>
      </c>
      <c r="I187" s="9"/>
      <c r="J187" s="9"/>
      <c r="L187" s="9" t="str">
        <f t="shared" si="13"/>
        <v xml:space="preserve"> </v>
      </c>
      <c r="P187" s="11">
        <f t="shared" si="12"/>
        <v>0</v>
      </c>
    </row>
    <row r="188" spans="7:16">
      <c r="G188" s="10">
        <f t="shared" si="14"/>
        <v>0</v>
      </c>
      <c r="H188" s="9">
        <f t="shared" si="14"/>
        <v>0</v>
      </c>
      <c r="I188" s="9"/>
      <c r="J188" s="9"/>
      <c r="L188" s="9" t="str">
        <f t="shared" si="13"/>
        <v xml:space="preserve"> </v>
      </c>
      <c r="P188" s="11">
        <f t="shared" si="12"/>
        <v>0</v>
      </c>
    </row>
    <row r="189" spans="7:16">
      <c r="G189" s="10">
        <f t="shared" si="14"/>
        <v>0</v>
      </c>
      <c r="H189" s="9">
        <f t="shared" si="14"/>
        <v>0</v>
      </c>
      <c r="I189" s="9"/>
      <c r="J189" s="9"/>
      <c r="L189" s="9" t="str">
        <f t="shared" si="13"/>
        <v xml:space="preserve"> </v>
      </c>
      <c r="P189" s="11">
        <f t="shared" si="12"/>
        <v>0</v>
      </c>
    </row>
    <row r="190" spans="7:16">
      <c r="G190" s="10">
        <f t="shared" si="14"/>
        <v>0</v>
      </c>
      <c r="H190" s="9">
        <f t="shared" si="14"/>
        <v>0</v>
      </c>
      <c r="I190" s="9"/>
      <c r="J190" s="9"/>
      <c r="L190" s="9" t="str">
        <f t="shared" si="13"/>
        <v xml:space="preserve"> </v>
      </c>
      <c r="P190" s="11">
        <f t="shared" si="12"/>
        <v>0</v>
      </c>
    </row>
    <row r="191" spans="7:16">
      <c r="G191" s="10">
        <f t="shared" si="14"/>
        <v>0</v>
      </c>
      <c r="H191" s="9">
        <f t="shared" si="14"/>
        <v>0</v>
      </c>
      <c r="I191" s="9"/>
      <c r="J191" s="9"/>
      <c r="L191" s="9" t="str">
        <f t="shared" si="13"/>
        <v xml:space="preserve"> </v>
      </c>
      <c r="P191" s="11">
        <f t="shared" si="12"/>
        <v>0</v>
      </c>
    </row>
    <row r="192" spans="7:16">
      <c r="G192" s="10">
        <f t="shared" si="14"/>
        <v>0</v>
      </c>
      <c r="H192" s="9">
        <f t="shared" si="14"/>
        <v>0</v>
      </c>
      <c r="I192" s="9"/>
      <c r="J192" s="9"/>
      <c r="L192" s="9" t="str">
        <f t="shared" si="13"/>
        <v xml:space="preserve"> </v>
      </c>
      <c r="P192" s="11">
        <f t="shared" si="12"/>
        <v>0</v>
      </c>
    </row>
    <row r="193" spans="7:16">
      <c r="G193" s="10">
        <f t="shared" si="14"/>
        <v>0</v>
      </c>
      <c r="H193" s="9">
        <f t="shared" si="14"/>
        <v>0</v>
      </c>
      <c r="I193" s="9"/>
      <c r="J193" s="9"/>
      <c r="L193" s="9" t="str">
        <f t="shared" si="13"/>
        <v xml:space="preserve"> </v>
      </c>
      <c r="P193" s="11">
        <f t="shared" si="12"/>
        <v>0</v>
      </c>
    </row>
    <row r="194" spans="7:16">
      <c r="G194" s="10">
        <f t="shared" si="14"/>
        <v>0</v>
      </c>
      <c r="H194" s="9">
        <f t="shared" si="14"/>
        <v>0</v>
      </c>
      <c r="I194" s="9"/>
      <c r="J194" s="9"/>
      <c r="L194" s="9" t="str">
        <f t="shared" si="13"/>
        <v xml:space="preserve"> </v>
      </c>
      <c r="P194" s="11">
        <f t="shared" si="12"/>
        <v>0</v>
      </c>
    </row>
    <row r="195" spans="7:16">
      <c r="G195" s="10">
        <f t="shared" si="14"/>
        <v>0</v>
      </c>
      <c r="H195" s="9">
        <f t="shared" si="14"/>
        <v>0</v>
      </c>
      <c r="I195" s="9"/>
      <c r="J195" s="9"/>
      <c r="L195" s="9" t="str">
        <f t="shared" si="13"/>
        <v xml:space="preserve"> </v>
      </c>
      <c r="P195" s="11">
        <f t="shared" si="12"/>
        <v>0</v>
      </c>
    </row>
    <row r="196" spans="7:16">
      <c r="G196" s="10">
        <f t="shared" si="14"/>
        <v>0</v>
      </c>
      <c r="H196" s="9">
        <f t="shared" si="14"/>
        <v>0</v>
      </c>
      <c r="I196" s="9"/>
      <c r="J196" s="9"/>
      <c r="L196" s="9" t="str">
        <f t="shared" si="13"/>
        <v xml:space="preserve"> </v>
      </c>
      <c r="P196" s="11">
        <f t="shared" si="12"/>
        <v>0</v>
      </c>
    </row>
    <row r="197" spans="7:16">
      <c r="G197" s="10">
        <f t="shared" si="14"/>
        <v>0</v>
      </c>
      <c r="H197" s="9">
        <f t="shared" si="14"/>
        <v>0</v>
      </c>
      <c r="I197" s="9"/>
      <c r="J197" s="9"/>
      <c r="L197" s="9" t="str">
        <f t="shared" si="13"/>
        <v xml:space="preserve"> </v>
      </c>
      <c r="P197" s="11">
        <f t="shared" si="12"/>
        <v>0</v>
      </c>
    </row>
    <row r="198" spans="7:16">
      <c r="G198" s="10">
        <f t="shared" si="14"/>
        <v>0</v>
      </c>
      <c r="H198" s="9">
        <f t="shared" si="14"/>
        <v>0</v>
      </c>
      <c r="I198" s="9"/>
      <c r="J198" s="9"/>
      <c r="L198" s="9" t="str">
        <f t="shared" si="13"/>
        <v xml:space="preserve"> </v>
      </c>
      <c r="P198" s="11">
        <f t="shared" si="12"/>
        <v>0</v>
      </c>
    </row>
    <row r="199" spans="7:16">
      <c r="G199" s="10">
        <f t="shared" si="14"/>
        <v>0</v>
      </c>
      <c r="H199" s="9">
        <f t="shared" si="14"/>
        <v>0</v>
      </c>
      <c r="I199" s="9"/>
      <c r="J199" s="9"/>
      <c r="L199" s="9" t="str">
        <f t="shared" si="13"/>
        <v xml:space="preserve"> </v>
      </c>
      <c r="P199" s="11">
        <f t="shared" si="12"/>
        <v>0</v>
      </c>
    </row>
    <row r="200" spans="7:16">
      <c r="G200" s="10">
        <f t="shared" si="14"/>
        <v>0</v>
      </c>
      <c r="H200" s="9">
        <f t="shared" si="14"/>
        <v>0</v>
      </c>
      <c r="I200" s="9"/>
      <c r="J200" s="9"/>
      <c r="L200" s="9" t="str">
        <f t="shared" si="13"/>
        <v xml:space="preserve"> </v>
      </c>
      <c r="P200" s="11">
        <f t="shared" si="12"/>
        <v>0</v>
      </c>
    </row>
    <row r="201" spans="7:16">
      <c r="G201" s="10">
        <f t="shared" si="14"/>
        <v>0</v>
      </c>
      <c r="H201" s="9">
        <f t="shared" si="14"/>
        <v>0</v>
      </c>
      <c r="I201" s="9"/>
      <c r="J201" s="9"/>
      <c r="L201" s="9" t="str">
        <f t="shared" si="13"/>
        <v xml:space="preserve"> </v>
      </c>
      <c r="P201" s="11">
        <f t="shared" si="12"/>
        <v>0</v>
      </c>
    </row>
    <row r="202" spans="7:16">
      <c r="G202" s="10">
        <f t="shared" si="14"/>
        <v>0</v>
      </c>
      <c r="H202" s="9">
        <f t="shared" si="14"/>
        <v>0</v>
      </c>
      <c r="I202" s="9"/>
      <c r="J202" s="9"/>
      <c r="L202" s="9" t="str">
        <f t="shared" si="13"/>
        <v xml:space="preserve"> </v>
      </c>
      <c r="P202" s="11">
        <f t="shared" ref="P202:P209" si="15">O202*G202</f>
        <v>0</v>
      </c>
    </row>
    <row r="203" spans="7:16">
      <c r="G203" s="10">
        <f t="shared" si="14"/>
        <v>0</v>
      </c>
      <c r="H203" s="9">
        <f t="shared" si="14"/>
        <v>0</v>
      </c>
      <c r="I203" s="9"/>
      <c r="J203" s="9"/>
      <c r="L203" s="9" t="str">
        <f t="shared" si="13"/>
        <v xml:space="preserve"> </v>
      </c>
      <c r="P203" s="11">
        <f t="shared" si="15"/>
        <v>0</v>
      </c>
    </row>
    <row r="204" spans="7:16">
      <c r="G204" s="10">
        <f t="shared" si="14"/>
        <v>0</v>
      </c>
      <c r="H204" s="9">
        <f t="shared" si="14"/>
        <v>0</v>
      </c>
      <c r="I204" s="9"/>
      <c r="J204" s="9"/>
      <c r="L204" s="9" t="str">
        <f t="shared" si="13"/>
        <v xml:space="preserve"> </v>
      </c>
      <c r="P204" s="11">
        <f t="shared" si="15"/>
        <v>0</v>
      </c>
    </row>
    <row r="205" spans="7:16">
      <c r="G205" s="10">
        <f t="shared" si="14"/>
        <v>0</v>
      </c>
      <c r="H205" s="9">
        <f t="shared" si="14"/>
        <v>0</v>
      </c>
      <c r="I205" s="9"/>
      <c r="J205" s="9"/>
      <c r="L205" s="9" t="str">
        <f>IF(D205&gt;0,D205," ")</f>
        <v xml:space="preserve"> </v>
      </c>
      <c r="P205" s="11">
        <f t="shared" si="15"/>
        <v>0</v>
      </c>
    </row>
    <row r="206" spans="7:16">
      <c r="G206" s="10">
        <f t="shared" si="14"/>
        <v>0</v>
      </c>
      <c r="H206" s="9">
        <f t="shared" si="14"/>
        <v>0</v>
      </c>
      <c r="I206" s="9"/>
      <c r="J206" s="9"/>
      <c r="L206" s="9" t="str">
        <f>IF(D206&gt;0,D206," ")</f>
        <v xml:space="preserve"> </v>
      </c>
      <c r="P206" s="11">
        <f t="shared" si="15"/>
        <v>0</v>
      </c>
    </row>
    <row r="207" spans="7:16">
      <c r="G207" s="10">
        <f t="shared" si="14"/>
        <v>0</v>
      </c>
      <c r="H207" s="9">
        <f t="shared" si="14"/>
        <v>0</v>
      </c>
      <c r="I207" s="9"/>
      <c r="J207" s="9"/>
      <c r="L207" s="9" t="str">
        <f>IF(D207&gt;0,D207," ")</f>
        <v xml:space="preserve"> </v>
      </c>
      <c r="P207" s="11">
        <f t="shared" si="15"/>
        <v>0</v>
      </c>
    </row>
    <row r="208" spans="7:16">
      <c r="G208" s="10">
        <f t="shared" si="14"/>
        <v>0</v>
      </c>
      <c r="H208" s="9">
        <f t="shared" si="14"/>
        <v>0</v>
      </c>
      <c r="I208" s="9"/>
      <c r="J208" s="9"/>
      <c r="L208" s="9" t="str">
        <f>IF(D208&gt;0,D208," ")</f>
        <v xml:space="preserve"> </v>
      </c>
      <c r="P208" s="11">
        <f t="shared" si="15"/>
        <v>0</v>
      </c>
    </row>
    <row r="209" spans="7:16">
      <c r="G209" s="10">
        <f t="shared" si="14"/>
        <v>0</v>
      </c>
      <c r="H209" s="9">
        <f t="shared" si="14"/>
        <v>0</v>
      </c>
      <c r="I209" s="9"/>
      <c r="J209" s="9"/>
      <c r="L209" s="9" t="str">
        <f>IF(D209&gt;0,D209," ")</f>
        <v xml:space="preserve"> </v>
      </c>
      <c r="P209" s="11">
        <f t="shared" si="15"/>
        <v>0</v>
      </c>
    </row>
    <row r="210" spans="7:16">
      <c r="G210" s="10">
        <f t="shared" ref="G210:H213" si="16">G209-E210+C210</f>
        <v>0</v>
      </c>
      <c r="H210" s="9">
        <f t="shared" si="16"/>
        <v>0</v>
      </c>
    </row>
    <row r="211" spans="7:16">
      <c r="G211" s="10">
        <f t="shared" si="16"/>
        <v>0</v>
      </c>
      <c r="H211" s="9">
        <f t="shared" si="16"/>
        <v>0</v>
      </c>
    </row>
    <row r="212" spans="7:16">
      <c r="G212" s="10">
        <f t="shared" si="16"/>
        <v>0</v>
      </c>
      <c r="H212" s="9">
        <f t="shared" si="16"/>
        <v>0</v>
      </c>
    </row>
    <row r="213" spans="7:16">
      <c r="G213" s="10">
        <f t="shared" si="16"/>
        <v>0</v>
      </c>
      <c r="H213" s="9">
        <f t="shared" si="16"/>
        <v>0</v>
      </c>
    </row>
  </sheetData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rgb="FF663300"/>
  </sheetPr>
  <dimension ref="A2:AV309"/>
  <sheetViews>
    <sheetView zoomScale="140" zoomScaleNormal="140" workbookViewId="0">
      <pane ySplit="7" topLeftCell="A8" activePane="bottomLeft" state="frozen"/>
      <selection pane="bottomLeft" activeCell="E19" sqref="E19"/>
    </sheetView>
  </sheetViews>
  <sheetFormatPr baseColWidth="10" defaultRowHeight="12.75"/>
  <cols>
    <col min="1" max="1" width="7.42578125" style="121" customWidth="1"/>
    <col min="2" max="2" width="4.5703125" customWidth="1"/>
    <col min="3" max="3" width="13.5703125" style="2" customWidth="1"/>
    <col min="4" max="4" width="7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6.7109375" customWidth="1"/>
    <col min="10" max="10" width="22" customWidth="1"/>
    <col min="11" max="11" width="14.140625" customWidth="1"/>
    <col min="12" max="12" width="7.7109375" bestFit="1" customWidth="1"/>
    <col min="13" max="13" width="6.5703125" customWidth="1"/>
    <col min="14" max="14" width="9.85546875" style="3" customWidth="1"/>
    <col min="15" max="15" width="14.28515625" style="3" bestFit="1" customWidth="1"/>
    <col min="16" max="16" width="14.140625" style="3" bestFit="1" customWidth="1"/>
  </cols>
  <sheetData>
    <row r="2" spans="1:48" ht="20.25">
      <c r="C2" s="32" t="s">
        <v>24</v>
      </c>
    </row>
    <row r="3" spans="1:48">
      <c r="A3" s="128"/>
    </row>
    <row r="4" spans="1:48">
      <c r="A4" s="128"/>
    </row>
    <row r="5" spans="1:48" ht="18.75" thickBot="1">
      <c r="A5" s="129" t="s">
        <v>0</v>
      </c>
      <c r="B5" s="28"/>
      <c r="C5" s="29" t="s">
        <v>166</v>
      </c>
      <c r="D5" s="30"/>
      <c r="E5" s="29"/>
      <c r="F5" s="31"/>
      <c r="G5" s="4"/>
      <c r="H5" s="27"/>
      <c r="I5" s="143"/>
      <c r="J5" s="265"/>
    </row>
    <row r="6" spans="1:48" ht="13.5" thickBot="1">
      <c r="B6" s="5"/>
      <c r="C6" s="6"/>
      <c r="F6" s="5"/>
      <c r="G6" s="6"/>
      <c r="K6" s="1153" t="s">
        <v>22</v>
      </c>
      <c r="L6" s="1154"/>
      <c r="M6" s="1155"/>
    </row>
    <row r="7" spans="1:48">
      <c r="A7" s="1153" t="s">
        <v>2</v>
      </c>
      <c r="B7" s="1155"/>
      <c r="C7" s="1163" t="s">
        <v>3</v>
      </c>
      <c r="D7" s="1164"/>
      <c r="E7" s="1163" t="s">
        <v>4</v>
      </c>
      <c r="F7" s="1164"/>
      <c r="G7" s="1163" t="s">
        <v>5</v>
      </c>
      <c r="H7" s="1164"/>
      <c r="I7" s="12" t="s">
        <v>17</v>
      </c>
      <c r="J7" s="22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48" ht="13.5" thickBot="1">
      <c r="A8" s="17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48" ht="15">
      <c r="A9" s="807" t="s">
        <v>47</v>
      </c>
      <c r="B9" s="193"/>
      <c r="C9" s="188"/>
      <c r="D9" s="189"/>
      <c r="E9" s="246"/>
      <c r="F9" s="189"/>
      <c r="G9" s="191">
        <v>17584.12</v>
      </c>
      <c r="H9" s="192">
        <v>646</v>
      </c>
      <c r="I9" s="219"/>
      <c r="J9" s="189"/>
      <c r="K9" s="70"/>
      <c r="L9" s="50"/>
      <c r="M9" s="50"/>
      <c r="N9" s="71"/>
      <c r="O9" s="71"/>
      <c r="P9" s="72"/>
      <c r="R9" s="3"/>
    </row>
    <row r="10" spans="1:48" s="231" customFormat="1" ht="15">
      <c r="A10" s="572"/>
      <c r="B10" s="572">
        <v>11</v>
      </c>
      <c r="C10" s="704"/>
      <c r="D10" s="255"/>
      <c r="E10" s="937">
        <v>762.16</v>
      </c>
      <c r="F10" s="938">
        <v>28</v>
      </c>
      <c r="G10" s="937">
        <f t="shared" ref="G10:H25" si="0">G9-E10+C10</f>
        <v>16821.96</v>
      </c>
      <c r="H10" s="939">
        <f t="shared" si="0"/>
        <v>618</v>
      </c>
      <c r="I10" s="940">
        <v>926</v>
      </c>
      <c r="J10" s="255" t="s">
        <v>164</v>
      </c>
      <c r="K10" s="373"/>
      <c r="L10" s="256"/>
      <c r="M10" s="256"/>
      <c r="N10" s="705"/>
      <c r="O10" s="705"/>
      <c r="P10" s="705"/>
      <c r="R10" s="298"/>
    </row>
    <row r="11" spans="1:48" s="435" customFormat="1" ht="15">
      <c r="A11" s="193"/>
      <c r="B11" s="193">
        <v>29</v>
      </c>
      <c r="C11" s="188"/>
      <c r="D11" s="189"/>
      <c r="E11" s="191">
        <v>762.16</v>
      </c>
      <c r="F11" s="189">
        <v>28</v>
      </c>
      <c r="G11" s="191">
        <f t="shared" si="0"/>
        <v>16059.8</v>
      </c>
      <c r="H11" s="192">
        <f t="shared" si="0"/>
        <v>590</v>
      </c>
      <c r="I11" s="246">
        <v>12</v>
      </c>
      <c r="J11" s="189" t="s">
        <v>164</v>
      </c>
      <c r="K11" s="318"/>
      <c r="L11" s="192"/>
      <c r="M11" s="192"/>
      <c r="N11" s="230"/>
      <c r="O11" s="72"/>
      <c r="P11" s="72"/>
      <c r="Q11" s="9"/>
      <c r="R11" s="11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48" s="114" customFormat="1" ht="15" hidden="1">
      <c r="A12" s="193"/>
      <c r="B12" s="193"/>
      <c r="C12" s="188"/>
      <c r="D12" s="189"/>
      <c r="E12" s="191"/>
      <c r="F12" s="189"/>
      <c r="G12" s="191">
        <f t="shared" si="0"/>
        <v>16059.8</v>
      </c>
      <c r="H12" s="192">
        <f t="shared" si="0"/>
        <v>590</v>
      </c>
      <c r="I12" s="219"/>
      <c r="J12" s="189"/>
      <c r="K12" s="318"/>
      <c r="L12" s="192"/>
      <c r="M12" s="192"/>
      <c r="N12" s="230"/>
      <c r="O12" s="72"/>
      <c r="P12" s="72"/>
      <c r="Q12" s="9"/>
      <c r="R12" s="11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48" s="114" customFormat="1" ht="15" hidden="1">
      <c r="A13" s="193"/>
      <c r="B13" s="193"/>
      <c r="C13" s="188"/>
      <c r="D13" s="189"/>
      <c r="E13" s="191"/>
      <c r="F13" s="189"/>
      <c r="G13" s="191">
        <f t="shared" si="0"/>
        <v>16059.8</v>
      </c>
      <c r="H13" s="192">
        <f t="shared" si="0"/>
        <v>590</v>
      </c>
      <c r="I13" s="208"/>
      <c r="J13" s="189"/>
      <c r="K13" s="318"/>
      <c r="L13" s="192"/>
      <c r="M13" s="192"/>
      <c r="N13" s="230"/>
      <c r="O13" s="72"/>
      <c r="P13" s="72"/>
      <c r="Q13" s="9"/>
      <c r="R13" s="11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48" s="435" customFormat="1" ht="15">
      <c r="A14" s="193"/>
      <c r="B14" s="193"/>
      <c r="C14" s="188"/>
      <c r="D14" s="189"/>
      <c r="E14" s="191"/>
      <c r="F14" s="189"/>
      <c r="G14" s="191">
        <f t="shared" si="0"/>
        <v>16059.8</v>
      </c>
      <c r="H14" s="192">
        <f t="shared" si="0"/>
        <v>590</v>
      </c>
      <c r="I14" s="208"/>
      <c r="J14" s="189"/>
      <c r="K14" s="318"/>
      <c r="L14" s="192"/>
      <c r="M14" s="192"/>
      <c r="N14" s="230"/>
      <c r="O14" s="72"/>
      <c r="P14" s="72"/>
      <c r="Q14" s="9"/>
      <c r="R14" s="11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48" s="435" customFormat="1" ht="15">
      <c r="A15" s="193"/>
      <c r="B15" s="193"/>
      <c r="C15" s="188"/>
      <c r="D15" s="189"/>
      <c r="E15" s="191"/>
      <c r="F15" s="189"/>
      <c r="G15" s="191">
        <f t="shared" si="0"/>
        <v>16059.8</v>
      </c>
      <c r="H15" s="192">
        <f t="shared" si="0"/>
        <v>590</v>
      </c>
      <c r="I15" s="208"/>
      <c r="J15" s="189"/>
      <c r="K15" s="318"/>
      <c r="L15" s="192"/>
      <c r="M15" s="192"/>
      <c r="N15" s="230"/>
      <c r="O15" s="72"/>
      <c r="P15" s="72"/>
      <c r="Q15" s="9"/>
      <c r="R15" s="11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48" s="435" customFormat="1" ht="15.75">
      <c r="A16" s="193"/>
      <c r="B16" s="193"/>
      <c r="C16" s="188"/>
      <c r="D16" s="189"/>
      <c r="E16" s="191"/>
      <c r="F16" s="189"/>
      <c r="G16" s="191">
        <f t="shared" si="0"/>
        <v>16059.8</v>
      </c>
      <c r="H16" s="192">
        <f t="shared" si="0"/>
        <v>590</v>
      </c>
      <c r="I16" s="208"/>
      <c r="J16" s="385"/>
      <c r="K16" s="318"/>
      <c r="L16" s="192"/>
      <c r="M16" s="192"/>
      <c r="N16" s="230"/>
      <c r="O16" s="72"/>
      <c r="P16" s="72"/>
      <c r="Q16" s="9"/>
      <c r="R16" s="11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18" s="114" customFormat="1" ht="15.75">
      <c r="A17" s="193"/>
      <c r="B17" s="193"/>
      <c r="C17" s="188"/>
      <c r="D17" s="192"/>
      <c r="E17" s="191"/>
      <c r="F17" s="189"/>
      <c r="G17" s="191">
        <f t="shared" si="0"/>
        <v>16059.8</v>
      </c>
      <c r="H17" s="192">
        <f t="shared" si="0"/>
        <v>590</v>
      </c>
      <c r="I17" s="208"/>
      <c r="J17" s="385"/>
      <c r="K17" s="318"/>
      <c r="L17" s="192"/>
      <c r="M17" s="192"/>
      <c r="N17" s="230"/>
      <c r="O17" s="229"/>
      <c r="P17" s="230"/>
      <c r="R17" s="218"/>
    </row>
    <row r="18" spans="1:18" s="114" customFormat="1" ht="15.75">
      <c r="A18" s="193"/>
      <c r="B18" s="193"/>
      <c r="C18" s="188"/>
      <c r="D18" s="192"/>
      <c r="E18" s="467"/>
      <c r="F18" s="189"/>
      <c r="G18" s="191">
        <f t="shared" si="0"/>
        <v>16059.8</v>
      </c>
      <c r="H18" s="192">
        <f t="shared" si="0"/>
        <v>590</v>
      </c>
      <c r="I18" s="208"/>
      <c r="J18" s="385"/>
      <c r="K18" s="318"/>
      <c r="L18" s="192"/>
      <c r="M18" s="192"/>
      <c r="N18" s="230"/>
      <c r="O18" s="229"/>
      <c r="P18" s="230"/>
      <c r="R18" s="218"/>
    </row>
    <row r="19" spans="1:18" s="114" customFormat="1" ht="15.75">
      <c r="A19" s="193"/>
      <c r="B19" s="193"/>
      <c r="C19" s="188"/>
      <c r="D19" s="192"/>
      <c r="E19" s="467"/>
      <c r="F19" s="189"/>
      <c r="G19" s="191">
        <f t="shared" si="0"/>
        <v>16059.8</v>
      </c>
      <c r="H19" s="192">
        <f t="shared" ref="G19:H35" si="1">H18-F19+D19</f>
        <v>590</v>
      </c>
      <c r="I19" s="208"/>
      <c r="J19" s="385"/>
      <c r="K19" s="318"/>
      <c r="L19" s="192"/>
      <c r="M19" s="192"/>
      <c r="N19" s="230"/>
      <c r="O19" s="229"/>
      <c r="P19" s="230"/>
      <c r="R19" s="218"/>
    </row>
    <row r="20" spans="1:18" s="114" customFormat="1" ht="15.75">
      <c r="A20" s="193"/>
      <c r="B20" s="193"/>
      <c r="C20" s="188"/>
      <c r="D20" s="192"/>
      <c r="E20" s="467"/>
      <c r="F20" s="189"/>
      <c r="G20" s="191">
        <f t="shared" si="0"/>
        <v>16059.8</v>
      </c>
      <c r="H20" s="192">
        <f t="shared" si="1"/>
        <v>590</v>
      </c>
      <c r="I20" s="208"/>
      <c r="J20" s="385"/>
      <c r="K20" s="318"/>
      <c r="L20" s="192"/>
      <c r="M20" s="192"/>
      <c r="N20" s="230"/>
      <c r="O20" s="230"/>
      <c r="P20" s="230"/>
      <c r="R20" s="218"/>
    </row>
    <row r="21" spans="1:18" s="114" customFormat="1" ht="15.75">
      <c r="A21" s="193"/>
      <c r="B21" s="193"/>
      <c r="C21" s="188"/>
      <c r="D21" s="192"/>
      <c r="E21" s="467"/>
      <c r="F21" s="189"/>
      <c r="G21" s="191">
        <f t="shared" si="0"/>
        <v>16059.8</v>
      </c>
      <c r="H21" s="192">
        <f t="shared" si="1"/>
        <v>590</v>
      </c>
      <c r="I21" s="208"/>
      <c r="J21" s="385"/>
      <c r="K21" s="318"/>
      <c r="L21" s="192"/>
      <c r="M21" s="192"/>
      <c r="N21" s="230"/>
      <c r="O21" s="230"/>
      <c r="P21" s="230"/>
      <c r="R21" s="218"/>
    </row>
    <row r="22" spans="1:18" s="114" customFormat="1" ht="15.75">
      <c r="A22" s="193"/>
      <c r="B22" s="193"/>
      <c r="C22" s="238"/>
      <c r="D22" s="192"/>
      <c r="E22" s="467"/>
      <c r="F22" s="189"/>
      <c r="G22" s="191">
        <f t="shared" si="0"/>
        <v>16059.8</v>
      </c>
      <c r="H22" s="192">
        <f t="shared" si="1"/>
        <v>590</v>
      </c>
      <c r="I22" s="208"/>
      <c r="J22" s="385"/>
      <c r="K22" s="318"/>
      <c r="L22" s="192"/>
      <c r="M22" s="192"/>
      <c r="N22" s="230"/>
      <c r="O22" s="230"/>
      <c r="P22" s="230"/>
      <c r="R22" s="218"/>
    </row>
    <row r="23" spans="1:18" s="114" customFormat="1" ht="15.75">
      <c r="A23" s="193"/>
      <c r="B23" s="193"/>
      <c r="C23" s="191"/>
      <c r="D23" s="192"/>
      <c r="E23" s="467"/>
      <c r="F23" s="189"/>
      <c r="G23" s="191">
        <f t="shared" si="0"/>
        <v>16059.8</v>
      </c>
      <c r="H23" s="192">
        <f t="shared" si="1"/>
        <v>590</v>
      </c>
      <c r="I23" s="208"/>
      <c r="J23" s="385"/>
      <c r="K23" s="318"/>
      <c r="L23" s="192"/>
      <c r="M23" s="192"/>
      <c r="N23" s="230"/>
      <c r="O23" s="230"/>
      <c r="P23" s="230"/>
      <c r="R23" s="218"/>
    </row>
    <row r="24" spans="1:18" s="228" customFormat="1" ht="15.75">
      <c r="A24" s="190"/>
      <c r="B24" s="193"/>
      <c r="C24" s="191"/>
      <c r="D24" s="192"/>
      <c r="E24" s="467"/>
      <c r="F24" s="189"/>
      <c r="G24" s="191">
        <f t="shared" si="0"/>
        <v>16059.8</v>
      </c>
      <c r="H24" s="192">
        <f t="shared" si="1"/>
        <v>590</v>
      </c>
      <c r="I24" s="208"/>
      <c r="J24" s="385"/>
      <c r="K24" s="192"/>
      <c r="L24" s="192"/>
      <c r="M24" s="192"/>
      <c r="N24" s="230"/>
      <c r="O24" s="230"/>
      <c r="P24" s="230"/>
    </row>
    <row r="25" spans="1:18" s="228" customFormat="1" ht="15.75">
      <c r="A25" s="190"/>
      <c r="B25" s="193"/>
      <c r="C25" s="191"/>
      <c r="D25" s="192"/>
      <c r="E25" s="467"/>
      <c r="F25" s="189"/>
      <c r="G25" s="191">
        <f t="shared" si="0"/>
        <v>16059.8</v>
      </c>
      <c r="H25" s="192">
        <f t="shared" si="1"/>
        <v>590</v>
      </c>
      <c r="I25" s="208"/>
      <c r="J25" s="385"/>
      <c r="K25" s="192"/>
      <c r="L25" s="192"/>
      <c r="M25" s="192"/>
      <c r="N25" s="230"/>
      <c r="O25" s="230"/>
      <c r="P25" s="230"/>
    </row>
    <row r="26" spans="1:18" s="228" customFormat="1" ht="15.75">
      <c r="A26" s="190"/>
      <c r="B26" s="193"/>
      <c r="C26" s="191"/>
      <c r="D26" s="192"/>
      <c r="E26" s="467"/>
      <c r="F26" s="189"/>
      <c r="G26" s="191">
        <f t="shared" ref="G26:G32" si="2">G25-E26+C26</f>
        <v>16059.8</v>
      </c>
      <c r="H26" s="192">
        <f t="shared" si="1"/>
        <v>590</v>
      </c>
      <c r="I26" s="189"/>
      <c r="J26" s="385"/>
      <c r="K26" s="192"/>
      <c r="L26" s="192"/>
      <c r="M26" s="192"/>
      <c r="N26" s="230"/>
      <c r="O26" s="230"/>
      <c r="P26" s="230"/>
    </row>
    <row r="27" spans="1:18" s="114" customFormat="1" ht="15.75">
      <c r="A27" s="190"/>
      <c r="B27" s="193"/>
      <c r="C27" s="191"/>
      <c r="D27" s="192"/>
      <c r="E27" s="467"/>
      <c r="F27" s="189"/>
      <c r="G27" s="191">
        <f t="shared" si="2"/>
        <v>16059.8</v>
      </c>
      <c r="H27" s="192">
        <f t="shared" si="1"/>
        <v>590</v>
      </c>
      <c r="I27" s="189"/>
      <c r="J27" s="385"/>
      <c r="K27" s="192"/>
      <c r="L27" s="192"/>
      <c r="M27" s="192"/>
      <c r="N27" s="230"/>
      <c r="O27" s="230"/>
      <c r="P27" s="230">
        <f>O27*G9</f>
        <v>0</v>
      </c>
    </row>
    <row r="28" spans="1:18" s="114" customFormat="1" ht="15.75">
      <c r="A28" s="190"/>
      <c r="B28" s="193"/>
      <c r="C28" s="191"/>
      <c r="D28" s="192"/>
      <c r="E28" s="467"/>
      <c r="F28" s="189"/>
      <c r="G28" s="191">
        <f t="shared" si="2"/>
        <v>16059.8</v>
      </c>
      <c r="H28" s="192">
        <f t="shared" si="1"/>
        <v>590</v>
      </c>
      <c r="I28" s="189"/>
      <c r="J28" s="468"/>
      <c r="K28" s="192"/>
      <c r="L28" s="192"/>
      <c r="M28" s="192"/>
      <c r="N28" s="230"/>
      <c r="O28" s="230"/>
      <c r="P28" s="230"/>
    </row>
    <row r="29" spans="1:18" s="114" customFormat="1" ht="15.75">
      <c r="A29" s="190"/>
      <c r="B29" s="189"/>
      <c r="C29" s="191"/>
      <c r="D29" s="192"/>
      <c r="E29" s="467"/>
      <c r="F29" s="189"/>
      <c r="G29" s="191">
        <f t="shared" si="2"/>
        <v>16059.8</v>
      </c>
      <c r="H29" s="192">
        <f t="shared" si="1"/>
        <v>590</v>
      </c>
      <c r="I29" s="189"/>
      <c r="J29" s="385"/>
      <c r="K29" s="192"/>
      <c r="L29" s="192"/>
      <c r="M29" s="192"/>
      <c r="N29" s="230"/>
      <c r="O29" s="107"/>
      <c r="P29" s="230">
        <f t="shared" ref="P29:P45" si="3">O29*G11</f>
        <v>0</v>
      </c>
    </row>
    <row r="30" spans="1:18" s="114" customFormat="1" ht="15.75">
      <c r="A30" s="190"/>
      <c r="B30" s="189"/>
      <c r="C30" s="191"/>
      <c r="D30" s="192"/>
      <c r="E30" s="467"/>
      <c r="F30" s="189"/>
      <c r="G30" s="191">
        <f t="shared" si="2"/>
        <v>16059.8</v>
      </c>
      <c r="H30" s="192">
        <f t="shared" si="1"/>
        <v>590</v>
      </c>
      <c r="I30" s="189"/>
      <c r="J30" s="385"/>
      <c r="K30" s="192"/>
      <c r="L30" s="192"/>
      <c r="M30" s="192"/>
      <c r="N30" s="230"/>
      <c r="O30" s="230"/>
      <c r="P30" s="230">
        <f t="shared" si="3"/>
        <v>0</v>
      </c>
    </row>
    <row r="31" spans="1:18" s="114" customFormat="1" ht="15">
      <c r="A31" s="190"/>
      <c r="B31" s="189"/>
      <c r="C31" s="191"/>
      <c r="D31" s="192"/>
      <c r="E31" s="191"/>
      <c r="F31" s="189"/>
      <c r="G31" s="191">
        <f t="shared" si="2"/>
        <v>16059.8</v>
      </c>
      <c r="H31" s="192">
        <f t="shared" si="1"/>
        <v>590</v>
      </c>
      <c r="I31" s="189"/>
      <c r="J31" s="189"/>
      <c r="K31" s="192"/>
      <c r="L31" s="192"/>
      <c r="M31" s="192"/>
      <c r="N31" s="230"/>
      <c r="O31" s="230"/>
      <c r="P31" s="230">
        <f t="shared" si="3"/>
        <v>0</v>
      </c>
    </row>
    <row r="32" spans="1:18" s="114" customFormat="1" ht="15">
      <c r="A32" s="190"/>
      <c r="B32" s="189"/>
      <c r="C32" s="191"/>
      <c r="D32" s="192"/>
      <c r="E32" s="191"/>
      <c r="F32" s="189"/>
      <c r="G32" s="191">
        <f t="shared" si="2"/>
        <v>16059.8</v>
      </c>
      <c r="H32" s="192">
        <f t="shared" si="1"/>
        <v>590</v>
      </c>
      <c r="I32" s="189"/>
      <c r="J32" s="189"/>
      <c r="K32" s="192"/>
      <c r="L32" s="192"/>
      <c r="M32" s="192"/>
      <c r="N32" s="230"/>
      <c r="O32" s="230"/>
      <c r="P32" s="230">
        <f t="shared" si="3"/>
        <v>0</v>
      </c>
    </row>
    <row r="33" spans="1:16" s="114" customFormat="1" ht="15.75">
      <c r="A33" s="190"/>
      <c r="B33" s="189"/>
      <c r="C33" s="191"/>
      <c r="D33" s="192"/>
      <c r="E33" s="191"/>
      <c r="F33" s="189"/>
      <c r="G33" s="191">
        <f t="shared" si="1"/>
        <v>16059.8</v>
      </c>
      <c r="H33" s="192">
        <f t="shared" ref="G33:H82" si="4">H32-F33+D33</f>
        <v>590</v>
      </c>
      <c r="I33" s="189"/>
      <c r="J33" s="189"/>
      <c r="K33" s="192"/>
      <c r="L33" s="192"/>
      <c r="M33" s="192"/>
      <c r="N33" s="106"/>
      <c r="O33" s="230"/>
      <c r="P33" s="230">
        <f t="shared" si="3"/>
        <v>0</v>
      </c>
    </row>
    <row r="34" spans="1:16" s="114" customFormat="1" ht="15">
      <c r="A34" s="190"/>
      <c r="B34" s="189"/>
      <c r="C34" s="191"/>
      <c r="D34" s="192"/>
      <c r="E34" s="191"/>
      <c r="F34" s="189"/>
      <c r="G34" s="191">
        <f t="shared" si="1"/>
        <v>16059.8</v>
      </c>
      <c r="H34" s="192">
        <f t="shared" si="4"/>
        <v>590</v>
      </c>
      <c r="I34" s="189"/>
      <c r="J34" s="189"/>
      <c r="K34" s="192"/>
      <c r="L34" s="192"/>
      <c r="M34" s="192"/>
      <c r="N34" s="230"/>
      <c r="O34" s="230"/>
      <c r="P34" s="230">
        <f t="shared" si="3"/>
        <v>0</v>
      </c>
    </row>
    <row r="35" spans="1:16" s="114" customFormat="1" ht="15">
      <c r="A35" s="190"/>
      <c r="B35" s="189"/>
      <c r="C35" s="191"/>
      <c r="D35" s="192"/>
      <c r="E35" s="191"/>
      <c r="F35" s="189"/>
      <c r="G35" s="191">
        <f t="shared" si="1"/>
        <v>16059.8</v>
      </c>
      <c r="H35" s="192">
        <f t="shared" si="4"/>
        <v>590</v>
      </c>
      <c r="I35" s="189"/>
      <c r="J35" s="189"/>
      <c r="K35" s="192"/>
      <c r="L35" s="192"/>
      <c r="M35" s="192"/>
      <c r="N35" s="230"/>
      <c r="O35" s="230"/>
      <c r="P35" s="230">
        <f t="shared" si="3"/>
        <v>0</v>
      </c>
    </row>
    <row r="36" spans="1:16" s="114" customFormat="1" ht="15">
      <c r="A36" s="190"/>
      <c r="B36" s="189"/>
      <c r="C36" s="191"/>
      <c r="D36" s="192"/>
      <c r="E36" s="191"/>
      <c r="F36" s="189"/>
      <c r="G36" s="191">
        <f t="shared" si="4"/>
        <v>16059.8</v>
      </c>
      <c r="H36" s="192">
        <f t="shared" si="4"/>
        <v>590</v>
      </c>
      <c r="I36" s="189"/>
      <c r="J36" s="189"/>
      <c r="K36" s="192"/>
      <c r="L36" s="192"/>
      <c r="M36" s="192"/>
      <c r="N36" s="230"/>
      <c r="O36" s="230"/>
      <c r="P36" s="230">
        <f t="shared" si="3"/>
        <v>0</v>
      </c>
    </row>
    <row r="37" spans="1:16" s="114" customFormat="1" ht="15">
      <c r="A37" s="190"/>
      <c r="B37" s="189"/>
      <c r="C37" s="191"/>
      <c r="D37" s="192"/>
      <c r="E37" s="191"/>
      <c r="F37" s="189"/>
      <c r="G37" s="191">
        <f t="shared" si="4"/>
        <v>16059.8</v>
      </c>
      <c r="H37" s="192">
        <f t="shared" si="4"/>
        <v>590</v>
      </c>
      <c r="I37" s="189"/>
      <c r="J37" s="189"/>
      <c r="K37" s="192"/>
      <c r="L37" s="192"/>
      <c r="M37" s="192"/>
      <c r="N37" s="230"/>
      <c r="O37" s="230"/>
      <c r="P37" s="230">
        <f t="shared" si="3"/>
        <v>0</v>
      </c>
    </row>
    <row r="38" spans="1:16" s="114" customFormat="1" ht="15">
      <c r="A38" s="190"/>
      <c r="B38" s="189"/>
      <c r="C38" s="191"/>
      <c r="D38" s="192"/>
      <c r="E38" s="191"/>
      <c r="F38" s="189"/>
      <c r="G38" s="191">
        <f t="shared" si="4"/>
        <v>16059.8</v>
      </c>
      <c r="H38" s="192">
        <f t="shared" si="4"/>
        <v>590</v>
      </c>
      <c r="I38" s="189"/>
      <c r="J38" s="189"/>
      <c r="K38" s="192"/>
      <c r="L38" s="192"/>
      <c r="M38" s="192"/>
      <c r="N38" s="230"/>
      <c r="O38" s="230"/>
      <c r="P38" s="230">
        <f t="shared" si="3"/>
        <v>0</v>
      </c>
    </row>
    <row r="39" spans="1:16" s="114" customFormat="1" ht="15">
      <c r="A39" s="190"/>
      <c r="B39" s="189"/>
      <c r="C39" s="191"/>
      <c r="D39" s="192"/>
      <c r="E39" s="191"/>
      <c r="F39" s="189"/>
      <c r="G39" s="191">
        <f t="shared" si="4"/>
        <v>16059.8</v>
      </c>
      <c r="H39" s="192">
        <f t="shared" si="4"/>
        <v>590</v>
      </c>
      <c r="I39" s="189"/>
      <c r="J39" s="189"/>
      <c r="K39" s="192"/>
      <c r="L39" s="192"/>
      <c r="M39" s="192"/>
      <c r="N39" s="230"/>
      <c r="O39" s="230"/>
      <c r="P39" s="230">
        <f t="shared" si="3"/>
        <v>0</v>
      </c>
    </row>
    <row r="40" spans="1:16" s="114" customFormat="1" ht="15">
      <c r="A40" s="190"/>
      <c r="B40" s="189"/>
      <c r="C40" s="191"/>
      <c r="D40" s="192"/>
      <c r="E40" s="191"/>
      <c r="F40" s="189"/>
      <c r="G40" s="191">
        <f t="shared" si="4"/>
        <v>16059.8</v>
      </c>
      <c r="H40" s="192">
        <f t="shared" si="4"/>
        <v>590</v>
      </c>
      <c r="I40" s="189"/>
      <c r="J40" s="189"/>
      <c r="K40" s="192"/>
      <c r="L40" s="192"/>
      <c r="M40" s="192"/>
      <c r="N40" s="230"/>
      <c r="O40" s="230"/>
      <c r="P40" s="230">
        <f t="shared" si="3"/>
        <v>0</v>
      </c>
    </row>
    <row r="41" spans="1:16" s="114" customFormat="1" ht="15">
      <c r="A41" s="190"/>
      <c r="B41" s="189"/>
      <c r="C41" s="191"/>
      <c r="D41" s="192"/>
      <c r="E41" s="191"/>
      <c r="F41" s="189"/>
      <c r="G41" s="191">
        <f t="shared" si="4"/>
        <v>16059.8</v>
      </c>
      <c r="H41" s="192">
        <f t="shared" si="4"/>
        <v>590</v>
      </c>
      <c r="I41" s="189"/>
      <c r="J41" s="189"/>
      <c r="K41" s="192"/>
      <c r="L41" s="192"/>
      <c r="M41" s="192"/>
      <c r="N41" s="230"/>
      <c r="O41" s="230"/>
      <c r="P41" s="230">
        <f t="shared" si="3"/>
        <v>0</v>
      </c>
    </row>
    <row r="42" spans="1:16" s="114" customFormat="1" ht="15">
      <c r="A42" s="190"/>
      <c r="B42" s="189"/>
      <c r="C42" s="191"/>
      <c r="D42" s="192"/>
      <c r="E42" s="191"/>
      <c r="F42" s="189"/>
      <c r="G42" s="191">
        <f t="shared" si="4"/>
        <v>16059.8</v>
      </c>
      <c r="H42" s="192">
        <f t="shared" si="4"/>
        <v>590</v>
      </c>
      <c r="I42" s="189"/>
      <c r="J42" s="189"/>
      <c r="K42" s="192"/>
      <c r="L42" s="192"/>
      <c r="M42" s="192"/>
      <c r="N42" s="230"/>
      <c r="O42" s="230"/>
      <c r="P42" s="230">
        <f t="shared" si="3"/>
        <v>0</v>
      </c>
    </row>
    <row r="43" spans="1:16" s="114" customFormat="1" ht="15">
      <c r="A43" s="190"/>
      <c r="B43" s="189"/>
      <c r="C43" s="191"/>
      <c r="D43" s="192"/>
      <c r="E43" s="191"/>
      <c r="F43" s="189"/>
      <c r="G43" s="191">
        <f t="shared" si="4"/>
        <v>16059.8</v>
      </c>
      <c r="H43" s="192">
        <f t="shared" si="4"/>
        <v>590</v>
      </c>
      <c r="I43" s="189"/>
      <c r="J43" s="189"/>
      <c r="K43" s="192"/>
      <c r="L43" s="192"/>
      <c r="M43" s="192"/>
      <c r="N43" s="230"/>
      <c r="O43" s="230"/>
      <c r="P43" s="230">
        <f t="shared" si="3"/>
        <v>0</v>
      </c>
    </row>
    <row r="44" spans="1:16" s="114" customFormat="1" ht="15">
      <c r="A44" s="190"/>
      <c r="B44" s="189"/>
      <c r="C44" s="191"/>
      <c r="D44" s="192"/>
      <c r="E44" s="191"/>
      <c r="F44" s="189"/>
      <c r="G44" s="191">
        <f t="shared" si="4"/>
        <v>16059.8</v>
      </c>
      <c r="H44" s="192">
        <f t="shared" si="4"/>
        <v>590</v>
      </c>
      <c r="I44" s="189"/>
      <c r="J44" s="189"/>
      <c r="K44" s="192"/>
      <c r="L44" s="192"/>
      <c r="M44" s="192"/>
      <c r="N44" s="230"/>
      <c r="O44" s="230"/>
      <c r="P44" s="230">
        <f t="shared" si="3"/>
        <v>0</v>
      </c>
    </row>
    <row r="45" spans="1:16" s="114" customFormat="1" ht="15">
      <c r="A45" s="190"/>
      <c r="B45" s="189"/>
      <c r="C45" s="191"/>
      <c r="D45" s="192"/>
      <c r="E45" s="191"/>
      <c r="F45" s="189"/>
      <c r="G45" s="191">
        <f t="shared" si="4"/>
        <v>16059.8</v>
      </c>
      <c r="H45" s="192">
        <f t="shared" si="4"/>
        <v>590</v>
      </c>
      <c r="I45" s="189"/>
      <c r="J45" s="189"/>
      <c r="K45" s="192"/>
      <c r="L45" s="192"/>
      <c r="M45" s="192"/>
      <c r="N45" s="230"/>
      <c r="O45" s="230"/>
      <c r="P45" s="230">
        <f t="shared" si="3"/>
        <v>0</v>
      </c>
    </row>
    <row r="46" spans="1:16" s="114" customFormat="1" ht="15">
      <c r="A46" s="190"/>
      <c r="B46" s="189"/>
      <c r="C46" s="191"/>
      <c r="D46" s="192"/>
      <c r="E46" s="191"/>
      <c r="F46" s="189"/>
      <c r="G46" s="191">
        <f t="shared" si="4"/>
        <v>16059.8</v>
      </c>
      <c r="H46" s="192">
        <f t="shared" si="4"/>
        <v>590</v>
      </c>
      <c r="I46" s="189"/>
      <c r="J46" s="189"/>
      <c r="K46" s="192"/>
      <c r="L46" s="192"/>
      <c r="M46" s="192"/>
      <c r="N46" s="230"/>
      <c r="O46" s="230"/>
      <c r="P46" s="230"/>
    </row>
    <row r="47" spans="1:16" s="114" customFormat="1" ht="15">
      <c r="A47" s="190"/>
      <c r="B47" s="189"/>
      <c r="C47" s="191"/>
      <c r="D47" s="192"/>
      <c r="E47" s="191"/>
      <c r="F47" s="189"/>
      <c r="G47" s="191">
        <f t="shared" si="4"/>
        <v>16059.8</v>
      </c>
      <c r="H47" s="192">
        <f t="shared" si="4"/>
        <v>590</v>
      </c>
      <c r="I47" s="189"/>
      <c r="J47" s="189"/>
      <c r="K47" s="192"/>
      <c r="L47" s="192"/>
      <c r="M47" s="192"/>
      <c r="N47" s="230"/>
      <c r="O47" s="230"/>
      <c r="P47" s="230">
        <f>O47*G29</f>
        <v>0</v>
      </c>
    </row>
    <row r="48" spans="1:16" s="114" customFormat="1" ht="15">
      <c r="A48" s="190"/>
      <c r="B48" s="189"/>
      <c r="C48" s="191"/>
      <c r="D48" s="192"/>
      <c r="E48" s="191"/>
      <c r="F48" s="189"/>
      <c r="G48" s="191">
        <f t="shared" si="4"/>
        <v>16059.8</v>
      </c>
      <c r="H48" s="192">
        <f t="shared" si="4"/>
        <v>590</v>
      </c>
      <c r="I48" s="189"/>
      <c r="J48" s="189"/>
      <c r="K48" s="192"/>
      <c r="L48" s="192"/>
      <c r="M48" s="192"/>
      <c r="N48" s="230"/>
      <c r="O48" s="230"/>
      <c r="P48" s="230">
        <f>O48*G30</f>
        <v>0</v>
      </c>
    </row>
    <row r="49" spans="1:16" s="114" customFormat="1" ht="15">
      <c r="A49" s="190"/>
      <c r="B49" s="189"/>
      <c r="C49" s="191"/>
      <c r="D49" s="192"/>
      <c r="E49" s="191"/>
      <c r="F49" s="189"/>
      <c r="G49" s="191">
        <f t="shared" si="4"/>
        <v>16059.8</v>
      </c>
      <c r="H49" s="192">
        <f t="shared" si="4"/>
        <v>590</v>
      </c>
      <c r="I49" s="189"/>
      <c r="J49" s="189"/>
      <c r="K49" s="192"/>
      <c r="L49" s="192"/>
      <c r="M49" s="192"/>
      <c r="N49" s="230"/>
      <c r="O49" s="230"/>
      <c r="P49" s="230">
        <f>O49*G31</f>
        <v>0</v>
      </c>
    </row>
    <row r="50" spans="1:16" s="114" customFormat="1" ht="15">
      <c r="A50" s="190"/>
      <c r="B50" s="189"/>
      <c r="C50" s="191"/>
      <c r="D50" s="192"/>
      <c r="E50" s="191"/>
      <c r="F50" s="189"/>
      <c r="G50" s="191">
        <f t="shared" si="4"/>
        <v>16059.8</v>
      </c>
      <c r="H50" s="192">
        <f t="shared" si="4"/>
        <v>590</v>
      </c>
      <c r="I50" s="189"/>
      <c r="J50" s="189"/>
      <c r="K50" s="192"/>
      <c r="L50" s="192"/>
      <c r="M50" s="192"/>
      <c r="N50" s="230"/>
      <c r="O50" s="230"/>
      <c r="P50" s="230">
        <f>O50*G32</f>
        <v>0</v>
      </c>
    </row>
    <row r="51" spans="1:16" s="114" customFormat="1" ht="15">
      <c r="A51" s="190"/>
      <c r="B51" s="192"/>
      <c r="C51" s="191"/>
      <c r="D51" s="192"/>
      <c r="E51" s="191"/>
      <c r="F51" s="192"/>
      <c r="G51" s="191">
        <f t="shared" si="4"/>
        <v>16059.8</v>
      </c>
      <c r="H51" s="192">
        <f t="shared" si="4"/>
        <v>590</v>
      </c>
      <c r="I51" s="192"/>
      <c r="J51" s="192"/>
      <c r="K51" s="192"/>
      <c r="L51" s="192"/>
      <c r="M51" s="192"/>
      <c r="N51" s="230"/>
      <c r="O51" s="230"/>
      <c r="P51" s="230">
        <f>O51*G33</f>
        <v>0</v>
      </c>
    </row>
    <row r="52" spans="1:16" s="114" customFormat="1" ht="15">
      <c r="A52" s="190"/>
      <c r="B52" s="192"/>
      <c r="C52" s="191"/>
      <c r="D52" s="192"/>
      <c r="E52" s="191"/>
      <c r="F52" s="192"/>
      <c r="G52" s="191">
        <f t="shared" si="4"/>
        <v>16059.8</v>
      </c>
      <c r="H52" s="192">
        <f t="shared" si="4"/>
        <v>590</v>
      </c>
      <c r="I52" s="192"/>
      <c r="J52" s="192"/>
      <c r="K52" s="192"/>
      <c r="L52" s="192"/>
      <c r="M52" s="192"/>
      <c r="N52" s="230"/>
      <c r="O52" s="230"/>
      <c r="P52" s="230"/>
    </row>
    <row r="53" spans="1:16" s="114" customFormat="1" ht="15">
      <c r="A53" s="190"/>
      <c r="B53" s="192"/>
      <c r="C53" s="191"/>
      <c r="D53" s="192"/>
      <c r="E53" s="191"/>
      <c r="F53" s="192"/>
      <c r="G53" s="191">
        <f t="shared" si="4"/>
        <v>16059.8</v>
      </c>
      <c r="H53" s="192">
        <f t="shared" si="4"/>
        <v>590</v>
      </c>
      <c r="I53" s="192"/>
      <c r="J53" s="192"/>
      <c r="K53" s="192"/>
      <c r="L53" s="192"/>
      <c r="M53" s="192"/>
      <c r="N53" s="230"/>
      <c r="O53" s="230"/>
      <c r="P53" s="230">
        <f t="shared" ref="P53:P70" si="5">O53*G35</f>
        <v>0</v>
      </c>
    </row>
    <row r="54" spans="1:16" s="114" customFormat="1" ht="15">
      <c r="A54" s="190"/>
      <c r="B54" s="192"/>
      <c r="C54" s="191"/>
      <c r="D54" s="192"/>
      <c r="E54" s="191"/>
      <c r="F54" s="192"/>
      <c r="G54" s="191">
        <f t="shared" si="4"/>
        <v>16059.8</v>
      </c>
      <c r="H54" s="192">
        <f t="shared" si="4"/>
        <v>590</v>
      </c>
      <c r="I54" s="192"/>
      <c r="J54" s="192"/>
      <c r="K54" s="192"/>
      <c r="L54" s="192"/>
      <c r="M54" s="192"/>
      <c r="N54" s="230"/>
      <c r="O54" s="230"/>
      <c r="P54" s="230">
        <f t="shared" si="5"/>
        <v>0</v>
      </c>
    </row>
    <row r="55" spans="1:16" s="114" customFormat="1" ht="15">
      <c r="A55" s="190"/>
      <c r="B55" s="192"/>
      <c r="C55" s="191"/>
      <c r="D55" s="192"/>
      <c r="E55" s="191"/>
      <c r="F55" s="192"/>
      <c r="G55" s="191">
        <f t="shared" si="4"/>
        <v>16059.8</v>
      </c>
      <c r="H55" s="192">
        <f t="shared" si="4"/>
        <v>590</v>
      </c>
      <c r="I55" s="192"/>
      <c r="J55" s="192"/>
      <c r="K55" s="192"/>
      <c r="L55" s="192"/>
      <c r="M55" s="192"/>
      <c r="N55" s="230"/>
      <c r="O55" s="230"/>
      <c r="P55" s="230">
        <f t="shared" si="5"/>
        <v>0</v>
      </c>
    </row>
    <row r="56" spans="1:16" s="114" customFormat="1" ht="15" customHeight="1">
      <c r="A56" s="190"/>
      <c r="B56" s="192"/>
      <c r="C56" s="191"/>
      <c r="D56" s="192"/>
      <c r="E56" s="191"/>
      <c r="F56" s="192"/>
      <c r="G56" s="191">
        <f t="shared" si="4"/>
        <v>16059.8</v>
      </c>
      <c r="H56" s="192">
        <f t="shared" si="4"/>
        <v>590</v>
      </c>
      <c r="I56" s="192"/>
      <c r="J56" s="192"/>
      <c r="K56" s="192"/>
      <c r="L56" s="192"/>
      <c r="M56" s="192"/>
      <c r="N56" s="230"/>
      <c r="O56" s="230"/>
      <c r="P56" s="230">
        <f t="shared" si="5"/>
        <v>0</v>
      </c>
    </row>
    <row r="57" spans="1:16" s="114" customFormat="1" ht="15">
      <c r="A57" s="190"/>
      <c r="B57" s="192"/>
      <c r="C57" s="191"/>
      <c r="D57" s="192"/>
      <c r="E57" s="191"/>
      <c r="F57" s="192"/>
      <c r="G57" s="191">
        <f t="shared" si="4"/>
        <v>16059.8</v>
      </c>
      <c r="H57" s="192">
        <f t="shared" si="4"/>
        <v>590</v>
      </c>
      <c r="I57" s="192"/>
      <c r="J57" s="192"/>
      <c r="K57" s="192"/>
      <c r="L57" s="192"/>
      <c r="M57" s="192"/>
      <c r="N57" s="230"/>
      <c r="O57" s="230"/>
      <c r="P57" s="230">
        <f t="shared" si="5"/>
        <v>0</v>
      </c>
    </row>
    <row r="58" spans="1:16" s="114" customFormat="1" ht="15">
      <c r="A58" s="190"/>
      <c r="B58" s="192"/>
      <c r="C58" s="191"/>
      <c r="D58" s="192"/>
      <c r="E58" s="191"/>
      <c r="F58" s="192"/>
      <c r="G58" s="191">
        <f t="shared" si="4"/>
        <v>16059.8</v>
      </c>
      <c r="H58" s="192">
        <f t="shared" si="4"/>
        <v>590</v>
      </c>
      <c r="I58" s="192"/>
      <c r="J58" s="192"/>
      <c r="K58" s="192"/>
      <c r="L58" s="192"/>
      <c r="M58" s="192"/>
      <c r="N58" s="230"/>
      <c r="O58" s="230"/>
      <c r="P58" s="230">
        <f t="shared" si="5"/>
        <v>0</v>
      </c>
    </row>
    <row r="59" spans="1:16" s="114" customFormat="1" ht="15">
      <c r="A59" s="190"/>
      <c r="B59" s="192"/>
      <c r="C59" s="191"/>
      <c r="D59" s="192"/>
      <c r="E59" s="191"/>
      <c r="F59" s="192"/>
      <c r="G59" s="191">
        <f t="shared" si="4"/>
        <v>16059.8</v>
      </c>
      <c r="H59" s="192">
        <f t="shared" si="4"/>
        <v>590</v>
      </c>
      <c r="I59" s="192"/>
      <c r="J59" s="192"/>
      <c r="K59" s="192"/>
      <c r="L59" s="192"/>
      <c r="M59" s="192"/>
      <c r="N59" s="230"/>
      <c r="O59" s="230"/>
      <c r="P59" s="230">
        <f t="shared" si="5"/>
        <v>0</v>
      </c>
    </row>
    <row r="60" spans="1:16" s="114" customFormat="1" ht="15">
      <c r="A60" s="190"/>
      <c r="B60" s="192"/>
      <c r="C60" s="191"/>
      <c r="D60" s="192"/>
      <c r="E60" s="191"/>
      <c r="F60" s="192"/>
      <c r="G60" s="191">
        <f t="shared" si="4"/>
        <v>16059.8</v>
      </c>
      <c r="H60" s="192">
        <f t="shared" si="4"/>
        <v>590</v>
      </c>
      <c r="I60" s="192"/>
      <c r="J60" s="192"/>
      <c r="K60" s="192"/>
      <c r="L60" s="192"/>
      <c r="M60" s="192"/>
      <c r="N60" s="230"/>
      <c r="O60" s="230"/>
      <c r="P60" s="230">
        <f t="shared" si="5"/>
        <v>0</v>
      </c>
    </row>
    <row r="61" spans="1:16" s="114" customFormat="1" ht="15">
      <c r="A61" s="190"/>
      <c r="B61" s="192"/>
      <c r="C61" s="191"/>
      <c r="D61" s="192"/>
      <c r="E61" s="191"/>
      <c r="F61" s="192"/>
      <c r="G61" s="191">
        <f t="shared" si="4"/>
        <v>16059.8</v>
      </c>
      <c r="H61" s="192">
        <f t="shared" si="4"/>
        <v>590</v>
      </c>
      <c r="I61" s="192"/>
      <c r="J61" s="192"/>
      <c r="K61" s="192"/>
      <c r="L61" s="192"/>
      <c r="M61" s="192"/>
      <c r="N61" s="230"/>
      <c r="O61" s="230"/>
      <c r="P61" s="230">
        <f t="shared" si="5"/>
        <v>0</v>
      </c>
    </row>
    <row r="62" spans="1:16" s="114" customFormat="1" ht="15">
      <c r="A62" s="190"/>
      <c r="B62" s="192"/>
      <c r="C62" s="191"/>
      <c r="D62" s="192"/>
      <c r="E62" s="191"/>
      <c r="F62" s="192"/>
      <c r="G62" s="191">
        <f t="shared" si="4"/>
        <v>16059.8</v>
      </c>
      <c r="H62" s="192">
        <f t="shared" si="4"/>
        <v>590</v>
      </c>
      <c r="I62" s="192"/>
      <c r="J62" s="192"/>
      <c r="K62" s="192"/>
      <c r="L62" s="192"/>
      <c r="M62" s="192"/>
      <c r="N62" s="230"/>
      <c r="O62" s="230"/>
      <c r="P62" s="230">
        <f t="shared" si="5"/>
        <v>0</v>
      </c>
    </row>
    <row r="63" spans="1:16" s="114" customFormat="1" ht="15">
      <c r="A63" s="190"/>
      <c r="B63" s="192"/>
      <c r="C63" s="191"/>
      <c r="D63" s="192"/>
      <c r="E63" s="191"/>
      <c r="F63" s="192"/>
      <c r="G63" s="191">
        <f t="shared" si="4"/>
        <v>16059.8</v>
      </c>
      <c r="H63" s="192">
        <f t="shared" si="4"/>
        <v>590</v>
      </c>
      <c r="I63" s="192"/>
      <c r="J63" s="192"/>
      <c r="K63" s="192"/>
      <c r="L63" s="192"/>
      <c r="M63" s="192"/>
      <c r="N63" s="230"/>
      <c r="O63" s="230"/>
      <c r="P63" s="230">
        <f t="shared" si="5"/>
        <v>0</v>
      </c>
    </row>
    <row r="64" spans="1:16" s="114" customFormat="1" ht="15">
      <c r="A64" s="190"/>
      <c r="B64" s="192"/>
      <c r="C64" s="191"/>
      <c r="D64" s="192"/>
      <c r="E64" s="191"/>
      <c r="F64" s="192"/>
      <c r="G64" s="191">
        <f t="shared" si="4"/>
        <v>16059.8</v>
      </c>
      <c r="H64" s="192">
        <f t="shared" si="4"/>
        <v>590</v>
      </c>
      <c r="I64" s="192"/>
      <c r="J64" s="192"/>
      <c r="K64" s="192"/>
      <c r="L64" s="192"/>
      <c r="M64" s="192"/>
      <c r="N64" s="230"/>
      <c r="O64" s="230"/>
      <c r="P64" s="230">
        <f t="shared" si="5"/>
        <v>0</v>
      </c>
    </row>
    <row r="65" spans="1:16" s="114" customFormat="1" ht="15">
      <c r="A65" s="190"/>
      <c r="B65" s="192"/>
      <c r="C65" s="191"/>
      <c r="D65" s="192"/>
      <c r="E65" s="191"/>
      <c r="F65" s="192"/>
      <c r="G65" s="191">
        <f t="shared" si="4"/>
        <v>16059.8</v>
      </c>
      <c r="H65" s="192">
        <f t="shared" si="4"/>
        <v>590</v>
      </c>
      <c r="I65" s="192"/>
      <c r="J65" s="192"/>
      <c r="K65" s="192"/>
      <c r="L65" s="192"/>
      <c r="M65" s="192"/>
      <c r="N65" s="230"/>
      <c r="O65" s="230"/>
      <c r="P65" s="230">
        <f t="shared" si="5"/>
        <v>0</v>
      </c>
    </row>
    <row r="66" spans="1:16" s="114" customFormat="1" ht="15">
      <c r="A66" s="190"/>
      <c r="B66" s="192"/>
      <c r="C66" s="191"/>
      <c r="D66" s="192"/>
      <c r="E66" s="191"/>
      <c r="F66" s="192"/>
      <c r="G66" s="191">
        <f t="shared" si="4"/>
        <v>16059.8</v>
      </c>
      <c r="H66" s="192">
        <f t="shared" si="4"/>
        <v>590</v>
      </c>
      <c r="I66" s="192"/>
      <c r="J66" s="192"/>
      <c r="K66" s="192"/>
      <c r="L66" s="192"/>
      <c r="M66" s="192"/>
      <c r="N66" s="230"/>
      <c r="O66" s="230"/>
      <c r="P66" s="230">
        <f t="shared" si="5"/>
        <v>0</v>
      </c>
    </row>
    <row r="67" spans="1:16" s="114" customFormat="1" ht="15">
      <c r="A67" s="190"/>
      <c r="B67" s="192"/>
      <c r="C67" s="191"/>
      <c r="D67" s="192"/>
      <c r="E67" s="191"/>
      <c r="F67" s="192"/>
      <c r="G67" s="191">
        <f t="shared" si="4"/>
        <v>16059.8</v>
      </c>
      <c r="H67" s="192">
        <f t="shared" si="4"/>
        <v>590</v>
      </c>
      <c r="I67" s="192"/>
      <c r="J67" s="192"/>
      <c r="K67" s="192"/>
      <c r="L67" s="192"/>
      <c r="M67" s="192"/>
      <c r="N67" s="230"/>
      <c r="O67" s="230"/>
      <c r="P67" s="230">
        <f t="shared" si="5"/>
        <v>0</v>
      </c>
    </row>
    <row r="68" spans="1:16" s="114" customFormat="1" ht="15">
      <c r="A68" s="190"/>
      <c r="B68" s="192"/>
      <c r="C68" s="191"/>
      <c r="D68" s="192"/>
      <c r="E68" s="191"/>
      <c r="F68" s="192"/>
      <c r="G68" s="191">
        <f t="shared" si="4"/>
        <v>16059.8</v>
      </c>
      <c r="H68" s="192">
        <f t="shared" si="4"/>
        <v>590</v>
      </c>
      <c r="I68" s="192"/>
      <c r="J68" s="192"/>
      <c r="K68" s="192"/>
      <c r="L68" s="192"/>
      <c r="M68" s="192"/>
      <c r="N68" s="230"/>
      <c r="O68" s="230"/>
      <c r="P68" s="230">
        <f t="shared" si="5"/>
        <v>0</v>
      </c>
    </row>
    <row r="69" spans="1:16" s="114" customFormat="1" ht="15">
      <c r="A69" s="123"/>
      <c r="B69" s="50"/>
      <c r="C69" s="73"/>
      <c r="D69" s="50"/>
      <c r="E69" s="73"/>
      <c r="F69" s="50"/>
      <c r="G69" s="73">
        <f t="shared" si="4"/>
        <v>16059.8</v>
      </c>
      <c r="H69" s="50">
        <f t="shared" si="4"/>
        <v>590</v>
      </c>
      <c r="I69" s="50"/>
      <c r="J69" s="50"/>
      <c r="K69" s="192"/>
      <c r="L69" s="192"/>
      <c r="M69" s="192"/>
      <c r="N69" s="230"/>
      <c r="O69" s="230"/>
      <c r="P69" s="230">
        <f t="shared" si="5"/>
        <v>0</v>
      </c>
    </row>
    <row r="70" spans="1:16" s="114" customFormat="1" ht="15">
      <c r="A70" s="123"/>
      <c r="B70" s="50"/>
      <c r="C70" s="73"/>
      <c r="D70" s="50"/>
      <c r="E70" s="73"/>
      <c r="F70" s="50"/>
      <c r="G70" s="73">
        <f t="shared" si="4"/>
        <v>16059.8</v>
      </c>
      <c r="H70" s="50">
        <f t="shared" si="4"/>
        <v>590</v>
      </c>
      <c r="I70" s="50"/>
      <c r="J70" s="50"/>
      <c r="K70" s="192"/>
      <c r="L70" s="192"/>
      <c r="M70" s="192"/>
      <c r="N70" s="230"/>
      <c r="O70" s="230"/>
      <c r="P70" s="230">
        <f t="shared" si="5"/>
        <v>0</v>
      </c>
    </row>
    <row r="71" spans="1:16" s="114" customFormat="1" ht="15">
      <c r="A71" s="123"/>
      <c r="B71" s="50"/>
      <c r="C71" s="73"/>
      <c r="D71" s="50"/>
      <c r="E71" s="73"/>
      <c r="F71" s="50"/>
      <c r="G71" s="73">
        <f t="shared" si="4"/>
        <v>16059.8</v>
      </c>
      <c r="H71" s="50">
        <f t="shared" si="4"/>
        <v>590</v>
      </c>
      <c r="I71" s="50"/>
      <c r="J71" s="50"/>
      <c r="K71" s="192"/>
      <c r="L71" s="192"/>
      <c r="M71" s="192"/>
      <c r="N71" s="230"/>
      <c r="O71" s="230"/>
      <c r="P71" s="230"/>
    </row>
    <row r="72" spans="1:16" s="114" customFormat="1" ht="15">
      <c r="A72" s="123"/>
      <c r="B72" s="50"/>
      <c r="C72" s="73"/>
      <c r="D72" s="50"/>
      <c r="E72" s="73"/>
      <c r="F72" s="50"/>
      <c r="G72" s="73">
        <f t="shared" si="4"/>
        <v>16059.8</v>
      </c>
      <c r="H72" s="50">
        <f t="shared" si="4"/>
        <v>590</v>
      </c>
      <c r="I72" s="50"/>
      <c r="J72" s="50"/>
      <c r="K72" s="192"/>
      <c r="L72" s="192"/>
      <c r="M72" s="192"/>
      <c r="N72" s="230"/>
      <c r="O72" s="230"/>
      <c r="P72" s="230">
        <f t="shared" ref="P72:P103" si="6">O72*G54</f>
        <v>0</v>
      </c>
    </row>
    <row r="73" spans="1:16" s="114" customFormat="1" ht="15">
      <c r="A73" s="123"/>
      <c r="B73" s="50"/>
      <c r="C73" s="73"/>
      <c r="D73" s="50"/>
      <c r="E73" s="73"/>
      <c r="F73" s="50"/>
      <c r="G73" s="73">
        <f t="shared" si="4"/>
        <v>16059.8</v>
      </c>
      <c r="H73" s="50">
        <f t="shared" si="4"/>
        <v>590</v>
      </c>
      <c r="I73" s="50"/>
      <c r="J73" s="50"/>
      <c r="K73" s="192"/>
      <c r="L73" s="192"/>
      <c r="M73" s="192"/>
      <c r="N73" s="230"/>
      <c r="O73" s="230"/>
      <c r="P73" s="230">
        <f t="shared" si="6"/>
        <v>0</v>
      </c>
    </row>
    <row r="74" spans="1:16" s="114" customFormat="1" ht="15">
      <c r="A74" s="123"/>
      <c r="B74" s="50"/>
      <c r="C74" s="73"/>
      <c r="D74" s="50"/>
      <c r="E74" s="73"/>
      <c r="F74" s="50"/>
      <c r="G74" s="73">
        <f t="shared" si="4"/>
        <v>16059.8</v>
      </c>
      <c r="H74" s="50">
        <f t="shared" si="4"/>
        <v>590</v>
      </c>
      <c r="I74" s="50"/>
      <c r="J74" s="50"/>
      <c r="K74" s="192"/>
      <c r="L74" s="192"/>
      <c r="M74" s="192"/>
      <c r="N74" s="230"/>
      <c r="O74" s="230"/>
      <c r="P74" s="230">
        <f t="shared" si="6"/>
        <v>0</v>
      </c>
    </row>
    <row r="75" spans="1:16" s="114" customFormat="1" ht="15">
      <c r="A75" s="123"/>
      <c r="B75" s="50"/>
      <c r="C75" s="73"/>
      <c r="D75" s="50"/>
      <c r="E75" s="73"/>
      <c r="F75" s="50"/>
      <c r="G75" s="73">
        <f t="shared" si="4"/>
        <v>16059.8</v>
      </c>
      <c r="H75" s="50">
        <f t="shared" si="4"/>
        <v>590</v>
      </c>
      <c r="I75" s="50"/>
      <c r="J75" s="50"/>
      <c r="K75" s="192"/>
      <c r="L75" s="192"/>
      <c r="M75" s="192"/>
      <c r="N75" s="230"/>
      <c r="O75" s="230"/>
      <c r="P75" s="230">
        <f t="shared" si="6"/>
        <v>0</v>
      </c>
    </row>
    <row r="76" spans="1:16" s="114" customFormat="1" ht="15">
      <c r="A76" s="123"/>
      <c r="B76" s="50"/>
      <c r="C76" s="73"/>
      <c r="D76" s="50"/>
      <c r="E76" s="73"/>
      <c r="F76" s="50"/>
      <c r="G76" s="73">
        <f t="shared" si="4"/>
        <v>16059.8</v>
      </c>
      <c r="H76" s="50">
        <f t="shared" si="4"/>
        <v>590</v>
      </c>
      <c r="I76" s="50"/>
      <c r="J76" s="50"/>
      <c r="K76" s="192"/>
      <c r="L76" s="192" t="str">
        <f t="shared" ref="L76:L107" si="7">IF(D58&gt;0,D58," ")</f>
        <v xml:space="preserve"> </v>
      </c>
      <c r="M76" s="192"/>
      <c r="N76" s="230"/>
      <c r="O76" s="230"/>
      <c r="P76" s="230">
        <f t="shared" si="6"/>
        <v>0</v>
      </c>
    </row>
    <row r="77" spans="1:16" s="114" customFormat="1" ht="15">
      <c r="A77" s="123"/>
      <c r="B77" s="50"/>
      <c r="C77" s="73"/>
      <c r="D77" s="50"/>
      <c r="E77" s="73"/>
      <c r="F77" s="50"/>
      <c r="G77" s="73">
        <f t="shared" si="4"/>
        <v>16059.8</v>
      </c>
      <c r="H77" s="50">
        <f t="shared" si="4"/>
        <v>590</v>
      </c>
      <c r="I77" s="50"/>
      <c r="J77" s="50"/>
      <c r="K77" s="192"/>
      <c r="L77" s="192" t="str">
        <f t="shared" si="7"/>
        <v xml:space="preserve"> </v>
      </c>
      <c r="M77" s="192"/>
      <c r="N77" s="230"/>
      <c r="O77" s="230"/>
      <c r="P77" s="230">
        <f t="shared" si="6"/>
        <v>0</v>
      </c>
    </row>
    <row r="78" spans="1:16" s="114" customFormat="1" ht="15">
      <c r="A78" s="123"/>
      <c r="B78" s="50"/>
      <c r="C78" s="73"/>
      <c r="D78" s="50"/>
      <c r="E78" s="73"/>
      <c r="F78" s="50"/>
      <c r="G78" s="73">
        <f t="shared" si="4"/>
        <v>16059.8</v>
      </c>
      <c r="H78" s="50">
        <f t="shared" si="4"/>
        <v>590</v>
      </c>
      <c r="I78" s="50"/>
      <c r="J78" s="50"/>
      <c r="K78" s="192"/>
      <c r="L78" s="192" t="str">
        <f t="shared" si="7"/>
        <v xml:space="preserve"> </v>
      </c>
      <c r="M78" s="192"/>
      <c r="N78" s="230"/>
      <c r="O78" s="230"/>
      <c r="P78" s="230">
        <f t="shared" si="6"/>
        <v>0</v>
      </c>
    </row>
    <row r="79" spans="1:16" s="114" customFormat="1" ht="15">
      <c r="A79" s="123"/>
      <c r="B79" s="50"/>
      <c r="C79" s="73"/>
      <c r="D79" s="50"/>
      <c r="E79" s="73"/>
      <c r="F79" s="50"/>
      <c r="G79" s="73">
        <f t="shared" si="4"/>
        <v>16059.8</v>
      </c>
      <c r="H79" s="50">
        <f t="shared" si="4"/>
        <v>590</v>
      </c>
      <c r="I79" s="50"/>
      <c r="J79" s="50"/>
      <c r="K79" s="192"/>
      <c r="L79" s="192" t="str">
        <f t="shared" si="7"/>
        <v xml:space="preserve"> </v>
      </c>
      <c r="M79" s="192"/>
      <c r="N79" s="230"/>
      <c r="O79" s="230"/>
      <c r="P79" s="230">
        <f t="shared" si="6"/>
        <v>0</v>
      </c>
    </row>
    <row r="80" spans="1:16" s="114" customFormat="1" ht="15">
      <c r="A80" s="123"/>
      <c r="B80" s="50"/>
      <c r="C80" s="73"/>
      <c r="D80" s="50"/>
      <c r="E80" s="73"/>
      <c r="F80" s="50"/>
      <c r="G80" s="73">
        <f t="shared" si="4"/>
        <v>16059.8</v>
      </c>
      <c r="H80" s="50">
        <f t="shared" si="4"/>
        <v>590</v>
      </c>
      <c r="I80" s="50"/>
      <c r="J80" s="50"/>
      <c r="K80" s="192"/>
      <c r="L80" s="192" t="str">
        <f t="shared" si="7"/>
        <v xml:space="preserve"> </v>
      </c>
      <c r="M80" s="192"/>
      <c r="N80" s="230"/>
      <c r="O80" s="230"/>
      <c r="P80" s="230">
        <f t="shared" si="6"/>
        <v>0</v>
      </c>
    </row>
    <row r="81" spans="1:16" s="114" customFormat="1" ht="15">
      <c r="A81" s="123"/>
      <c r="B81" s="50"/>
      <c r="C81" s="73"/>
      <c r="D81" s="50"/>
      <c r="E81" s="73"/>
      <c r="F81" s="50"/>
      <c r="G81" s="73">
        <f t="shared" si="4"/>
        <v>16059.8</v>
      </c>
      <c r="H81" s="50">
        <f t="shared" si="4"/>
        <v>590</v>
      </c>
      <c r="I81" s="50"/>
      <c r="J81" s="50"/>
      <c r="K81" s="192"/>
      <c r="L81" s="192" t="str">
        <f t="shared" si="7"/>
        <v xml:space="preserve"> </v>
      </c>
      <c r="M81" s="192"/>
      <c r="N81" s="230"/>
      <c r="O81" s="230"/>
      <c r="P81" s="230">
        <f t="shared" si="6"/>
        <v>0</v>
      </c>
    </row>
    <row r="82" spans="1:16" s="114" customFormat="1" ht="15">
      <c r="A82" s="123"/>
      <c r="B82" s="50"/>
      <c r="C82" s="73"/>
      <c r="D82" s="50"/>
      <c r="E82" s="73"/>
      <c r="F82" s="50"/>
      <c r="G82" s="73">
        <f t="shared" si="4"/>
        <v>16059.8</v>
      </c>
      <c r="H82" s="50">
        <f t="shared" si="4"/>
        <v>590</v>
      </c>
      <c r="I82" s="50"/>
      <c r="J82" s="50"/>
      <c r="K82" s="192"/>
      <c r="L82" s="192" t="str">
        <f t="shared" si="7"/>
        <v xml:space="preserve"> </v>
      </c>
      <c r="M82" s="192"/>
      <c r="N82" s="230"/>
      <c r="O82" s="230"/>
      <c r="P82" s="230">
        <f t="shared" si="6"/>
        <v>0</v>
      </c>
    </row>
    <row r="83" spans="1:16" s="114" customFormat="1" ht="15">
      <c r="A83" s="123"/>
      <c r="B83" s="50"/>
      <c r="C83" s="73"/>
      <c r="D83" s="50"/>
      <c r="E83" s="73"/>
      <c r="F83" s="50"/>
      <c r="G83" s="73">
        <f t="shared" ref="G83:H146" si="8">G82-E83+C83</f>
        <v>16059.8</v>
      </c>
      <c r="H83" s="50">
        <f t="shared" si="8"/>
        <v>590</v>
      </c>
      <c r="I83" s="50"/>
      <c r="J83" s="50"/>
      <c r="K83" s="192"/>
      <c r="L83" s="192" t="str">
        <f t="shared" si="7"/>
        <v xml:space="preserve"> </v>
      </c>
      <c r="M83" s="192"/>
      <c r="N83" s="230"/>
      <c r="O83" s="230"/>
      <c r="P83" s="230">
        <f t="shared" si="6"/>
        <v>0</v>
      </c>
    </row>
    <row r="84" spans="1:16" s="114" customFormat="1" ht="15">
      <c r="A84" s="123"/>
      <c r="B84" s="50"/>
      <c r="C84" s="73"/>
      <c r="D84" s="50"/>
      <c r="E84" s="73"/>
      <c r="F84" s="50"/>
      <c r="G84" s="73">
        <f t="shared" si="8"/>
        <v>16059.8</v>
      </c>
      <c r="H84" s="50">
        <f t="shared" si="8"/>
        <v>590</v>
      </c>
      <c r="I84" s="50"/>
      <c r="J84" s="50"/>
      <c r="K84" s="192"/>
      <c r="L84" s="192" t="str">
        <f t="shared" si="7"/>
        <v xml:space="preserve"> </v>
      </c>
      <c r="M84" s="192"/>
      <c r="N84" s="230"/>
      <c r="O84" s="230"/>
      <c r="P84" s="230">
        <f t="shared" si="6"/>
        <v>0</v>
      </c>
    </row>
    <row r="85" spans="1:16" s="114" customFormat="1" ht="15">
      <c r="A85" s="123"/>
      <c r="B85" s="50"/>
      <c r="C85" s="73"/>
      <c r="D85" s="50"/>
      <c r="E85" s="73"/>
      <c r="F85" s="50"/>
      <c r="G85" s="73">
        <f t="shared" si="8"/>
        <v>16059.8</v>
      </c>
      <c r="H85" s="50">
        <f t="shared" si="8"/>
        <v>590</v>
      </c>
      <c r="I85" s="50"/>
      <c r="J85" s="50"/>
      <c r="K85" s="192"/>
      <c r="L85" s="192" t="str">
        <f t="shared" si="7"/>
        <v xml:space="preserve"> </v>
      </c>
      <c r="M85" s="192"/>
      <c r="N85" s="230"/>
      <c r="O85" s="230"/>
      <c r="P85" s="230">
        <f t="shared" si="6"/>
        <v>0</v>
      </c>
    </row>
    <row r="86" spans="1:16" s="114" customFormat="1" ht="15">
      <c r="A86" s="123"/>
      <c r="B86" s="50"/>
      <c r="C86" s="73"/>
      <c r="D86" s="50"/>
      <c r="E86" s="73"/>
      <c r="F86" s="50"/>
      <c r="G86" s="73">
        <f t="shared" si="8"/>
        <v>16059.8</v>
      </c>
      <c r="H86" s="50">
        <f t="shared" si="8"/>
        <v>590</v>
      </c>
      <c r="I86" s="50"/>
      <c r="J86" s="50"/>
      <c r="K86" s="192"/>
      <c r="L86" s="192" t="str">
        <f t="shared" si="7"/>
        <v xml:space="preserve"> </v>
      </c>
      <c r="M86" s="192"/>
      <c r="N86" s="230"/>
      <c r="O86" s="230"/>
      <c r="P86" s="230">
        <f t="shared" si="6"/>
        <v>0</v>
      </c>
    </row>
    <row r="87" spans="1:16" ht="15">
      <c r="A87" s="123"/>
      <c r="B87" s="50"/>
      <c r="C87" s="73"/>
      <c r="D87" s="50"/>
      <c r="E87" s="73"/>
      <c r="F87" s="50"/>
      <c r="G87" s="73">
        <f t="shared" si="8"/>
        <v>16059.8</v>
      </c>
      <c r="H87" s="50">
        <f t="shared" si="8"/>
        <v>590</v>
      </c>
      <c r="I87" s="50"/>
      <c r="J87" s="50"/>
      <c r="K87" s="50"/>
      <c r="L87" s="50" t="str">
        <f t="shared" si="7"/>
        <v xml:space="preserve"> </v>
      </c>
      <c r="M87" s="50"/>
      <c r="N87" s="72"/>
      <c r="O87" s="72"/>
      <c r="P87" s="72">
        <f t="shared" si="6"/>
        <v>0</v>
      </c>
    </row>
    <row r="88" spans="1:16" ht="15">
      <c r="A88" s="123"/>
      <c r="B88" s="50"/>
      <c r="C88" s="73"/>
      <c r="D88" s="50"/>
      <c r="E88" s="73"/>
      <c r="F88" s="50"/>
      <c r="G88" s="73">
        <f t="shared" si="8"/>
        <v>16059.8</v>
      </c>
      <c r="H88" s="50">
        <f t="shared" si="8"/>
        <v>590</v>
      </c>
      <c r="I88" s="50"/>
      <c r="J88" s="50"/>
      <c r="K88" s="50"/>
      <c r="L88" s="50" t="str">
        <f t="shared" si="7"/>
        <v xml:space="preserve"> </v>
      </c>
      <c r="M88" s="50"/>
      <c r="N88" s="72"/>
      <c r="O88" s="72"/>
      <c r="P88" s="72">
        <f t="shared" si="6"/>
        <v>0</v>
      </c>
    </row>
    <row r="89" spans="1:16" ht="15">
      <c r="A89" s="123"/>
      <c r="B89" s="50"/>
      <c r="C89" s="73"/>
      <c r="D89" s="50"/>
      <c r="E89" s="73"/>
      <c r="F89" s="50"/>
      <c r="G89" s="73">
        <f t="shared" si="8"/>
        <v>16059.8</v>
      </c>
      <c r="H89" s="50">
        <f t="shared" si="8"/>
        <v>590</v>
      </c>
      <c r="I89" s="50"/>
      <c r="J89" s="50"/>
      <c r="K89" s="50"/>
      <c r="L89" s="50" t="str">
        <f t="shared" si="7"/>
        <v xml:space="preserve"> </v>
      </c>
      <c r="M89" s="50"/>
      <c r="N89" s="72"/>
      <c r="O89" s="72"/>
      <c r="P89" s="72">
        <f t="shared" si="6"/>
        <v>0</v>
      </c>
    </row>
    <row r="90" spans="1:16" ht="15">
      <c r="A90" s="123"/>
      <c r="B90" s="50"/>
      <c r="C90" s="73"/>
      <c r="D90" s="50"/>
      <c r="E90" s="73"/>
      <c r="F90" s="50"/>
      <c r="G90" s="73">
        <f t="shared" si="8"/>
        <v>16059.8</v>
      </c>
      <c r="H90" s="50">
        <f t="shared" si="8"/>
        <v>590</v>
      </c>
      <c r="I90" s="50"/>
      <c r="J90" s="50"/>
      <c r="K90" s="50"/>
      <c r="L90" s="50" t="str">
        <f t="shared" si="7"/>
        <v xml:space="preserve"> </v>
      </c>
      <c r="M90" s="50"/>
      <c r="N90" s="72"/>
      <c r="O90" s="72"/>
      <c r="P90" s="72">
        <f t="shared" si="6"/>
        <v>0</v>
      </c>
    </row>
    <row r="91" spans="1:16" ht="15">
      <c r="A91" s="123"/>
      <c r="B91" s="50"/>
      <c r="C91" s="73"/>
      <c r="D91" s="50"/>
      <c r="E91" s="73"/>
      <c r="F91" s="50"/>
      <c r="G91" s="73">
        <f t="shared" si="8"/>
        <v>16059.8</v>
      </c>
      <c r="H91" s="50">
        <f t="shared" si="8"/>
        <v>590</v>
      </c>
      <c r="I91" s="50"/>
      <c r="J91" s="50"/>
      <c r="K91" s="50"/>
      <c r="L91" s="50" t="str">
        <f t="shared" si="7"/>
        <v xml:space="preserve"> </v>
      </c>
      <c r="M91" s="50"/>
      <c r="N91" s="72"/>
      <c r="O91" s="72"/>
      <c r="P91" s="72">
        <f t="shared" si="6"/>
        <v>0</v>
      </c>
    </row>
    <row r="92" spans="1:16" ht="15">
      <c r="A92" s="123"/>
      <c r="B92" s="50"/>
      <c r="C92" s="73"/>
      <c r="D92" s="50"/>
      <c r="E92" s="73"/>
      <c r="F92" s="50"/>
      <c r="G92" s="73">
        <f t="shared" si="8"/>
        <v>16059.8</v>
      </c>
      <c r="H92" s="50">
        <f t="shared" si="8"/>
        <v>590</v>
      </c>
      <c r="I92" s="50"/>
      <c r="J92" s="50"/>
      <c r="K92" s="50"/>
      <c r="L92" s="50" t="str">
        <f t="shared" si="7"/>
        <v xml:space="preserve"> </v>
      </c>
      <c r="M92" s="50"/>
      <c r="N92" s="72"/>
      <c r="O92" s="72"/>
      <c r="P92" s="72">
        <f t="shared" si="6"/>
        <v>0</v>
      </c>
    </row>
    <row r="93" spans="1:16" ht="15">
      <c r="A93" s="123"/>
      <c r="B93" s="50"/>
      <c r="C93" s="73"/>
      <c r="D93" s="50"/>
      <c r="E93" s="73"/>
      <c r="F93" s="50"/>
      <c r="G93" s="73">
        <f t="shared" si="8"/>
        <v>16059.8</v>
      </c>
      <c r="H93" s="50">
        <f t="shared" si="8"/>
        <v>590</v>
      </c>
      <c r="I93" s="50"/>
      <c r="J93" s="50"/>
      <c r="K93" s="50"/>
      <c r="L93" s="50" t="str">
        <f t="shared" si="7"/>
        <v xml:space="preserve"> </v>
      </c>
      <c r="M93" s="50"/>
      <c r="N93" s="72"/>
      <c r="O93" s="72"/>
      <c r="P93" s="72">
        <f t="shared" si="6"/>
        <v>0</v>
      </c>
    </row>
    <row r="94" spans="1:16" ht="15">
      <c r="A94" s="123"/>
      <c r="B94" s="50"/>
      <c r="C94" s="73"/>
      <c r="D94" s="50"/>
      <c r="E94" s="73"/>
      <c r="F94" s="50"/>
      <c r="G94" s="73">
        <f t="shared" si="8"/>
        <v>16059.8</v>
      </c>
      <c r="H94" s="50">
        <f t="shared" si="8"/>
        <v>590</v>
      </c>
      <c r="I94" s="50"/>
      <c r="J94" s="50"/>
      <c r="K94" s="50"/>
      <c r="L94" s="50" t="str">
        <f t="shared" si="7"/>
        <v xml:space="preserve"> </v>
      </c>
      <c r="M94" s="50"/>
      <c r="N94" s="72"/>
      <c r="O94" s="72"/>
      <c r="P94" s="72">
        <f t="shared" si="6"/>
        <v>0</v>
      </c>
    </row>
    <row r="95" spans="1:16" ht="15">
      <c r="A95" s="123"/>
      <c r="B95" s="50"/>
      <c r="C95" s="73"/>
      <c r="D95" s="50"/>
      <c r="E95" s="73"/>
      <c r="F95" s="50"/>
      <c r="G95" s="73">
        <f t="shared" si="8"/>
        <v>16059.8</v>
      </c>
      <c r="H95" s="50">
        <f t="shared" si="8"/>
        <v>590</v>
      </c>
      <c r="I95" s="50"/>
      <c r="J95" s="50"/>
      <c r="K95" s="50"/>
      <c r="L95" s="50" t="str">
        <f t="shared" si="7"/>
        <v xml:space="preserve"> </v>
      </c>
      <c r="M95" s="50"/>
      <c r="N95" s="72"/>
      <c r="O95" s="72"/>
      <c r="P95" s="72">
        <f t="shared" si="6"/>
        <v>0</v>
      </c>
    </row>
    <row r="96" spans="1:16" ht="15">
      <c r="A96" s="123"/>
      <c r="B96" s="50"/>
      <c r="C96" s="73"/>
      <c r="D96" s="50"/>
      <c r="E96" s="73"/>
      <c r="F96" s="50"/>
      <c r="G96" s="73">
        <f t="shared" si="8"/>
        <v>16059.8</v>
      </c>
      <c r="H96" s="50">
        <f t="shared" si="8"/>
        <v>590</v>
      </c>
      <c r="I96" s="50"/>
      <c r="J96" s="50"/>
      <c r="K96" s="50"/>
      <c r="L96" s="50" t="str">
        <f t="shared" si="7"/>
        <v xml:space="preserve"> </v>
      </c>
      <c r="M96" s="50"/>
      <c r="N96" s="72"/>
      <c r="O96" s="72"/>
      <c r="P96" s="72">
        <f t="shared" si="6"/>
        <v>0</v>
      </c>
    </row>
    <row r="97" spans="1:16" ht="15">
      <c r="A97" s="123"/>
      <c r="B97" s="50"/>
      <c r="C97" s="73"/>
      <c r="D97" s="50"/>
      <c r="E97" s="73"/>
      <c r="F97" s="50"/>
      <c r="G97" s="73">
        <f t="shared" si="8"/>
        <v>16059.8</v>
      </c>
      <c r="H97" s="50">
        <f t="shared" si="8"/>
        <v>590</v>
      </c>
      <c r="I97" s="50"/>
      <c r="J97" s="50"/>
      <c r="K97" s="50"/>
      <c r="L97" s="50" t="str">
        <f t="shared" si="7"/>
        <v xml:space="preserve"> </v>
      </c>
      <c r="M97" s="50"/>
      <c r="N97" s="72"/>
      <c r="O97" s="72"/>
      <c r="P97" s="72">
        <f t="shared" si="6"/>
        <v>0</v>
      </c>
    </row>
    <row r="98" spans="1:16" ht="15">
      <c r="A98" s="123"/>
      <c r="B98" s="50"/>
      <c r="C98" s="73"/>
      <c r="D98" s="50"/>
      <c r="E98" s="73"/>
      <c r="F98" s="50"/>
      <c r="G98" s="73">
        <f t="shared" si="8"/>
        <v>16059.8</v>
      </c>
      <c r="H98" s="50">
        <f t="shared" si="8"/>
        <v>590</v>
      </c>
      <c r="I98" s="50"/>
      <c r="J98" s="50"/>
      <c r="K98" s="50"/>
      <c r="L98" s="50" t="str">
        <f t="shared" si="7"/>
        <v xml:space="preserve"> </v>
      </c>
      <c r="M98" s="50"/>
      <c r="N98" s="72"/>
      <c r="O98" s="72"/>
      <c r="P98" s="72">
        <f t="shared" si="6"/>
        <v>0</v>
      </c>
    </row>
    <row r="99" spans="1:16" ht="15">
      <c r="A99" s="123"/>
      <c r="B99" s="50"/>
      <c r="C99" s="73"/>
      <c r="D99" s="50"/>
      <c r="E99" s="73"/>
      <c r="F99" s="50"/>
      <c r="G99" s="73">
        <f t="shared" si="8"/>
        <v>16059.8</v>
      </c>
      <c r="H99" s="50">
        <f t="shared" si="8"/>
        <v>590</v>
      </c>
      <c r="I99" s="50"/>
      <c r="J99" s="50"/>
      <c r="K99" s="50"/>
      <c r="L99" s="50" t="str">
        <f t="shared" si="7"/>
        <v xml:space="preserve"> </v>
      </c>
      <c r="M99" s="50"/>
      <c r="N99" s="72"/>
      <c r="O99" s="72"/>
      <c r="P99" s="72">
        <f t="shared" si="6"/>
        <v>0</v>
      </c>
    </row>
    <row r="100" spans="1:16" ht="15">
      <c r="A100" s="123"/>
      <c r="B100" s="50"/>
      <c r="C100" s="73"/>
      <c r="D100" s="50"/>
      <c r="E100" s="73"/>
      <c r="F100" s="50"/>
      <c r="G100" s="73">
        <f t="shared" si="8"/>
        <v>16059.8</v>
      </c>
      <c r="H100" s="50">
        <f t="shared" si="8"/>
        <v>590</v>
      </c>
      <c r="I100" s="50"/>
      <c r="J100" s="50"/>
      <c r="K100" s="50"/>
      <c r="L100" s="50" t="str">
        <f t="shared" si="7"/>
        <v xml:space="preserve"> </v>
      </c>
      <c r="M100" s="50"/>
      <c r="N100" s="72"/>
      <c r="O100" s="72"/>
      <c r="P100" s="72">
        <f t="shared" si="6"/>
        <v>0</v>
      </c>
    </row>
    <row r="101" spans="1:16" ht="15">
      <c r="A101" s="123"/>
      <c r="B101" s="50"/>
      <c r="C101" s="73"/>
      <c r="D101" s="50"/>
      <c r="E101" s="73"/>
      <c r="F101" s="50"/>
      <c r="G101" s="73">
        <f t="shared" si="8"/>
        <v>16059.8</v>
      </c>
      <c r="H101" s="50">
        <f t="shared" si="8"/>
        <v>590</v>
      </c>
      <c r="I101" s="50"/>
      <c r="J101" s="50"/>
      <c r="K101" s="50"/>
      <c r="L101" s="50" t="str">
        <f t="shared" si="7"/>
        <v xml:space="preserve"> </v>
      </c>
      <c r="M101" s="50"/>
      <c r="N101" s="72"/>
      <c r="O101" s="72"/>
      <c r="P101" s="72">
        <f t="shared" si="6"/>
        <v>0</v>
      </c>
    </row>
    <row r="102" spans="1:16" ht="15">
      <c r="A102" s="123"/>
      <c r="B102" s="50"/>
      <c r="C102" s="73"/>
      <c r="D102" s="50"/>
      <c r="E102" s="73"/>
      <c r="F102" s="50"/>
      <c r="G102" s="73">
        <f t="shared" si="8"/>
        <v>16059.8</v>
      </c>
      <c r="H102" s="50">
        <f t="shared" si="8"/>
        <v>590</v>
      </c>
      <c r="I102" s="50"/>
      <c r="J102" s="50"/>
      <c r="K102" s="50"/>
      <c r="L102" s="50" t="str">
        <f t="shared" si="7"/>
        <v xml:space="preserve"> </v>
      </c>
      <c r="M102" s="50"/>
      <c r="N102" s="72"/>
      <c r="O102" s="72"/>
      <c r="P102" s="72">
        <f t="shared" si="6"/>
        <v>0</v>
      </c>
    </row>
    <row r="103" spans="1:16" ht="15">
      <c r="A103" s="130"/>
      <c r="B103" s="66"/>
      <c r="C103" s="67"/>
      <c r="D103" s="66"/>
      <c r="E103" s="67"/>
      <c r="F103" s="66"/>
      <c r="G103" s="73">
        <f t="shared" si="8"/>
        <v>16059.8</v>
      </c>
      <c r="H103" s="50">
        <f t="shared" si="8"/>
        <v>590</v>
      </c>
      <c r="I103" s="50"/>
      <c r="J103" s="50"/>
      <c r="K103" s="50"/>
      <c r="L103" s="50" t="str">
        <f t="shared" si="7"/>
        <v xml:space="preserve"> </v>
      </c>
      <c r="M103" s="50"/>
      <c r="N103" s="72"/>
      <c r="O103" s="72"/>
      <c r="P103" s="72">
        <f t="shared" si="6"/>
        <v>0</v>
      </c>
    </row>
    <row r="104" spans="1:16" ht="15">
      <c r="A104" s="130"/>
      <c r="B104" s="66"/>
      <c r="C104" s="67"/>
      <c r="D104" s="66"/>
      <c r="E104" s="67"/>
      <c r="F104" s="66"/>
      <c r="G104" s="73">
        <f t="shared" si="8"/>
        <v>16059.8</v>
      </c>
      <c r="H104" s="50">
        <f t="shared" si="8"/>
        <v>590</v>
      </c>
      <c r="I104" s="50"/>
      <c r="J104" s="50"/>
      <c r="K104" s="50"/>
      <c r="L104" s="50" t="str">
        <f t="shared" si="7"/>
        <v xml:space="preserve"> </v>
      </c>
      <c r="M104" s="50"/>
      <c r="N104" s="72"/>
      <c r="O104" s="72"/>
      <c r="P104" s="72">
        <f t="shared" ref="P104:P135" si="9">O104*G86</f>
        <v>0</v>
      </c>
    </row>
    <row r="105" spans="1:16" ht="15">
      <c r="A105" s="130"/>
      <c r="B105" s="66"/>
      <c r="C105" s="67"/>
      <c r="D105" s="66"/>
      <c r="E105" s="67"/>
      <c r="F105" s="66"/>
      <c r="G105" s="73">
        <f t="shared" si="8"/>
        <v>16059.8</v>
      </c>
      <c r="H105" s="50">
        <f t="shared" si="8"/>
        <v>590</v>
      </c>
      <c r="I105" s="50"/>
      <c r="J105" s="50"/>
      <c r="K105" s="50"/>
      <c r="L105" s="50" t="str">
        <f t="shared" si="7"/>
        <v xml:space="preserve"> </v>
      </c>
      <c r="M105" s="50"/>
      <c r="N105" s="72"/>
      <c r="O105" s="72"/>
      <c r="P105" s="72">
        <f t="shared" si="9"/>
        <v>0</v>
      </c>
    </row>
    <row r="106" spans="1:16" ht="15">
      <c r="A106" s="130"/>
      <c r="B106" s="66"/>
      <c r="C106" s="67"/>
      <c r="D106" s="66"/>
      <c r="E106" s="67"/>
      <c r="F106" s="66"/>
      <c r="G106" s="73">
        <f t="shared" si="8"/>
        <v>16059.8</v>
      </c>
      <c r="H106" s="50">
        <f t="shared" si="8"/>
        <v>590</v>
      </c>
      <c r="I106" s="50"/>
      <c r="J106" s="50"/>
      <c r="K106" s="50"/>
      <c r="L106" s="50" t="str">
        <f t="shared" si="7"/>
        <v xml:space="preserve"> </v>
      </c>
      <c r="M106" s="50"/>
      <c r="N106" s="72"/>
      <c r="O106" s="72"/>
      <c r="P106" s="72">
        <f t="shared" si="9"/>
        <v>0</v>
      </c>
    </row>
    <row r="107" spans="1:16" ht="15">
      <c r="A107" s="130"/>
      <c r="B107" s="66"/>
      <c r="C107" s="67"/>
      <c r="D107" s="66"/>
      <c r="E107" s="67"/>
      <c r="F107" s="66"/>
      <c r="G107" s="73">
        <f t="shared" si="8"/>
        <v>16059.8</v>
      </c>
      <c r="H107" s="50">
        <f t="shared" si="8"/>
        <v>590</v>
      </c>
      <c r="I107" s="50"/>
      <c r="J107" s="50"/>
      <c r="K107" s="50"/>
      <c r="L107" s="50" t="str">
        <f t="shared" si="7"/>
        <v xml:space="preserve"> </v>
      </c>
      <c r="M107" s="50"/>
      <c r="N107" s="72"/>
      <c r="O107" s="72"/>
      <c r="P107" s="72">
        <f t="shared" si="9"/>
        <v>0</v>
      </c>
    </row>
    <row r="108" spans="1:16" ht="15">
      <c r="A108" s="130"/>
      <c r="B108" s="66"/>
      <c r="C108" s="67"/>
      <c r="D108" s="66"/>
      <c r="E108" s="67"/>
      <c r="F108" s="66"/>
      <c r="G108" s="73">
        <f t="shared" si="8"/>
        <v>16059.8</v>
      </c>
      <c r="H108" s="50">
        <f t="shared" si="8"/>
        <v>590</v>
      </c>
      <c r="I108" s="50"/>
      <c r="J108" s="50"/>
      <c r="K108" s="50"/>
      <c r="L108" s="50" t="str">
        <f t="shared" ref="L108:L139" si="10">IF(D90&gt;0,D90," ")</f>
        <v xml:space="preserve"> </v>
      </c>
      <c r="M108" s="50"/>
      <c r="N108" s="72"/>
      <c r="O108" s="72"/>
      <c r="P108" s="72">
        <f t="shared" si="9"/>
        <v>0</v>
      </c>
    </row>
    <row r="109" spans="1:16" ht="15">
      <c r="A109" s="130"/>
      <c r="B109" s="66"/>
      <c r="C109" s="73"/>
      <c r="D109" s="66"/>
      <c r="E109" s="67"/>
      <c r="F109" s="66"/>
      <c r="G109" s="73">
        <f t="shared" si="8"/>
        <v>16059.8</v>
      </c>
      <c r="H109" s="50">
        <f t="shared" si="8"/>
        <v>590</v>
      </c>
      <c r="I109" s="50"/>
      <c r="J109" s="50"/>
      <c r="K109" s="50"/>
      <c r="L109" s="50" t="str">
        <f t="shared" si="10"/>
        <v xml:space="preserve"> </v>
      </c>
      <c r="M109" s="50"/>
      <c r="N109" s="72"/>
      <c r="O109" s="72"/>
      <c r="P109" s="72">
        <f t="shared" si="9"/>
        <v>0</v>
      </c>
    </row>
    <row r="110" spans="1:16" ht="15">
      <c r="A110" s="130"/>
      <c r="B110" s="66"/>
      <c r="C110" s="67"/>
      <c r="D110" s="66"/>
      <c r="E110" s="67"/>
      <c r="F110" s="66"/>
      <c r="G110" s="73">
        <f t="shared" si="8"/>
        <v>16059.8</v>
      </c>
      <c r="H110" s="50">
        <f t="shared" si="8"/>
        <v>590</v>
      </c>
      <c r="I110" s="50"/>
      <c r="J110" s="50"/>
      <c r="K110" s="50"/>
      <c r="L110" s="50" t="str">
        <f t="shared" si="10"/>
        <v xml:space="preserve"> </v>
      </c>
      <c r="M110" s="50"/>
      <c r="N110" s="72"/>
      <c r="O110" s="72"/>
      <c r="P110" s="72">
        <f t="shared" si="9"/>
        <v>0</v>
      </c>
    </row>
    <row r="111" spans="1:16" ht="15">
      <c r="A111" s="130"/>
      <c r="B111" s="66"/>
      <c r="C111" s="67"/>
      <c r="D111" s="66"/>
      <c r="E111" s="67"/>
      <c r="F111" s="66"/>
      <c r="G111" s="73">
        <f t="shared" si="8"/>
        <v>16059.8</v>
      </c>
      <c r="H111" s="50">
        <f t="shared" si="8"/>
        <v>590</v>
      </c>
      <c r="I111" s="50"/>
      <c r="J111" s="50"/>
      <c r="K111" s="50"/>
      <c r="L111" s="50" t="str">
        <f t="shared" si="10"/>
        <v xml:space="preserve"> </v>
      </c>
      <c r="M111" s="50"/>
      <c r="N111" s="72"/>
      <c r="O111" s="72"/>
      <c r="P111" s="72">
        <f t="shared" si="9"/>
        <v>0</v>
      </c>
    </row>
    <row r="112" spans="1:16" ht="15">
      <c r="A112" s="130"/>
      <c r="B112" s="66"/>
      <c r="C112" s="67"/>
      <c r="D112" s="66"/>
      <c r="E112" s="67"/>
      <c r="F112" s="66"/>
      <c r="G112" s="73">
        <f t="shared" si="8"/>
        <v>16059.8</v>
      </c>
      <c r="H112" s="50">
        <f t="shared" si="8"/>
        <v>590</v>
      </c>
      <c r="I112" s="50"/>
      <c r="J112" s="50"/>
      <c r="K112" s="50"/>
      <c r="L112" s="50" t="str">
        <f t="shared" si="10"/>
        <v xml:space="preserve"> </v>
      </c>
      <c r="M112" s="50"/>
      <c r="N112" s="72"/>
      <c r="O112" s="72"/>
      <c r="P112" s="72">
        <f t="shared" si="9"/>
        <v>0</v>
      </c>
    </row>
    <row r="113" spans="1:16" ht="15">
      <c r="A113" s="130"/>
      <c r="B113" s="66"/>
      <c r="C113" s="67"/>
      <c r="D113" s="66"/>
      <c r="E113" s="67"/>
      <c r="F113" s="66"/>
      <c r="G113" s="73">
        <f t="shared" si="8"/>
        <v>16059.8</v>
      </c>
      <c r="H113" s="50">
        <f t="shared" si="8"/>
        <v>590</v>
      </c>
      <c r="I113" s="50"/>
      <c r="J113" s="50"/>
      <c r="K113" s="50"/>
      <c r="L113" s="50" t="str">
        <f t="shared" si="10"/>
        <v xml:space="preserve"> </v>
      </c>
      <c r="M113" s="50"/>
      <c r="N113" s="72"/>
      <c r="O113" s="72"/>
      <c r="P113" s="72">
        <f t="shared" si="9"/>
        <v>0</v>
      </c>
    </row>
    <row r="114" spans="1:16" ht="15">
      <c r="A114" s="130"/>
      <c r="B114" s="66"/>
      <c r="C114" s="67"/>
      <c r="D114" s="66"/>
      <c r="E114" s="67"/>
      <c r="F114" s="66"/>
      <c r="G114" s="73">
        <f t="shared" si="8"/>
        <v>16059.8</v>
      </c>
      <c r="H114" s="50">
        <f t="shared" si="8"/>
        <v>590</v>
      </c>
      <c r="I114" s="50"/>
      <c r="J114" s="50"/>
      <c r="K114" s="50"/>
      <c r="L114" s="50" t="str">
        <f t="shared" si="10"/>
        <v xml:space="preserve"> </v>
      </c>
      <c r="M114" s="50"/>
      <c r="N114" s="72"/>
      <c r="O114" s="72"/>
      <c r="P114" s="72">
        <f t="shared" si="9"/>
        <v>0</v>
      </c>
    </row>
    <row r="115" spans="1:16" ht="15">
      <c r="A115" s="130"/>
      <c r="B115" s="66"/>
      <c r="C115" s="67"/>
      <c r="D115" s="66"/>
      <c r="E115" s="67"/>
      <c r="F115" s="66"/>
      <c r="G115" s="73">
        <f t="shared" si="8"/>
        <v>16059.8</v>
      </c>
      <c r="H115" s="50">
        <f t="shared" si="8"/>
        <v>590</v>
      </c>
      <c r="I115" s="50"/>
      <c r="J115" s="50"/>
      <c r="K115" s="50"/>
      <c r="L115" s="50" t="str">
        <f t="shared" si="10"/>
        <v xml:space="preserve"> </v>
      </c>
      <c r="M115" s="50"/>
      <c r="N115" s="72"/>
      <c r="O115" s="72"/>
      <c r="P115" s="72">
        <f t="shared" si="9"/>
        <v>0</v>
      </c>
    </row>
    <row r="116" spans="1:16" ht="15">
      <c r="A116" s="130"/>
      <c r="B116" s="66"/>
      <c r="C116" s="67"/>
      <c r="D116" s="66"/>
      <c r="E116" s="67"/>
      <c r="F116" s="66"/>
      <c r="G116" s="73">
        <f t="shared" si="8"/>
        <v>16059.8</v>
      </c>
      <c r="H116" s="50">
        <f t="shared" si="8"/>
        <v>590</v>
      </c>
      <c r="I116" s="50"/>
      <c r="J116" s="50"/>
      <c r="K116" s="50"/>
      <c r="L116" s="50" t="str">
        <f t="shared" si="10"/>
        <v xml:space="preserve"> </v>
      </c>
      <c r="M116" s="50"/>
      <c r="N116" s="72"/>
      <c r="O116" s="72"/>
      <c r="P116" s="72">
        <f t="shared" si="9"/>
        <v>0</v>
      </c>
    </row>
    <row r="117" spans="1:16" ht="15">
      <c r="A117" s="130"/>
      <c r="B117" s="66"/>
      <c r="C117" s="67"/>
      <c r="D117" s="66"/>
      <c r="E117" s="67"/>
      <c r="F117" s="66"/>
      <c r="G117" s="73">
        <f t="shared" si="8"/>
        <v>16059.8</v>
      </c>
      <c r="H117" s="50">
        <f t="shared" si="8"/>
        <v>590</v>
      </c>
      <c r="I117" s="50"/>
      <c r="J117" s="50"/>
      <c r="K117" s="50"/>
      <c r="L117" s="50" t="str">
        <f t="shared" si="10"/>
        <v xml:space="preserve"> </v>
      </c>
      <c r="M117" s="50"/>
      <c r="N117" s="72"/>
      <c r="O117" s="72"/>
      <c r="P117" s="72">
        <f t="shared" si="9"/>
        <v>0</v>
      </c>
    </row>
    <row r="118" spans="1:16" ht="15">
      <c r="A118" s="130"/>
      <c r="B118" s="66"/>
      <c r="C118" s="67"/>
      <c r="D118" s="66"/>
      <c r="E118" s="67"/>
      <c r="F118" s="66"/>
      <c r="G118" s="73">
        <f t="shared" si="8"/>
        <v>16059.8</v>
      </c>
      <c r="H118" s="50">
        <f t="shared" si="8"/>
        <v>590</v>
      </c>
      <c r="I118" s="50"/>
      <c r="J118" s="50"/>
      <c r="K118" s="50"/>
      <c r="L118" s="50" t="str">
        <f t="shared" si="10"/>
        <v xml:space="preserve"> </v>
      </c>
      <c r="M118" s="50"/>
      <c r="N118" s="72"/>
      <c r="O118" s="72"/>
      <c r="P118" s="72">
        <f t="shared" si="9"/>
        <v>0</v>
      </c>
    </row>
    <row r="119" spans="1:16" ht="15">
      <c r="A119" s="130"/>
      <c r="B119" s="66"/>
      <c r="C119" s="75"/>
      <c r="D119" s="66"/>
      <c r="E119" s="67"/>
      <c r="F119" s="66"/>
      <c r="G119" s="73">
        <f t="shared" si="8"/>
        <v>16059.8</v>
      </c>
      <c r="H119" s="50">
        <f t="shared" si="8"/>
        <v>590</v>
      </c>
      <c r="I119" s="50"/>
      <c r="J119" s="50"/>
      <c r="K119" s="50"/>
      <c r="L119" s="50" t="str">
        <f t="shared" si="10"/>
        <v xml:space="preserve"> </v>
      </c>
      <c r="M119" s="50"/>
      <c r="N119" s="72"/>
      <c r="O119" s="72"/>
      <c r="P119" s="72">
        <f t="shared" si="9"/>
        <v>0</v>
      </c>
    </row>
    <row r="120" spans="1:16" ht="15">
      <c r="A120" s="130"/>
      <c r="B120" s="66"/>
      <c r="C120" s="67"/>
      <c r="D120" s="66"/>
      <c r="E120" s="67"/>
      <c r="F120" s="66"/>
      <c r="G120" s="73">
        <f t="shared" si="8"/>
        <v>16059.8</v>
      </c>
      <c r="H120" s="50">
        <f t="shared" si="8"/>
        <v>590</v>
      </c>
      <c r="I120" s="50"/>
      <c r="J120" s="50"/>
      <c r="K120" s="50"/>
      <c r="L120" s="50" t="str">
        <f t="shared" si="10"/>
        <v xml:space="preserve"> </v>
      </c>
      <c r="M120" s="50"/>
      <c r="N120" s="72"/>
      <c r="O120" s="72"/>
      <c r="P120" s="72">
        <f t="shared" si="9"/>
        <v>0</v>
      </c>
    </row>
    <row r="121" spans="1:16" ht="15">
      <c r="A121" s="130"/>
      <c r="B121" s="66"/>
      <c r="C121" s="67"/>
      <c r="D121" s="66"/>
      <c r="E121" s="67"/>
      <c r="F121" s="66"/>
      <c r="G121" s="73">
        <f t="shared" si="8"/>
        <v>16059.8</v>
      </c>
      <c r="H121" s="50">
        <f t="shared" si="8"/>
        <v>590</v>
      </c>
      <c r="I121" s="50"/>
      <c r="J121" s="50"/>
      <c r="K121" s="66"/>
      <c r="L121" s="50" t="str">
        <f t="shared" si="10"/>
        <v xml:space="preserve"> </v>
      </c>
      <c r="M121" s="66"/>
      <c r="N121" s="71"/>
      <c r="O121" s="71"/>
      <c r="P121" s="72">
        <f t="shared" si="9"/>
        <v>0</v>
      </c>
    </row>
    <row r="122" spans="1:16" ht="15">
      <c r="A122" s="130"/>
      <c r="B122" s="66"/>
      <c r="C122" s="67"/>
      <c r="D122" s="66"/>
      <c r="E122" s="67"/>
      <c r="F122" s="66"/>
      <c r="G122" s="73">
        <f t="shared" si="8"/>
        <v>16059.8</v>
      </c>
      <c r="H122" s="50">
        <f t="shared" si="8"/>
        <v>590</v>
      </c>
      <c r="I122" s="50"/>
      <c r="J122" s="50"/>
      <c r="K122" s="66"/>
      <c r="L122" s="50" t="str">
        <f t="shared" si="10"/>
        <v xml:space="preserve"> </v>
      </c>
      <c r="M122" s="66"/>
      <c r="N122" s="71"/>
      <c r="O122" s="71"/>
      <c r="P122" s="72">
        <f t="shared" si="9"/>
        <v>0</v>
      </c>
    </row>
    <row r="123" spans="1:16" ht="15">
      <c r="A123" s="130"/>
      <c r="B123" s="66"/>
      <c r="C123" s="67"/>
      <c r="D123" s="66"/>
      <c r="E123" s="67"/>
      <c r="F123" s="66"/>
      <c r="G123" s="73">
        <f t="shared" si="8"/>
        <v>16059.8</v>
      </c>
      <c r="H123" s="50">
        <f t="shared" si="8"/>
        <v>590</v>
      </c>
      <c r="I123" s="50"/>
      <c r="J123" s="50"/>
      <c r="K123" s="66"/>
      <c r="L123" s="50" t="str">
        <f t="shared" si="10"/>
        <v xml:space="preserve"> </v>
      </c>
      <c r="M123" s="66"/>
      <c r="N123" s="71"/>
      <c r="O123" s="71"/>
      <c r="P123" s="72">
        <f t="shared" si="9"/>
        <v>0</v>
      </c>
    </row>
    <row r="124" spans="1:16" ht="15">
      <c r="A124" s="130"/>
      <c r="B124" s="66"/>
      <c r="C124" s="67"/>
      <c r="D124" s="66"/>
      <c r="E124" s="67"/>
      <c r="F124" s="66"/>
      <c r="G124" s="73">
        <f t="shared" si="8"/>
        <v>16059.8</v>
      </c>
      <c r="H124" s="50">
        <f t="shared" si="8"/>
        <v>590</v>
      </c>
      <c r="I124" s="50"/>
      <c r="J124" s="50"/>
      <c r="K124" s="66"/>
      <c r="L124" s="50" t="str">
        <f t="shared" si="10"/>
        <v xml:space="preserve"> </v>
      </c>
      <c r="M124" s="66"/>
      <c r="N124" s="71"/>
      <c r="O124" s="71"/>
      <c r="P124" s="72">
        <f t="shared" si="9"/>
        <v>0</v>
      </c>
    </row>
    <row r="125" spans="1:16" ht="15">
      <c r="A125" s="130"/>
      <c r="B125" s="66"/>
      <c r="C125" s="67"/>
      <c r="D125" s="66"/>
      <c r="E125" s="67"/>
      <c r="F125" s="66"/>
      <c r="G125" s="73">
        <f t="shared" si="8"/>
        <v>16059.8</v>
      </c>
      <c r="H125" s="50">
        <f t="shared" si="8"/>
        <v>590</v>
      </c>
      <c r="I125" s="50"/>
      <c r="J125" s="50"/>
      <c r="K125" s="66"/>
      <c r="L125" s="50" t="str">
        <f t="shared" si="10"/>
        <v xml:space="preserve"> </v>
      </c>
      <c r="M125" s="66"/>
      <c r="N125" s="71"/>
      <c r="O125" s="71"/>
      <c r="P125" s="72">
        <f t="shared" si="9"/>
        <v>0</v>
      </c>
    </row>
    <row r="126" spans="1:16" ht="15">
      <c r="A126" s="130"/>
      <c r="B126" s="66"/>
      <c r="C126" s="67"/>
      <c r="D126" s="66"/>
      <c r="E126" s="67"/>
      <c r="F126" s="66"/>
      <c r="G126" s="73">
        <f t="shared" si="8"/>
        <v>16059.8</v>
      </c>
      <c r="H126" s="50">
        <f t="shared" si="8"/>
        <v>590</v>
      </c>
      <c r="I126" s="50"/>
      <c r="J126" s="50"/>
      <c r="K126" s="66"/>
      <c r="L126" s="50" t="str">
        <f t="shared" si="10"/>
        <v xml:space="preserve"> </v>
      </c>
      <c r="M126" s="66"/>
      <c r="N126" s="71"/>
      <c r="O126" s="71"/>
      <c r="P126" s="72">
        <f t="shared" si="9"/>
        <v>0</v>
      </c>
    </row>
    <row r="127" spans="1:16" ht="15">
      <c r="A127" s="130"/>
      <c r="B127" s="66"/>
      <c r="C127" s="67"/>
      <c r="D127" s="66"/>
      <c r="E127" s="67"/>
      <c r="F127" s="66"/>
      <c r="G127" s="73">
        <f t="shared" si="8"/>
        <v>16059.8</v>
      </c>
      <c r="H127" s="50">
        <f t="shared" si="8"/>
        <v>590</v>
      </c>
      <c r="I127" s="50"/>
      <c r="J127" s="50"/>
      <c r="K127" s="66"/>
      <c r="L127" s="50" t="str">
        <f t="shared" si="10"/>
        <v xml:space="preserve"> </v>
      </c>
      <c r="M127" s="66"/>
      <c r="N127" s="71"/>
      <c r="O127" s="71"/>
      <c r="P127" s="72">
        <f t="shared" si="9"/>
        <v>0</v>
      </c>
    </row>
    <row r="128" spans="1:16" ht="15">
      <c r="A128" s="130"/>
      <c r="B128" s="66"/>
      <c r="C128" s="67"/>
      <c r="D128" s="66"/>
      <c r="E128" s="67"/>
      <c r="F128" s="66"/>
      <c r="G128" s="73">
        <f t="shared" si="8"/>
        <v>16059.8</v>
      </c>
      <c r="H128" s="50">
        <f t="shared" si="8"/>
        <v>590</v>
      </c>
      <c r="I128" s="50"/>
      <c r="J128" s="50"/>
      <c r="K128" s="66"/>
      <c r="L128" s="50" t="str">
        <f t="shared" si="10"/>
        <v xml:space="preserve"> </v>
      </c>
      <c r="M128" s="66"/>
      <c r="N128" s="71"/>
      <c r="O128" s="71"/>
      <c r="P128" s="72">
        <f t="shared" si="9"/>
        <v>0</v>
      </c>
    </row>
    <row r="129" spans="1:16" ht="15">
      <c r="A129" s="130"/>
      <c r="B129" s="66"/>
      <c r="C129" s="67"/>
      <c r="D129" s="66"/>
      <c r="E129" s="67"/>
      <c r="F129" s="66"/>
      <c r="G129" s="73">
        <f t="shared" si="8"/>
        <v>16059.8</v>
      </c>
      <c r="H129" s="50">
        <f t="shared" si="8"/>
        <v>590</v>
      </c>
      <c r="I129" s="50"/>
      <c r="J129" s="50"/>
      <c r="K129" s="66"/>
      <c r="L129" s="50" t="str">
        <f t="shared" si="10"/>
        <v xml:space="preserve"> </v>
      </c>
      <c r="M129" s="66"/>
      <c r="N129" s="71"/>
      <c r="O129" s="71"/>
      <c r="P129" s="72">
        <f t="shared" si="9"/>
        <v>0</v>
      </c>
    </row>
    <row r="130" spans="1:16" ht="15">
      <c r="A130" s="130"/>
      <c r="B130" s="66"/>
      <c r="C130" s="67"/>
      <c r="D130" s="66"/>
      <c r="E130" s="67"/>
      <c r="F130" s="66"/>
      <c r="G130" s="73">
        <f t="shared" si="8"/>
        <v>16059.8</v>
      </c>
      <c r="H130" s="50">
        <f t="shared" si="8"/>
        <v>590</v>
      </c>
      <c r="I130" s="50"/>
      <c r="J130" s="50"/>
      <c r="K130" s="66"/>
      <c r="L130" s="50" t="str">
        <f t="shared" si="10"/>
        <v xml:space="preserve"> </v>
      </c>
      <c r="M130" s="66"/>
      <c r="N130" s="71"/>
      <c r="O130" s="71"/>
      <c r="P130" s="72">
        <f t="shared" si="9"/>
        <v>0</v>
      </c>
    </row>
    <row r="131" spans="1:16" ht="15">
      <c r="A131" s="130"/>
      <c r="B131" s="66"/>
      <c r="C131" s="67"/>
      <c r="D131" s="66"/>
      <c r="E131" s="67"/>
      <c r="F131" s="66"/>
      <c r="G131" s="73">
        <f t="shared" si="8"/>
        <v>16059.8</v>
      </c>
      <c r="H131" s="50">
        <f t="shared" si="8"/>
        <v>590</v>
      </c>
      <c r="I131" s="50"/>
      <c r="J131" s="50"/>
      <c r="K131" s="66"/>
      <c r="L131" s="50" t="str">
        <f t="shared" si="10"/>
        <v xml:space="preserve"> </v>
      </c>
      <c r="M131" s="66"/>
      <c r="N131" s="71"/>
      <c r="O131" s="71"/>
      <c r="P131" s="72">
        <f t="shared" si="9"/>
        <v>0</v>
      </c>
    </row>
    <row r="132" spans="1:16" ht="15">
      <c r="A132" s="130"/>
      <c r="B132" s="66"/>
      <c r="C132" s="67"/>
      <c r="D132" s="66"/>
      <c r="E132" s="67"/>
      <c r="F132" s="66"/>
      <c r="G132" s="73">
        <f t="shared" si="8"/>
        <v>16059.8</v>
      </c>
      <c r="H132" s="50">
        <f t="shared" si="8"/>
        <v>590</v>
      </c>
      <c r="I132" s="50"/>
      <c r="J132" s="50"/>
      <c r="K132" s="66"/>
      <c r="L132" s="50" t="str">
        <f t="shared" si="10"/>
        <v xml:space="preserve"> </v>
      </c>
      <c r="M132" s="66"/>
      <c r="N132" s="71"/>
      <c r="O132" s="71"/>
      <c r="P132" s="72">
        <f t="shared" si="9"/>
        <v>0</v>
      </c>
    </row>
    <row r="133" spans="1:16" ht="15">
      <c r="A133" s="130"/>
      <c r="B133" s="66"/>
      <c r="C133" s="67"/>
      <c r="D133" s="66"/>
      <c r="E133" s="67"/>
      <c r="F133" s="66"/>
      <c r="G133" s="73">
        <f t="shared" si="8"/>
        <v>16059.8</v>
      </c>
      <c r="H133" s="50">
        <f t="shared" si="8"/>
        <v>590</v>
      </c>
      <c r="I133" s="50"/>
      <c r="J133" s="50"/>
      <c r="K133" s="66"/>
      <c r="L133" s="50" t="str">
        <f t="shared" si="10"/>
        <v xml:space="preserve"> </v>
      </c>
      <c r="M133" s="66"/>
      <c r="N133" s="71"/>
      <c r="O133" s="71"/>
      <c r="P133" s="72">
        <f t="shared" si="9"/>
        <v>0</v>
      </c>
    </row>
    <row r="134" spans="1:16" ht="15">
      <c r="A134" s="130"/>
      <c r="B134" s="66"/>
      <c r="C134" s="67"/>
      <c r="D134" s="66"/>
      <c r="E134" s="67"/>
      <c r="F134" s="66"/>
      <c r="G134" s="73">
        <f t="shared" si="8"/>
        <v>16059.8</v>
      </c>
      <c r="H134" s="50">
        <f t="shared" si="8"/>
        <v>590</v>
      </c>
      <c r="I134" s="50"/>
      <c r="J134" s="50"/>
      <c r="K134" s="66"/>
      <c r="L134" s="50" t="str">
        <f t="shared" si="10"/>
        <v xml:space="preserve"> </v>
      </c>
      <c r="M134" s="66"/>
      <c r="N134" s="71"/>
      <c r="O134" s="71"/>
      <c r="P134" s="72">
        <f t="shared" si="9"/>
        <v>0</v>
      </c>
    </row>
    <row r="135" spans="1:16" ht="15">
      <c r="A135" s="130"/>
      <c r="B135" s="66"/>
      <c r="C135" s="67"/>
      <c r="D135" s="66"/>
      <c r="E135" s="67"/>
      <c r="F135" s="66"/>
      <c r="G135" s="73">
        <f t="shared" si="8"/>
        <v>16059.8</v>
      </c>
      <c r="H135" s="50">
        <f t="shared" si="8"/>
        <v>590</v>
      </c>
      <c r="I135" s="50"/>
      <c r="J135" s="50"/>
      <c r="K135" s="66"/>
      <c r="L135" s="50" t="str">
        <f t="shared" si="10"/>
        <v xml:space="preserve"> </v>
      </c>
      <c r="M135" s="66"/>
      <c r="N135" s="71"/>
      <c r="O135" s="71"/>
      <c r="P135" s="72">
        <f t="shared" si="9"/>
        <v>0</v>
      </c>
    </row>
    <row r="136" spans="1:16" ht="15">
      <c r="A136" s="130"/>
      <c r="B136" s="66"/>
      <c r="C136" s="67"/>
      <c r="D136" s="66"/>
      <c r="E136" s="67"/>
      <c r="F136" s="66"/>
      <c r="G136" s="73">
        <f t="shared" si="8"/>
        <v>16059.8</v>
      </c>
      <c r="H136" s="50">
        <f t="shared" si="8"/>
        <v>590</v>
      </c>
      <c r="I136" s="50"/>
      <c r="J136" s="50"/>
      <c r="K136" s="66"/>
      <c r="L136" s="50" t="str">
        <f t="shared" si="10"/>
        <v xml:space="preserve"> </v>
      </c>
      <c r="M136" s="66"/>
      <c r="N136" s="71"/>
      <c r="O136" s="71"/>
      <c r="P136" s="72">
        <f t="shared" ref="P136:P167" si="11">O136*G118</f>
        <v>0</v>
      </c>
    </row>
    <row r="137" spans="1:16" ht="15">
      <c r="A137" s="130"/>
      <c r="B137" s="66"/>
      <c r="C137" s="67"/>
      <c r="D137" s="66"/>
      <c r="E137" s="67"/>
      <c r="F137" s="66"/>
      <c r="G137" s="73">
        <f t="shared" si="8"/>
        <v>16059.8</v>
      </c>
      <c r="H137" s="50">
        <f t="shared" si="8"/>
        <v>590</v>
      </c>
      <c r="I137" s="50"/>
      <c r="J137" s="50"/>
      <c r="K137" s="66"/>
      <c r="L137" s="50" t="str">
        <f t="shared" si="10"/>
        <v xml:space="preserve"> </v>
      </c>
      <c r="M137" s="66"/>
      <c r="N137" s="71"/>
      <c r="O137" s="71"/>
      <c r="P137" s="72">
        <f t="shared" si="11"/>
        <v>0</v>
      </c>
    </row>
    <row r="138" spans="1:16" ht="15">
      <c r="A138" s="130"/>
      <c r="B138" s="66"/>
      <c r="C138" s="75"/>
      <c r="D138" s="66"/>
      <c r="E138" s="67"/>
      <c r="F138" s="66"/>
      <c r="G138" s="73">
        <f t="shared" si="8"/>
        <v>16059.8</v>
      </c>
      <c r="H138" s="50">
        <f t="shared" si="8"/>
        <v>590</v>
      </c>
      <c r="I138" s="50"/>
      <c r="J138" s="50"/>
      <c r="K138" s="66"/>
      <c r="L138" s="50" t="str">
        <f t="shared" si="10"/>
        <v xml:space="preserve"> </v>
      </c>
      <c r="M138" s="66"/>
      <c r="N138" s="71"/>
      <c r="O138" s="71"/>
      <c r="P138" s="72">
        <f t="shared" si="11"/>
        <v>0</v>
      </c>
    </row>
    <row r="139" spans="1:16" ht="15">
      <c r="A139" s="130"/>
      <c r="B139" s="66"/>
      <c r="C139" s="67"/>
      <c r="D139" s="66"/>
      <c r="E139" s="67"/>
      <c r="F139" s="66"/>
      <c r="G139" s="73">
        <f t="shared" si="8"/>
        <v>16059.8</v>
      </c>
      <c r="H139" s="50">
        <f t="shared" si="8"/>
        <v>590</v>
      </c>
      <c r="I139" s="50"/>
      <c r="J139" s="50"/>
      <c r="K139" s="66"/>
      <c r="L139" s="50" t="str">
        <f t="shared" si="10"/>
        <v xml:space="preserve"> </v>
      </c>
      <c r="M139" s="66"/>
      <c r="N139" s="71"/>
      <c r="O139" s="71"/>
      <c r="P139" s="72">
        <f t="shared" si="11"/>
        <v>0</v>
      </c>
    </row>
    <row r="140" spans="1:16" ht="15">
      <c r="A140" s="130"/>
      <c r="B140" s="66"/>
      <c r="C140" s="67"/>
      <c r="D140" s="66"/>
      <c r="E140" s="67"/>
      <c r="F140" s="66"/>
      <c r="G140" s="73">
        <f t="shared" si="8"/>
        <v>16059.8</v>
      </c>
      <c r="H140" s="50">
        <f t="shared" si="8"/>
        <v>590</v>
      </c>
      <c r="I140" s="50"/>
      <c r="J140" s="50"/>
      <c r="K140" s="66"/>
      <c r="L140" s="50" t="str">
        <f t="shared" ref="L140:L155" si="12">IF(D122&gt;0,D122," ")</f>
        <v xml:space="preserve"> </v>
      </c>
      <c r="M140" s="66"/>
      <c r="N140" s="71"/>
      <c r="O140" s="71"/>
      <c r="P140" s="72">
        <f t="shared" si="11"/>
        <v>0</v>
      </c>
    </row>
    <row r="141" spans="1:16" ht="15">
      <c r="A141" s="130"/>
      <c r="B141" s="66"/>
      <c r="C141" s="67"/>
      <c r="D141" s="66"/>
      <c r="E141" s="67"/>
      <c r="F141" s="66"/>
      <c r="G141" s="73">
        <f t="shared" si="8"/>
        <v>16059.8</v>
      </c>
      <c r="H141" s="50">
        <f t="shared" si="8"/>
        <v>590</v>
      </c>
      <c r="I141" s="50"/>
      <c r="J141" s="50"/>
      <c r="K141" s="66"/>
      <c r="L141" s="50" t="str">
        <f t="shared" si="12"/>
        <v xml:space="preserve"> </v>
      </c>
      <c r="M141" s="66"/>
      <c r="N141" s="71"/>
      <c r="O141" s="71"/>
      <c r="P141" s="72">
        <f t="shared" si="11"/>
        <v>0</v>
      </c>
    </row>
    <row r="142" spans="1:16" ht="15">
      <c r="A142" s="130"/>
      <c r="B142" s="66"/>
      <c r="C142" s="67"/>
      <c r="D142" s="66"/>
      <c r="E142" s="67"/>
      <c r="F142" s="66"/>
      <c r="G142" s="73">
        <f t="shared" si="8"/>
        <v>16059.8</v>
      </c>
      <c r="H142" s="50">
        <f t="shared" si="8"/>
        <v>590</v>
      </c>
      <c r="I142" s="50"/>
      <c r="J142" s="50"/>
      <c r="K142" s="66"/>
      <c r="L142" s="50" t="str">
        <f t="shared" si="12"/>
        <v xml:space="preserve"> </v>
      </c>
      <c r="M142" s="66"/>
      <c r="N142" s="71"/>
      <c r="O142" s="71"/>
      <c r="P142" s="72">
        <f t="shared" si="11"/>
        <v>0</v>
      </c>
    </row>
    <row r="143" spans="1:16" ht="15">
      <c r="A143" s="130"/>
      <c r="B143" s="66"/>
      <c r="C143" s="67"/>
      <c r="D143" s="66"/>
      <c r="E143" s="67"/>
      <c r="F143" s="66"/>
      <c r="G143" s="73">
        <f t="shared" si="8"/>
        <v>16059.8</v>
      </c>
      <c r="H143" s="50">
        <f t="shared" si="8"/>
        <v>590</v>
      </c>
      <c r="I143" s="50"/>
      <c r="J143" s="50"/>
      <c r="K143" s="66"/>
      <c r="L143" s="50" t="str">
        <f t="shared" si="12"/>
        <v xml:space="preserve"> </v>
      </c>
      <c r="M143" s="66"/>
      <c r="N143" s="71"/>
      <c r="O143" s="71"/>
      <c r="P143" s="72">
        <f t="shared" si="11"/>
        <v>0</v>
      </c>
    </row>
    <row r="144" spans="1:16" ht="15">
      <c r="A144" s="130"/>
      <c r="B144" s="66"/>
      <c r="C144" s="67"/>
      <c r="D144" s="66"/>
      <c r="E144" s="67"/>
      <c r="F144" s="66"/>
      <c r="G144" s="73">
        <f t="shared" si="8"/>
        <v>16059.8</v>
      </c>
      <c r="H144" s="50">
        <f t="shared" si="8"/>
        <v>590</v>
      </c>
      <c r="I144" s="50"/>
      <c r="J144" s="50"/>
      <c r="K144" s="66"/>
      <c r="L144" s="50" t="str">
        <f t="shared" si="12"/>
        <v xml:space="preserve"> </v>
      </c>
      <c r="M144" s="66"/>
      <c r="N144" s="71"/>
      <c r="O144" s="71"/>
      <c r="P144" s="72">
        <f t="shared" si="11"/>
        <v>0</v>
      </c>
    </row>
    <row r="145" spans="1:16" ht="15">
      <c r="A145" s="130"/>
      <c r="B145" s="66"/>
      <c r="C145" s="67"/>
      <c r="D145" s="66"/>
      <c r="E145" s="67"/>
      <c r="F145" s="66"/>
      <c r="G145" s="73">
        <f t="shared" si="8"/>
        <v>16059.8</v>
      </c>
      <c r="H145" s="50">
        <f t="shared" si="8"/>
        <v>590</v>
      </c>
      <c r="I145" s="50"/>
      <c r="J145" s="50"/>
      <c r="K145" s="66"/>
      <c r="L145" s="50" t="str">
        <f t="shared" si="12"/>
        <v xml:space="preserve"> </v>
      </c>
      <c r="M145" s="66"/>
      <c r="N145" s="71"/>
      <c r="O145" s="71"/>
      <c r="P145" s="72">
        <f t="shared" si="11"/>
        <v>0</v>
      </c>
    </row>
    <row r="146" spans="1:16" ht="15">
      <c r="A146" s="130"/>
      <c r="B146" s="66"/>
      <c r="C146" s="67"/>
      <c r="D146" s="66"/>
      <c r="E146" s="67"/>
      <c r="F146" s="66"/>
      <c r="G146" s="73">
        <f t="shared" si="8"/>
        <v>16059.8</v>
      </c>
      <c r="H146" s="50">
        <f t="shared" si="8"/>
        <v>590</v>
      </c>
      <c r="I146" s="50"/>
      <c r="J146" s="50"/>
      <c r="K146" s="66"/>
      <c r="L146" s="50" t="str">
        <f t="shared" si="12"/>
        <v xml:space="preserve"> </v>
      </c>
      <c r="M146" s="66"/>
      <c r="N146" s="71"/>
      <c r="O146" s="71"/>
      <c r="P146" s="72">
        <f t="shared" si="11"/>
        <v>0</v>
      </c>
    </row>
    <row r="147" spans="1:16" ht="15">
      <c r="A147" s="130"/>
      <c r="B147" s="66"/>
      <c r="C147" s="67"/>
      <c r="D147" s="66"/>
      <c r="E147" s="67"/>
      <c r="F147" s="66"/>
      <c r="G147" s="73">
        <f t="shared" ref="G147:H210" si="13">G146-E147+C147</f>
        <v>16059.8</v>
      </c>
      <c r="H147" s="50">
        <f t="shared" si="13"/>
        <v>590</v>
      </c>
      <c r="I147" s="50"/>
      <c r="J147" s="50"/>
      <c r="K147" s="66"/>
      <c r="L147" s="50" t="str">
        <f t="shared" si="12"/>
        <v xml:space="preserve"> </v>
      </c>
      <c r="M147" s="66"/>
      <c r="N147" s="71"/>
      <c r="O147" s="71"/>
      <c r="P147" s="72">
        <f t="shared" si="11"/>
        <v>0</v>
      </c>
    </row>
    <row r="148" spans="1:16" ht="15">
      <c r="A148" s="130"/>
      <c r="B148" s="66"/>
      <c r="C148" s="67"/>
      <c r="D148" s="66"/>
      <c r="E148" s="67"/>
      <c r="F148" s="66"/>
      <c r="G148" s="73">
        <f t="shared" si="13"/>
        <v>16059.8</v>
      </c>
      <c r="H148" s="50">
        <f t="shared" si="13"/>
        <v>590</v>
      </c>
      <c r="I148" s="50"/>
      <c r="J148" s="50"/>
      <c r="K148" s="66"/>
      <c r="L148" s="50" t="str">
        <f t="shared" si="12"/>
        <v xml:space="preserve"> </v>
      </c>
      <c r="M148" s="66"/>
      <c r="N148" s="71"/>
      <c r="O148" s="71"/>
      <c r="P148" s="72">
        <f t="shared" si="11"/>
        <v>0</v>
      </c>
    </row>
    <row r="149" spans="1:16" ht="15">
      <c r="A149" s="130"/>
      <c r="B149" s="66"/>
      <c r="C149" s="67"/>
      <c r="D149" s="66"/>
      <c r="E149" s="67"/>
      <c r="F149" s="66"/>
      <c r="G149" s="73">
        <f t="shared" si="13"/>
        <v>16059.8</v>
      </c>
      <c r="H149" s="50">
        <f t="shared" si="13"/>
        <v>590</v>
      </c>
      <c r="I149" s="50"/>
      <c r="J149" s="50"/>
      <c r="K149" s="66"/>
      <c r="L149" s="50" t="str">
        <f t="shared" si="12"/>
        <v xml:space="preserve"> </v>
      </c>
      <c r="M149" s="66"/>
      <c r="N149" s="71"/>
      <c r="O149" s="71"/>
      <c r="P149" s="72">
        <f t="shared" si="11"/>
        <v>0</v>
      </c>
    </row>
    <row r="150" spans="1:16" ht="15">
      <c r="A150" s="130"/>
      <c r="B150" s="66"/>
      <c r="C150" s="67"/>
      <c r="D150" s="66"/>
      <c r="E150" s="67"/>
      <c r="F150" s="66"/>
      <c r="G150" s="73">
        <f t="shared" si="13"/>
        <v>16059.8</v>
      </c>
      <c r="H150" s="50">
        <f t="shared" si="13"/>
        <v>590</v>
      </c>
      <c r="I150" s="50"/>
      <c r="J150" s="50"/>
      <c r="K150" s="66"/>
      <c r="L150" s="50" t="str">
        <f t="shared" si="12"/>
        <v xml:space="preserve"> </v>
      </c>
      <c r="M150" s="66"/>
      <c r="N150" s="71"/>
      <c r="O150" s="71"/>
      <c r="P150" s="72">
        <f t="shared" si="11"/>
        <v>0</v>
      </c>
    </row>
    <row r="151" spans="1:16" ht="15">
      <c r="A151" s="130"/>
      <c r="B151" s="66"/>
      <c r="C151" s="67"/>
      <c r="D151" s="66"/>
      <c r="E151" s="67"/>
      <c r="F151" s="66"/>
      <c r="G151" s="73">
        <f t="shared" si="13"/>
        <v>16059.8</v>
      </c>
      <c r="H151" s="50">
        <f t="shared" si="13"/>
        <v>590</v>
      </c>
      <c r="I151" s="50"/>
      <c r="J151" s="50"/>
      <c r="K151" s="66"/>
      <c r="L151" s="50" t="str">
        <f t="shared" si="12"/>
        <v xml:space="preserve"> </v>
      </c>
      <c r="M151" s="66"/>
      <c r="N151" s="71"/>
      <c r="O151" s="71"/>
      <c r="P151" s="72">
        <f t="shared" si="11"/>
        <v>0</v>
      </c>
    </row>
    <row r="152" spans="1:16" ht="15">
      <c r="A152" s="130"/>
      <c r="B152" s="66"/>
      <c r="C152" s="67"/>
      <c r="D152" s="66"/>
      <c r="E152" s="67"/>
      <c r="F152" s="66"/>
      <c r="G152" s="73">
        <f t="shared" si="13"/>
        <v>16059.8</v>
      </c>
      <c r="H152" s="50">
        <f t="shared" si="13"/>
        <v>590</v>
      </c>
      <c r="I152" s="50"/>
      <c r="J152" s="50"/>
      <c r="K152" s="66"/>
      <c r="L152" s="50" t="str">
        <f t="shared" si="12"/>
        <v xml:space="preserve"> </v>
      </c>
      <c r="M152" s="66"/>
      <c r="N152" s="71"/>
      <c r="O152" s="71"/>
      <c r="P152" s="72">
        <f t="shared" si="11"/>
        <v>0</v>
      </c>
    </row>
    <row r="153" spans="1:16" ht="15">
      <c r="A153" s="130"/>
      <c r="B153" s="66"/>
      <c r="C153" s="67"/>
      <c r="D153" s="66"/>
      <c r="E153" s="67"/>
      <c r="F153" s="66"/>
      <c r="G153" s="73">
        <f t="shared" si="13"/>
        <v>16059.8</v>
      </c>
      <c r="H153" s="50">
        <f t="shared" si="13"/>
        <v>590</v>
      </c>
      <c r="I153" s="50"/>
      <c r="J153" s="50"/>
      <c r="K153" s="66"/>
      <c r="L153" s="50" t="str">
        <f t="shared" si="12"/>
        <v xml:space="preserve"> </v>
      </c>
      <c r="M153" s="66"/>
      <c r="N153" s="71"/>
      <c r="O153" s="71"/>
      <c r="P153" s="72">
        <f t="shared" si="11"/>
        <v>0</v>
      </c>
    </row>
    <row r="154" spans="1:16" ht="15">
      <c r="A154" s="130"/>
      <c r="B154" s="66"/>
      <c r="C154" s="67"/>
      <c r="D154" s="66"/>
      <c r="E154" s="67"/>
      <c r="F154" s="66"/>
      <c r="G154" s="73">
        <f t="shared" si="13"/>
        <v>16059.8</v>
      </c>
      <c r="H154" s="50">
        <f t="shared" si="13"/>
        <v>590</v>
      </c>
      <c r="I154" s="50"/>
      <c r="J154" s="50"/>
      <c r="K154" s="66"/>
      <c r="L154" s="50" t="str">
        <f t="shared" si="12"/>
        <v xml:space="preserve"> </v>
      </c>
      <c r="M154" s="66"/>
      <c r="N154" s="71"/>
      <c r="O154" s="71"/>
      <c r="P154" s="72">
        <f t="shared" si="11"/>
        <v>0</v>
      </c>
    </row>
    <row r="155" spans="1:16" ht="15">
      <c r="A155" s="130"/>
      <c r="B155" s="66"/>
      <c r="C155" s="67"/>
      <c r="D155" s="66"/>
      <c r="E155" s="67"/>
      <c r="F155" s="66"/>
      <c r="G155" s="73">
        <f t="shared" si="13"/>
        <v>16059.8</v>
      </c>
      <c r="H155" s="50">
        <f t="shared" si="13"/>
        <v>590</v>
      </c>
      <c r="I155" s="50"/>
      <c r="J155" s="50"/>
      <c r="K155" s="66"/>
      <c r="L155" s="50" t="str">
        <f t="shared" si="12"/>
        <v xml:space="preserve"> </v>
      </c>
      <c r="M155" s="66"/>
      <c r="N155" s="71"/>
      <c r="O155" s="71"/>
      <c r="P155" s="72">
        <f t="shared" si="11"/>
        <v>0</v>
      </c>
    </row>
    <row r="156" spans="1:16" ht="15">
      <c r="A156" s="130"/>
      <c r="B156" s="66"/>
      <c r="C156" s="67"/>
      <c r="D156" s="66"/>
      <c r="E156" s="67"/>
      <c r="F156" s="66"/>
      <c r="G156" s="73">
        <f t="shared" si="13"/>
        <v>16059.8</v>
      </c>
      <c r="H156" s="50">
        <f t="shared" si="13"/>
        <v>590</v>
      </c>
      <c r="I156" s="50"/>
      <c r="J156" s="50"/>
      <c r="K156" s="66"/>
      <c r="L156" s="50"/>
      <c r="M156" s="66"/>
      <c r="N156" s="71"/>
      <c r="O156" s="71"/>
      <c r="P156" s="72">
        <f t="shared" si="11"/>
        <v>0</v>
      </c>
    </row>
    <row r="157" spans="1:16" ht="15">
      <c r="A157" s="130"/>
      <c r="B157" s="66"/>
      <c r="C157" s="67"/>
      <c r="D157" s="66"/>
      <c r="E157" s="67"/>
      <c r="F157" s="66"/>
      <c r="G157" s="73">
        <f t="shared" si="13"/>
        <v>16059.8</v>
      </c>
      <c r="H157" s="50">
        <f t="shared" si="13"/>
        <v>590</v>
      </c>
      <c r="I157" s="50"/>
      <c r="J157" s="50"/>
      <c r="K157" s="66"/>
      <c r="L157" s="50" t="str">
        <f t="shared" ref="L157:L188" si="14">IF(D139&gt;0,D139," ")</f>
        <v xml:space="preserve"> </v>
      </c>
      <c r="M157" s="66"/>
      <c r="N157" s="71"/>
      <c r="O157" s="71"/>
      <c r="P157" s="72">
        <f t="shared" si="11"/>
        <v>0</v>
      </c>
    </row>
    <row r="158" spans="1:16" ht="15">
      <c r="A158" s="130"/>
      <c r="B158" s="66"/>
      <c r="C158" s="75"/>
      <c r="D158" s="66"/>
      <c r="E158" s="67"/>
      <c r="F158" s="66"/>
      <c r="G158" s="73">
        <f t="shared" si="13"/>
        <v>16059.8</v>
      </c>
      <c r="H158" s="50">
        <f t="shared" si="13"/>
        <v>590</v>
      </c>
      <c r="I158" s="50"/>
      <c r="J158" s="50"/>
      <c r="K158" s="66"/>
      <c r="L158" s="50" t="str">
        <f t="shared" si="14"/>
        <v xml:space="preserve"> </v>
      </c>
      <c r="M158" s="66"/>
      <c r="N158" s="71"/>
      <c r="O158" s="71"/>
      <c r="P158" s="72">
        <f t="shared" si="11"/>
        <v>0</v>
      </c>
    </row>
    <row r="159" spans="1:16" ht="15">
      <c r="A159" s="130"/>
      <c r="B159" s="66"/>
      <c r="C159" s="67"/>
      <c r="D159" s="66"/>
      <c r="E159" s="67"/>
      <c r="F159" s="66"/>
      <c r="G159" s="73">
        <f t="shared" si="13"/>
        <v>16059.8</v>
      </c>
      <c r="H159" s="50">
        <f t="shared" si="13"/>
        <v>590</v>
      </c>
      <c r="I159" s="50"/>
      <c r="J159" s="50"/>
      <c r="K159" s="66"/>
      <c r="L159" s="50" t="str">
        <f t="shared" si="14"/>
        <v xml:space="preserve"> </v>
      </c>
      <c r="M159" s="66"/>
      <c r="N159" s="71"/>
      <c r="O159" s="71"/>
      <c r="P159" s="72">
        <f t="shared" si="11"/>
        <v>0</v>
      </c>
    </row>
    <row r="160" spans="1:16" ht="15">
      <c r="A160" s="130"/>
      <c r="B160" s="66"/>
      <c r="C160" s="67"/>
      <c r="D160" s="66"/>
      <c r="E160" s="67"/>
      <c r="F160" s="66"/>
      <c r="G160" s="73">
        <f t="shared" si="13"/>
        <v>16059.8</v>
      </c>
      <c r="H160" s="50">
        <f t="shared" si="13"/>
        <v>590</v>
      </c>
      <c r="I160" s="50"/>
      <c r="J160" s="50"/>
      <c r="K160" s="66"/>
      <c r="L160" s="50" t="str">
        <f t="shared" si="14"/>
        <v xml:space="preserve"> </v>
      </c>
      <c r="M160" s="66"/>
      <c r="N160" s="71"/>
      <c r="O160" s="71"/>
      <c r="P160" s="72">
        <f t="shared" si="11"/>
        <v>0</v>
      </c>
    </row>
    <row r="161" spans="1:16" ht="15">
      <c r="A161" s="130"/>
      <c r="B161" s="66"/>
      <c r="C161" s="67"/>
      <c r="D161" s="66"/>
      <c r="E161" s="67"/>
      <c r="F161" s="66"/>
      <c r="G161" s="73">
        <f t="shared" si="13"/>
        <v>16059.8</v>
      </c>
      <c r="H161" s="50">
        <f t="shared" si="13"/>
        <v>590</v>
      </c>
      <c r="I161" s="50"/>
      <c r="J161" s="50"/>
      <c r="K161" s="66"/>
      <c r="L161" s="50" t="str">
        <f t="shared" si="14"/>
        <v xml:space="preserve"> </v>
      </c>
      <c r="M161" s="66"/>
      <c r="N161" s="71"/>
      <c r="O161" s="71"/>
      <c r="P161" s="72">
        <f t="shared" si="11"/>
        <v>0</v>
      </c>
    </row>
    <row r="162" spans="1:16" ht="15">
      <c r="A162" s="130"/>
      <c r="B162" s="66"/>
      <c r="C162" s="67"/>
      <c r="D162" s="66"/>
      <c r="E162" s="67"/>
      <c r="F162" s="66"/>
      <c r="G162" s="73">
        <f t="shared" si="13"/>
        <v>16059.8</v>
      </c>
      <c r="H162" s="50">
        <f t="shared" si="13"/>
        <v>590</v>
      </c>
      <c r="I162" s="50"/>
      <c r="J162" s="50"/>
      <c r="K162" s="66"/>
      <c r="L162" s="50" t="str">
        <f t="shared" si="14"/>
        <v xml:space="preserve"> </v>
      </c>
      <c r="M162" s="66"/>
      <c r="N162" s="71"/>
      <c r="O162" s="71"/>
      <c r="P162" s="72">
        <f t="shared" si="11"/>
        <v>0</v>
      </c>
    </row>
    <row r="163" spans="1:16" ht="15">
      <c r="A163" s="130"/>
      <c r="B163" s="66"/>
      <c r="C163" s="67"/>
      <c r="D163" s="66"/>
      <c r="E163" s="67"/>
      <c r="F163" s="66"/>
      <c r="G163" s="73">
        <f t="shared" si="13"/>
        <v>16059.8</v>
      </c>
      <c r="H163" s="50">
        <f t="shared" si="13"/>
        <v>590</v>
      </c>
      <c r="I163" s="50"/>
      <c r="J163" s="50"/>
      <c r="K163" s="66"/>
      <c r="L163" s="50" t="str">
        <f t="shared" si="14"/>
        <v xml:space="preserve"> </v>
      </c>
      <c r="M163" s="66"/>
      <c r="N163" s="71"/>
      <c r="O163" s="71"/>
      <c r="P163" s="72">
        <f t="shared" si="11"/>
        <v>0</v>
      </c>
    </row>
    <row r="164" spans="1:16" ht="15">
      <c r="A164" s="130"/>
      <c r="B164" s="66"/>
      <c r="C164" s="67"/>
      <c r="D164" s="66"/>
      <c r="E164" s="67"/>
      <c r="F164" s="66"/>
      <c r="G164" s="73">
        <f t="shared" si="13"/>
        <v>16059.8</v>
      </c>
      <c r="H164" s="50">
        <f t="shared" si="13"/>
        <v>590</v>
      </c>
      <c r="I164" s="50"/>
      <c r="J164" s="50"/>
      <c r="K164" s="66"/>
      <c r="L164" s="50" t="str">
        <f t="shared" si="14"/>
        <v xml:space="preserve"> </v>
      </c>
      <c r="M164" s="66"/>
      <c r="N164" s="71"/>
      <c r="O164" s="71"/>
      <c r="P164" s="72">
        <f t="shared" si="11"/>
        <v>0</v>
      </c>
    </row>
    <row r="165" spans="1:16" ht="15">
      <c r="A165" s="130"/>
      <c r="B165" s="66"/>
      <c r="C165" s="67"/>
      <c r="D165" s="66"/>
      <c r="E165" s="67"/>
      <c r="F165" s="66"/>
      <c r="G165" s="73">
        <f t="shared" si="13"/>
        <v>16059.8</v>
      </c>
      <c r="H165" s="50">
        <f t="shared" si="13"/>
        <v>590</v>
      </c>
      <c r="I165" s="50"/>
      <c r="J165" s="50"/>
      <c r="K165" s="66"/>
      <c r="L165" s="50" t="str">
        <f t="shared" si="14"/>
        <v xml:space="preserve"> </v>
      </c>
      <c r="M165" s="66"/>
      <c r="N165" s="71"/>
      <c r="O165" s="71"/>
      <c r="P165" s="72">
        <f t="shared" si="11"/>
        <v>0</v>
      </c>
    </row>
    <row r="166" spans="1:16" ht="15">
      <c r="A166" s="130"/>
      <c r="B166" s="66"/>
      <c r="C166" s="67"/>
      <c r="D166" s="66"/>
      <c r="E166" s="67"/>
      <c r="F166" s="66"/>
      <c r="G166" s="73">
        <f t="shared" si="13"/>
        <v>16059.8</v>
      </c>
      <c r="H166" s="50">
        <f t="shared" si="13"/>
        <v>590</v>
      </c>
      <c r="I166" s="50"/>
      <c r="J166" s="50"/>
      <c r="K166" s="66"/>
      <c r="L166" s="50" t="str">
        <f t="shared" si="14"/>
        <v xml:space="preserve"> </v>
      </c>
      <c r="M166" s="66"/>
      <c r="N166" s="71"/>
      <c r="O166" s="71"/>
      <c r="P166" s="72">
        <f t="shared" si="11"/>
        <v>0</v>
      </c>
    </row>
    <row r="167" spans="1:16" ht="15">
      <c r="A167" s="130"/>
      <c r="B167" s="66"/>
      <c r="C167" s="67"/>
      <c r="D167" s="66"/>
      <c r="E167" s="67"/>
      <c r="F167" s="66"/>
      <c r="G167" s="73">
        <f t="shared" si="13"/>
        <v>16059.8</v>
      </c>
      <c r="H167" s="50">
        <f t="shared" si="13"/>
        <v>590</v>
      </c>
      <c r="I167" s="50"/>
      <c r="J167" s="50"/>
      <c r="K167" s="66"/>
      <c r="L167" s="50" t="str">
        <f t="shared" si="14"/>
        <v xml:space="preserve"> </v>
      </c>
      <c r="M167" s="66"/>
      <c r="N167" s="71"/>
      <c r="O167" s="71"/>
      <c r="P167" s="72">
        <f t="shared" si="11"/>
        <v>0</v>
      </c>
    </row>
    <row r="168" spans="1:16" ht="15">
      <c r="A168" s="130"/>
      <c r="B168" s="66"/>
      <c r="C168" s="67"/>
      <c r="D168" s="66"/>
      <c r="E168" s="67"/>
      <c r="F168" s="66"/>
      <c r="G168" s="73">
        <f t="shared" si="13"/>
        <v>16059.8</v>
      </c>
      <c r="H168" s="50">
        <f t="shared" si="13"/>
        <v>590</v>
      </c>
      <c r="I168" s="50"/>
      <c r="J168" s="50"/>
      <c r="K168" s="66"/>
      <c r="L168" s="50" t="str">
        <f t="shared" si="14"/>
        <v xml:space="preserve"> </v>
      </c>
      <c r="M168" s="66"/>
      <c r="N168" s="71"/>
      <c r="O168" s="71"/>
      <c r="P168" s="72">
        <f t="shared" ref="P168:P199" si="15">O168*G150</f>
        <v>0</v>
      </c>
    </row>
    <row r="169" spans="1:16" ht="15">
      <c r="A169" s="130"/>
      <c r="B169" s="66"/>
      <c r="C169" s="67"/>
      <c r="D169" s="66"/>
      <c r="E169" s="67"/>
      <c r="F169" s="66"/>
      <c r="G169" s="73">
        <f t="shared" si="13"/>
        <v>16059.8</v>
      </c>
      <c r="H169" s="50">
        <f t="shared" si="13"/>
        <v>590</v>
      </c>
      <c r="I169" s="50"/>
      <c r="J169" s="50"/>
      <c r="K169" s="66"/>
      <c r="L169" s="50" t="str">
        <f t="shared" si="14"/>
        <v xml:space="preserve"> </v>
      </c>
      <c r="M169" s="66"/>
      <c r="N169" s="71"/>
      <c r="O169" s="71"/>
      <c r="P169" s="72">
        <f t="shared" si="15"/>
        <v>0</v>
      </c>
    </row>
    <row r="170" spans="1:16" ht="15">
      <c r="A170" s="130"/>
      <c r="B170" s="66"/>
      <c r="C170" s="67"/>
      <c r="D170" s="66"/>
      <c r="E170" s="67"/>
      <c r="F170" s="66"/>
      <c r="G170" s="73">
        <f t="shared" si="13"/>
        <v>16059.8</v>
      </c>
      <c r="H170" s="50">
        <f t="shared" si="13"/>
        <v>590</v>
      </c>
      <c r="I170" s="50"/>
      <c r="J170" s="50"/>
      <c r="K170" s="66"/>
      <c r="L170" s="50" t="str">
        <f t="shared" si="14"/>
        <v xml:space="preserve"> </v>
      </c>
      <c r="M170" s="66"/>
      <c r="N170" s="71"/>
      <c r="O170" s="71"/>
      <c r="P170" s="72">
        <f t="shared" si="15"/>
        <v>0</v>
      </c>
    </row>
    <row r="171" spans="1:16" ht="15">
      <c r="A171" s="130"/>
      <c r="B171" s="66"/>
      <c r="C171" s="67"/>
      <c r="D171" s="66"/>
      <c r="E171" s="67"/>
      <c r="F171" s="66"/>
      <c r="G171" s="73">
        <f t="shared" si="13"/>
        <v>16059.8</v>
      </c>
      <c r="H171" s="50">
        <f t="shared" si="13"/>
        <v>590</v>
      </c>
      <c r="I171" s="50"/>
      <c r="J171" s="50"/>
      <c r="K171" s="66"/>
      <c r="L171" s="50" t="str">
        <f t="shared" si="14"/>
        <v xml:space="preserve"> </v>
      </c>
      <c r="M171" s="66"/>
      <c r="N171" s="71"/>
      <c r="O171" s="71"/>
      <c r="P171" s="72">
        <f t="shared" si="15"/>
        <v>0</v>
      </c>
    </row>
    <row r="172" spans="1:16" ht="15">
      <c r="A172" s="130"/>
      <c r="B172" s="66"/>
      <c r="C172" s="67"/>
      <c r="D172" s="66"/>
      <c r="E172" s="67"/>
      <c r="F172" s="66"/>
      <c r="G172" s="73">
        <f t="shared" si="13"/>
        <v>16059.8</v>
      </c>
      <c r="H172" s="50">
        <f t="shared" si="13"/>
        <v>590</v>
      </c>
      <c r="I172" s="50"/>
      <c r="J172" s="50"/>
      <c r="K172" s="66"/>
      <c r="L172" s="50" t="str">
        <f t="shared" si="14"/>
        <v xml:space="preserve"> </v>
      </c>
      <c r="M172" s="66"/>
      <c r="N172" s="71"/>
      <c r="O172" s="71"/>
      <c r="P172" s="72">
        <f t="shared" si="15"/>
        <v>0</v>
      </c>
    </row>
    <row r="173" spans="1:16" ht="15">
      <c r="A173" s="130"/>
      <c r="B173" s="66"/>
      <c r="C173" s="67"/>
      <c r="D173" s="66"/>
      <c r="E173" s="67"/>
      <c r="F173" s="66"/>
      <c r="G173" s="73">
        <f t="shared" si="13"/>
        <v>16059.8</v>
      </c>
      <c r="H173" s="50">
        <f t="shared" si="13"/>
        <v>590</v>
      </c>
      <c r="I173" s="50"/>
      <c r="J173" s="50"/>
      <c r="K173" s="66"/>
      <c r="L173" s="50" t="str">
        <f t="shared" si="14"/>
        <v xml:space="preserve"> </v>
      </c>
      <c r="M173" s="66"/>
      <c r="N173" s="71"/>
      <c r="O173" s="71"/>
      <c r="P173" s="72">
        <f t="shared" si="15"/>
        <v>0</v>
      </c>
    </row>
    <row r="174" spans="1:16" ht="15">
      <c r="A174" s="130"/>
      <c r="B174" s="66"/>
      <c r="C174" s="67"/>
      <c r="D174" s="66"/>
      <c r="E174" s="67"/>
      <c r="F174" s="66"/>
      <c r="G174" s="73">
        <f t="shared" si="13"/>
        <v>16059.8</v>
      </c>
      <c r="H174" s="50">
        <f t="shared" si="13"/>
        <v>590</v>
      </c>
      <c r="I174" s="50"/>
      <c r="J174" s="50"/>
      <c r="K174" s="66"/>
      <c r="L174" s="50" t="str">
        <f t="shared" si="14"/>
        <v xml:space="preserve"> </v>
      </c>
      <c r="M174" s="66"/>
      <c r="N174" s="71"/>
      <c r="O174" s="71"/>
      <c r="P174" s="72">
        <f t="shared" si="15"/>
        <v>0</v>
      </c>
    </row>
    <row r="175" spans="1:16" ht="15">
      <c r="A175" s="130"/>
      <c r="B175" s="66"/>
      <c r="C175" s="67"/>
      <c r="D175" s="66"/>
      <c r="E175" s="67"/>
      <c r="F175" s="66"/>
      <c r="G175" s="73">
        <f t="shared" si="13"/>
        <v>16059.8</v>
      </c>
      <c r="H175" s="50">
        <f t="shared" si="13"/>
        <v>590</v>
      </c>
      <c r="I175" s="50"/>
      <c r="J175" s="50"/>
      <c r="K175" s="66"/>
      <c r="L175" s="50" t="str">
        <f t="shared" si="14"/>
        <v xml:space="preserve"> </v>
      </c>
      <c r="M175" s="66"/>
      <c r="N175" s="71"/>
      <c r="O175" s="71"/>
      <c r="P175" s="72">
        <f t="shared" si="15"/>
        <v>0</v>
      </c>
    </row>
    <row r="176" spans="1:16" ht="15">
      <c r="A176" s="130"/>
      <c r="B176" s="66"/>
      <c r="C176" s="67"/>
      <c r="D176" s="66"/>
      <c r="E176" s="67"/>
      <c r="F176" s="66"/>
      <c r="G176" s="73">
        <f t="shared" si="13"/>
        <v>16059.8</v>
      </c>
      <c r="H176" s="50">
        <f t="shared" si="13"/>
        <v>590</v>
      </c>
      <c r="I176" s="50"/>
      <c r="J176" s="50"/>
      <c r="K176" s="66"/>
      <c r="L176" s="50" t="str">
        <f t="shared" si="14"/>
        <v xml:space="preserve"> </v>
      </c>
      <c r="M176" s="66"/>
      <c r="N176" s="71"/>
      <c r="O176" s="71"/>
      <c r="P176" s="72">
        <f t="shared" si="15"/>
        <v>0</v>
      </c>
    </row>
    <row r="177" spans="1:16" ht="15">
      <c r="A177" s="130"/>
      <c r="B177" s="66"/>
      <c r="C177" s="67"/>
      <c r="D177" s="66"/>
      <c r="E177" s="67"/>
      <c r="F177" s="66"/>
      <c r="G177" s="73">
        <f t="shared" si="13"/>
        <v>16059.8</v>
      </c>
      <c r="H177" s="50">
        <f t="shared" si="13"/>
        <v>590</v>
      </c>
      <c r="I177" s="50"/>
      <c r="J177" s="50"/>
      <c r="K177" s="66"/>
      <c r="L177" s="50" t="str">
        <f t="shared" si="14"/>
        <v xml:space="preserve"> </v>
      </c>
      <c r="M177" s="66"/>
      <c r="N177" s="71"/>
      <c r="O177" s="71"/>
      <c r="P177" s="72">
        <f t="shared" si="15"/>
        <v>0</v>
      </c>
    </row>
    <row r="178" spans="1:16" ht="15">
      <c r="A178" s="130"/>
      <c r="B178" s="66"/>
      <c r="C178" s="67"/>
      <c r="D178" s="66"/>
      <c r="E178" s="67"/>
      <c r="F178" s="66"/>
      <c r="G178" s="73">
        <f t="shared" si="13"/>
        <v>16059.8</v>
      </c>
      <c r="H178" s="50">
        <f t="shared" si="13"/>
        <v>590</v>
      </c>
      <c r="I178" s="50"/>
      <c r="J178" s="50"/>
      <c r="K178" s="66"/>
      <c r="L178" s="50" t="str">
        <f t="shared" si="14"/>
        <v xml:space="preserve"> </v>
      </c>
      <c r="M178" s="66"/>
      <c r="N178" s="71"/>
      <c r="O178" s="71"/>
      <c r="P178" s="72">
        <f t="shared" si="15"/>
        <v>0</v>
      </c>
    </row>
    <row r="179" spans="1:16" ht="15">
      <c r="A179" s="130"/>
      <c r="B179" s="66"/>
      <c r="C179" s="67"/>
      <c r="D179" s="66"/>
      <c r="E179" s="67"/>
      <c r="F179" s="66"/>
      <c r="G179" s="73">
        <f t="shared" si="13"/>
        <v>16059.8</v>
      </c>
      <c r="H179" s="50">
        <f t="shared" si="13"/>
        <v>590</v>
      </c>
      <c r="I179" s="50"/>
      <c r="J179" s="50"/>
      <c r="K179" s="66"/>
      <c r="L179" s="50" t="str">
        <f t="shared" si="14"/>
        <v xml:space="preserve"> </v>
      </c>
      <c r="M179" s="66"/>
      <c r="N179" s="71"/>
      <c r="O179" s="71"/>
      <c r="P179" s="72">
        <f t="shared" si="15"/>
        <v>0</v>
      </c>
    </row>
    <row r="180" spans="1:16" ht="15">
      <c r="A180" s="130"/>
      <c r="B180" s="66"/>
      <c r="C180" s="67"/>
      <c r="D180" s="66"/>
      <c r="E180" s="67"/>
      <c r="F180" s="66"/>
      <c r="G180" s="73">
        <f t="shared" si="13"/>
        <v>16059.8</v>
      </c>
      <c r="H180" s="50">
        <f t="shared" si="13"/>
        <v>590</v>
      </c>
      <c r="I180" s="50"/>
      <c r="J180" s="50"/>
      <c r="K180" s="66"/>
      <c r="L180" s="50" t="str">
        <f t="shared" si="14"/>
        <v xml:space="preserve"> </v>
      </c>
      <c r="M180" s="66"/>
      <c r="N180" s="71"/>
      <c r="O180" s="71"/>
      <c r="P180" s="72">
        <f t="shared" si="15"/>
        <v>0</v>
      </c>
    </row>
    <row r="181" spans="1:16" ht="15">
      <c r="A181" s="130"/>
      <c r="B181" s="66"/>
      <c r="C181" s="67"/>
      <c r="D181" s="66"/>
      <c r="E181" s="67"/>
      <c r="F181" s="66"/>
      <c r="G181" s="73">
        <f t="shared" si="13"/>
        <v>16059.8</v>
      </c>
      <c r="H181" s="50">
        <f t="shared" si="13"/>
        <v>590</v>
      </c>
      <c r="I181" s="50"/>
      <c r="J181" s="50"/>
      <c r="K181" s="66"/>
      <c r="L181" s="50" t="str">
        <f t="shared" si="14"/>
        <v xml:space="preserve"> </v>
      </c>
      <c r="M181" s="66"/>
      <c r="N181" s="71"/>
      <c r="O181" s="71"/>
      <c r="P181" s="72">
        <f t="shared" si="15"/>
        <v>0</v>
      </c>
    </row>
    <row r="182" spans="1:16" ht="15">
      <c r="A182" s="130"/>
      <c r="B182" s="66"/>
      <c r="C182" s="67"/>
      <c r="D182" s="66"/>
      <c r="E182" s="67"/>
      <c r="F182" s="66"/>
      <c r="G182" s="73">
        <f t="shared" si="13"/>
        <v>16059.8</v>
      </c>
      <c r="H182" s="50">
        <f t="shared" si="13"/>
        <v>590</v>
      </c>
      <c r="I182" s="50"/>
      <c r="J182" s="50"/>
      <c r="K182" s="66"/>
      <c r="L182" s="50" t="str">
        <f t="shared" si="14"/>
        <v xml:space="preserve"> </v>
      </c>
      <c r="M182" s="66"/>
      <c r="N182" s="71"/>
      <c r="O182" s="71"/>
      <c r="P182" s="72">
        <f t="shared" si="15"/>
        <v>0</v>
      </c>
    </row>
    <row r="183" spans="1:16" ht="15">
      <c r="A183" s="130"/>
      <c r="B183" s="66"/>
      <c r="C183" s="67"/>
      <c r="D183" s="66"/>
      <c r="E183" s="67"/>
      <c r="F183" s="66"/>
      <c r="G183" s="73">
        <f t="shared" si="13"/>
        <v>16059.8</v>
      </c>
      <c r="H183" s="50">
        <f t="shared" si="13"/>
        <v>590</v>
      </c>
      <c r="I183" s="50"/>
      <c r="J183" s="50"/>
      <c r="K183" s="66"/>
      <c r="L183" s="50" t="str">
        <f t="shared" si="14"/>
        <v xml:space="preserve"> </v>
      </c>
      <c r="M183" s="66"/>
      <c r="N183" s="71"/>
      <c r="O183" s="71"/>
      <c r="P183" s="72">
        <f t="shared" si="15"/>
        <v>0</v>
      </c>
    </row>
    <row r="184" spans="1:16" ht="15">
      <c r="A184" s="130"/>
      <c r="B184" s="66"/>
      <c r="C184" s="67"/>
      <c r="D184" s="66"/>
      <c r="E184" s="67"/>
      <c r="F184" s="66"/>
      <c r="G184" s="73">
        <f t="shared" si="13"/>
        <v>16059.8</v>
      </c>
      <c r="H184" s="50">
        <f t="shared" si="13"/>
        <v>590</v>
      </c>
      <c r="I184" s="50"/>
      <c r="J184" s="50"/>
      <c r="K184" s="66"/>
      <c r="L184" s="50" t="str">
        <f t="shared" si="14"/>
        <v xml:space="preserve"> </v>
      </c>
      <c r="M184" s="66"/>
      <c r="N184" s="71"/>
      <c r="O184" s="71"/>
      <c r="P184" s="72">
        <f t="shared" si="15"/>
        <v>0</v>
      </c>
    </row>
    <row r="185" spans="1:16" ht="15">
      <c r="A185" s="130"/>
      <c r="B185" s="66"/>
      <c r="C185" s="67"/>
      <c r="D185" s="66"/>
      <c r="E185" s="67"/>
      <c r="F185" s="66"/>
      <c r="G185" s="73">
        <f t="shared" si="13"/>
        <v>16059.8</v>
      </c>
      <c r="H185" s="50">
        <f t="shared" si="13"/>
        <v>590</v>
      </c>
      <c r="I185" s="50"/>
      <c r="J185" s="50"/>
      <c r="K185" s="66"/>
      <c r="L185" s="50" t="str">
        <f t="shared" si="14"/>
        <v xml:space="preserve"> </v>
      </c>
      <c r="M185" s="66"/>
      <c r="N185" s="71"/>
      <c r="O185" s="71"/>
      <c r="P185" s="72">
        <f t="shared" si="15"/>
        <v>0</v>
      </c>
    </row>
    <row r="186" spans="1:16" ht="15">
      <c r="A186" s="130"/>
      <c r="B186" s="66"/>
      <c r="C186" s="67"/>
      <c r="D186" s="66"/>
      <c r="E186" s="67"/>
      <c r="F186" s="66"/>
      <c r="G186" s="73">
        <f t="shared" si="13"/>
        <v>16059.8</v>
      </c>
      <c r="H186" s="50">
        <f t="shared" si="13"/>
        <v>590</v>
      </c>
      <c r="I186" s="50"/>
      <c r="J186" s="50"/>
      <c r="K186" s="66"/>
      <c r="L186" s="50" t="str">
        <f t="shared" si="14"/>
        <v xml:space="preserve"> </v>
      </c>
      <c r="M186" s="66"/>
      <c r="N186" s="71"/>
      <c r="O186" s="71"/>
      <c r="P186" s="72">
        <f t="shared" si="15"/>
        <v>0</v>
      </c>
    </row>
    <row r="187" spans="1:16" ht="15">
      <c r="A187" s="130"/>
      <c r="B187" s="66"/>
      <c r="C187" s="67"/>
      <c r="D187" s="66"/>
      <c r="E187" s="67"/>
      <c r="F187" s="66"/>
      <c r="G187" s="73">
        <f t="shared" si="13"/>
        <v>16059.8</v>
      </c>
      <c r="H187" s="50">
        <f t="shared" si="13"/>
        <v>590</v>
      </c>
      <c r="I187" s="50"/>
      <c r="J187" s="50"/>
      <c r="K187" s="66"/>
      <c r="L187" s="50" t="str">
        <f t="shared" si="14"/>
        <v xml:space="preserve"> </v>
      </c>
      <c r="M187" s="66"/>
      <c r="N187" s="71"/>
      <c r="O187" s="71"/>
      <c r="P187" s="72">
        <f t="shared" si="15"/>
        <v>0</v>
      </c>
    </row>
    <row r="188" spans="1:16" ht="15">
      <c r="A188" s="130"/>
      <c r="B188" s="66"/>
      <c r="C188" s="67"/>
      <c r="D188" s="66"/>
      <c r="E188" s="67"/>
      <c r="F188" s="66"/>
      <c r="G188" s="73">
        <f t="shared" si="13"/>
        <v>16059.8</v>
      </c>
      <c r="H188" s="50">
        <f t="shared" si="13"/>
        <v>590</v>
      </c>
      <c r="I188" s="50"/>
      <c r="J188" s="50"/>
      <c r="K188" s="66"/>
      <c r="L188" s="50" t="str">
        <f t="shared" si="14"/>
        <v xml:space="preserve"> </v>
      </c>
      <c r="M188" s="66"/>
      <c r="N188" s="71"/>
      <c r="O188" s="71"/>
      <c r="P188" s="72">
        <f t="shared" si="15"/>
        <v>0</v>
      </c>
    </row>
    <row r="189" spans="1:16" ht="15">
      <c r="A189" s="130"/>
      <c r="B189" s="66"/>
      <c r="C189" s="67"/>
      <c r="D189" s="66"/>
      <c r="E189" s="67"/>
      <c r="F189" s="66"/>
      <c r="G189" s="73">
        <f t="shared" si="13"/>
        <v>16059.8</v>
      </c>
      <c r="H189" s="50">
        <f t="shared" si="13"/>
        <v>590</v>
      </c>
      <c r="I189" s="50"/>
      <c r="J189" s="50"/>
      <c r="K189" s="66"/>
      <c r="L189" s="50" t="str">
        <f t="shared" ref="L189:L220" si="16">IF(D171&gt;0,D171," ")</f>
        <v xml:space="preserve"> </v>
      </c>
      <c r="M189" s="66"/>
      <c r="N189" s="71"/>
      <c r="O189" s="71"/>
      <c r="P189" s="72">
        <f t="shared" si="15"/>
        <v>0</v>
      </c>
    </row>
    <row r="190" spans="1:16" ht="15">
      <c r="A190" s="130"/>
      <c r="B190" s="66"/>
      <c r="C190" s="67"/>
      <c r="D190" s="66"/>
      <c r="E190" s="67"/>
      <c r="F190" s="66"/>
      <c r="G190" s="73">
        <f t="shared" si="13"/>
        <v>16059.8</v>
      </c>
      <c r="H190" s="50">
        <f t="shared" si="13"/>
        <v>590</v>
      </c>
      <c r="I190" s="50"/>
      <c r="J190" s="50"/>
      <c r="K190" s="66"/>
      <c r="L190" s="50" t="str">
        <f t="shared" si="16"/>
        <v xml:space="preserve"> </v>
      </c>
      <c r="M190" s="66"/>
      <c r="N190" s="71"/>
      <c r="O190" s="71"/>
      <c r="P190" s="72">
        <f t="shared" si="15"/>
        <v>0</v>
      </c>
    </row>
    <row r="191" spans="1:16" ht="15">
      <c r="A191" s="130"/>
      <c r="B191" s="66"/>
      <c r="C191" s="67"/>
      <c r="D191" s="66"/>
      <c r="E191" s="67"/>
      <c r="F191" s="66"/>
      <c r="G191" s="73">
        <f t="shared" si="13"/>
        <v>16059.8</v>
      </c>
      <c r="H191" s="50">
        <f t="shared" si="13"/>
        <v>590</v>
      </c>
      <c r="I191" s="50"/>
      <c r="J191" s="50"/>
      <c r="K191" s="66"/>
      <c r="L191" s="50" t="str">
        <f t="shared" si="16"/>
        <v xml:space="preserve"> </v>
      </c>
      <c r="M191" s="66"/>
      <c r="N191" s="71"/>
      <c r="O191" s="71"/>
      <c r="P191" s="72">
        <f t="shared" si="15"/>
        <v>0</v>
      </c>
    </row>
    <row r="192" spans="1:16" ht="15">
      <c r="A192" s="130"/>
      <c r="B192" s="66"/>
      <c r="C192" s="67"/>
      <c r="D192" s="66"/>
      <c r="E192" s="67"/>
      <c r="F192" s="66"/>
      <c r="G192" s="73">
        <f t="shared" si="13"/>
        <v>16059.8</v>
      </c>
      <c r="H192" s="50">
        <f t="shared" si="13"/>
        <v>590</v>
      </c>
      <c r="I192" s="50"/>
      <c r="J192" s="50"/>
      <c r="K192" s="66"/>
      <c r="L192" s="50" t="str">
        <f t="shared" si="16"/>
        <v xml:space="preserve"> </v>
      </c>
      <c r="M192" s="66"/>
      <c r="N192" s="71"/>
      <c r="O192" s="71"/>
      <c r="P192" s="72">
        <f t="shared" si="15"/>
        <v>0</v>
      </c>
    </row>
    <row r="193" spans="1:16" ht="15">
      <c r="A193" s="130"/>
      <c r="B193" s="66"/>
      <c r="C193" s="67"/>
      <c r="D193" s="66"/>
      <c r="E193" s="67"/>
      <c r="F193" s="66"/>
      <c r="G193" s="73">
        <f t="shared" si="13"/>
        <v>16059.8</v>
      </c>
      <c r="H193" s="50">
        <f t="shared" si="13"/>
        <v>590</v>
      </c>
      <c r="I193" s="50"/>
      <c r="J193" s="50"/>
      <c r="K193" s="66"/>
      <c r="L193" s="50" t="str">
        <f t="shared" si="16"/>
        <v xml:space="preserve"> </v>
      </c>
      <c r="M193" s="66"/>
      <c r="N193" s="71"/>
      <c r="O193" s="71"/>
      <c r="P193" s="72">
        <f t="shared" si="15"/>
        <v>0</v>
      </c>
    </row>
    <row r="194" spans="1:16" ht="15">
      <c r="A194" s="130"/>
      <c r="B194" s="66"/>
      <c r="C194" s="67"/>
      <c r="D194" s="66"/>
      <c r="E194" s="67"/>
      <c r="F194" s="66"/>
      <c r="G194" s="73">
        <f t="shared" si="13"/>
        <v>16059.8</v>
      </c>
      <c r="H194" s="50">
        <f t="shared" si="13"/>
        <v>590</v>
      </c>
      <c r="I194" s="50"/>
      <c r="J194" s="50"/>
      <c r="K194" s="66"/>
      <c r="L194" s="50" t="str">
        <f t="shared" si="16"/>
        <v xml:space="preserve"> </v>
      </c>
      <c r="M194" s="66"/>
      <c r="N194" s="71"/>
      <c r="O194" s="71"/>
      <c r="P194" s="72">
        <f t="shared" si="15"/>
        <v>0</v>
      </c>
    </row>
    <row r="195" spans="1:16" ht="15">
      <c r="A195" s="130"/>
      <c r="B195" s="66"/>
      <c r="C195" s="67"/>
      <c r="D195" s="66"/>
      <c r="E195" s="67"/>
      <c r="F195" s="66"/>
      <c r="G195" s="73">
        <f t="shared" si="13"/>
        <v>16059.8</v>
      </c>
      <c r="H195" s="50">
        <f t="shared" si="13"/>
        <v>590</v>
      </c>
      <c r="I195" s="50"/>
      <c r="J195" s="50"/>
      <c r="K195" s="66"/>
      <c r="L195" s="50" t="str">
        <f t="shared" si="16"/>
        <v xml:space="preserve"> </v>
      </c>
      <c r="M195" s="66"/>
      <c r="N195" s="71"/>
      <c r="O195" s="71"/>
      <c r="P195" s="72">
        <f t="shared" si="15"/>
        <v>0</v>
      </c>
    </row>
    <row r="196" spans="1:16" ht="15">
      <c r="A196" s="130"/>
      <c r="B196" s="66"/>
      <c r="C196" s="67"/>
      <c r="D196" s="66"/>
      <c r="E196" s="67"/>
      <c r="F196" s="66"/>
      <c r="G196" s="73">
        <f t="shared" si="13"/>
        <v>16059.8</v>
      </c>
      <c r="H196" s="50">
        <f t="shared" si="13"/>
        <v>590</v>
      </c>
      <c r="I196" s="50"/>
      <c r="J196" s="50"/>
      <c r="K196" s="66"/>
      <c r="L196" s="50" t="str">
        <f t="shared" si="16"/>
        <v xml:space="preserve"> </v>
      </c>
      <c r="M196" s="66"/>
      <c r="N196" s="71"/>
      <c r="O196" s="71"/>
      <c r="P196" s="72">
        <f t="shared" si="15"/>
        <v>0</v>
      </c>
    </row>
    <row r="197" spans="1:16" ht="15">
      <c r="A197" s="130"/>
      <c r="B197" s="66"/>
      <c r="C197" s="67"/>
      <c r="D197" s="66"/>
      <c r="E197" s="67"/>
      <c r="F197" s="66"/>
      <c r="G197" s="73">
        <f t="shared" si="13"/>
        <v>16059.8</v>
      </c>
      <c r="H197" s="50">
        <f t="shared" si="13"/>
        <v>590</v>
      </c>
      <c r="I197" s="50"/>
      <c r="J197" s="50"/>
      <c r="K197" s="66"/>
      <c r="L197" s="50" t="str">
        <f t="shared" si="16"/>
        <v xml:space="preserve"> </v>
      </c>
      <c r="M197" s="66"/>
      <c r="N197" s="71"/>
      <c r="O197" s="71"/>
      <c r="P197" s="72">
        <f t="shared" si="15"/>
        <v>0</v>
      </c>
    </row>
    <row r="198" spans="1:16" ht="15">
      <c r="A198" s="130"/>
      <c r="B198" s="66"/>
      <c r="C198" s="67"/>
      <c r="D198" s="66"/>
      <c r="E198" s="67"/>
      <c r="F198" s="66"/>
      <c r="G198" s="73">
        <f t="shared" si="13"/>
        <v>16059.8</v>
      </c>
      <c r="H198" s="50">
        <f t="shared" si="13"/>
        <v>590</v>
      </c>
      <c r="I198" s="50"/>
      <c r="J198" s="50"/>
      <c r="K198" s="66"/>
      <c r="L198" s="50" t="str">
        <f t="shared" si="16"/>
        <v xml:space="preserve"> </v>
      </c>
      <c r="M198" s="66"/>
      <c r="N198" s="71"/>
      <c r="O198" s="71"/>
      <c r="P198" s="72">
        <f t="shared" si="15"/>
        <v>0</v>
      </c>
    </row>
    <row r="199" spans="1:16" ht="15">
      <c r="A199" s="130"/>
      <c r="B199" s="66"/>
      <c r="C199" s="67"/>
      <c r="D199" s="66"/>
      <c r="E199" s="67"/>
      <c r="F199" s="66"/>
      <c r="G199" s="73">
        <f t="shared" si="13"/>
        <v>16059.8</v>
      </c>
      <c r="H199" s="50">
        <f t="shared" si="13"/>
        <v>590</v>
      </c>
      <c r="I199" s="50"/>
      <c r="J199" s="50"/>
      <c r="K199" s="66"/>
      <c r="L199" s="50" t="str">
        <f t="shared" si="16"/>
        <v xml:space="preserve"> </v>
      </c>
      <c r="M199" s="66"/>
      <c r="N199" s="71"/>
      <c r="O199" s="71"/>
      <c r="P199" s="72">
        <f t="shared" si="15"/>
        <v>0</v>
      </c>
    </row>
    <row r="200" spans="1:16" ht="15">
      <c r="A200" s="130"/>
      <c r="B200" s="66"/>
      <c r="C200" s="67"/>
      <c r="D200" s="66"/>
      <c r="E200" s="67"/>
      <c r="F200" s="66"/>
      <c r="G200" s="73">
        <f t="shared" si="13"/>
        <v>16059.8</v>
      </c>
      <c r="H200" s="50">
        <f t="shared" si="13"/>
        <v>590</v>
      </c>
      <c r="I200" s="50"/>
      <c r="J200" s="50"/>
      <c r="K200" s="66"/>
      <c r="L200" s="50" t="str">
        <f t="shared" si="16"/>
        <v xml:space="preserve"> </v>
      </c>
      <c r="M200" s="66"/>
      <c r="N200" s="71"/>
      <c r="O200" s="71"/>
      <c r="P200" s="72">
        <f t="shared" ref="P200:P222" si="17">O200*G182</f>
        <v>0</v>
      </c>
    </row>
    <row r="201" spans="1:16" ht="15">
      <c r="A201" s="130"/>
      <c r="B201" s="66"/>
      <c r="C201" s="67"/>
      <c r="D201" s="66"/>
      <c r="E201" s="67"/>
      <c r="F201" s="66"/>
      <c r="G201" s="73">
        <f t="shared" si="13"/>
        <v>16059.8</v>
      </c>
      <c r="H201" s="50">
        <f t="shared" si="13"/>
        <v>590</v>
      </c>
      <c r="I201" s="50"/>
      <c r="J201" s="50"/>
      <c r="K201" s="66"/>
      <c r="L201" s="50" t="str">
        <f t="shared" si="16"/>
        <v xml:space="preserve"> </v>
      </c>
      <c r="M201" s="66"/>
      <c r="N201" s="71"/>
      <c r="O201" s="71"/>
      <c r="P201" s="72">
        <f t="shared" si="17"/>
        <v>0</v>
      </c>
    </row>
    <row r="202" spans="1:16" ht="15">
      <c r="A202" s="130"/>
      <c r="B202" s="66"/>
      <c r="C202" s="67"/>
      <c r="D202" s="66"/>
      <c r="E202" s="67"/>
      <c r="F202" s="66"/>
      <c r="G202" s="73">
        <f t="shared" si="13"/>
        <v>16059.8</v>
      </c>
      <c r="H202" s="50">
        <f t="shared" si="13"/>
        <v>590</v>
      </c>
      <c r="I202" s="50"/>
      <c r="J202" s="50"/>
      <c r="K202" s="66"/>
      <c r="L202" s="50" t="str">
        <f t="shared" si="16"/>
        <v xml:space="preserve"> </v>
      </c>
      <c r="M202" s="66"/>
      <c r="N202" s="71"/>
      <c r="O202" s="71"/>
      <c r="P202" s="72">
        <f t="shared" si="17"/>
        <v>0</v>
      </c>
    </row>
    <row r="203" spans="1:16" ht="15">
      <c r="A203" s="130"/>
      <c r="B203" s="66"/>
      <c r="C203" s="67"/>
      <c r="D203" s="66"/>
      <c r="E203" s="67"/>
      <c r="F203" s="66"/>
      <c r="G203" s="73">
        <f t="shared" si="13"/>
        <v>16059.8</v>
      </c>
      <c r="H203" s="50">
        <f t="shared" si="13"/>
        <v>590</v>
      </c>
      <c r="I203" s="50"/>
      <c r="J203" s="50"/>
      <c r="K203" s="66"/>
      <c r="L203" s="50" t="str">
        <f t="shared" si="16"/>
        <v xml:space="preserve"> </v>
      </c>
      <c r="M203" s="66"/>
      <c r="N203" s="71"/>
      <c r="O203" s="71"/>
      <c r="P203" s="72">
        <f t="shared" si="17"/>
        <v>0</v>
      </c>
    </row>
    <row r="204" spans="1:16" ht="15">
      <c r="A204" s="130"/>
      <c r="B204" s="66"/>
      <c r="C204" s="67"/>
      <c r="D204" s="66"/>
      <c r="E204" s="67"/>
      <c r="F204" s="66"/>
      <c r="G204" s="73">
        <f t="shared" si="13"/>
        <v>16059.8</v>
      </c>
      <c r="H204" s="50">
        <f t="shared" si="13"/>
        <v>590</v>
      </c>
      <c r="I204" s="50"/>
      <c r="J204" s="50"/>
      <c r="K204" s="66"/>
      <c r="L204" s="50" t="str">
        <f t="shared" si="16"/>
        <v xml:space="preserve"> </v>
      </c>
      <c r="M204" s="66"/>
      <c r="N204" s="71"/>
      <c r="O204" s="71"/>
      <c r="P204" s="72">
        <f t="shared" si="17"/>
        <v>0</v>
      </c>
    </row>
    <row r="205" spans="1:16" ht="15">
      <c r="A205" s="130"/>
      <c r="B205" s="66"/>
      <c r="C205" s="67"/>
      <c r="D205" s="66"/>
      <c r="E205" s="67"/>
      <c r="F205" s="66"/>
      <c r="G205" s="73">
        <f t="shared" si="13"/>
        <v>16059.8</v>
      </c>
      <c r="H205" s="50">
        <f t="shared" si="13"/>
        <v>590</v>
      </c>
      <c r="I205" s="66"/>
      <c r="J205" s="66"/>
      <c r="K205" s="66"/>
      <c r="L205" s="50" t="str">
        <f t="shared" si="16"/>
        <v xml:space="preserve"> </v>
      </c>
      <c r="M205" s="66"/>
      <c r="N205" s="71"/>
      <c r="O205" s="71"/>
      <c r="P205" s="72">
        <f t="shared" si="17"/>
        <v>0</v>
      </c>
    </row>
    <row r="206" spans="1:16" ht="15">
      <c r="A206" s="130"/>
      <c r="B206" s="66"/>
      <c r="C206" s="67"/>
      <c r="D206" s="66"/>
      <c r="E206" s="67"/>
      <c r="F206" s="66"/>
      <c r="G206" s="73">
        <f t="shared" si="13"/>
        <v>16059.8</v>
      </c>
      <c r="H206" s="50">
        <f t="shared" si="13"/>
        <v>590</v>
      </c>
      <c r="I206" s="66"/>
      <c r="J206" s="66"/>
      <c r="K206" s="66"/>
      <c r="L206" s="50" t="str">
        <f t="shared" si="16"/>
        <v xml:space="preserve"> </v>
      </c>
      <c r="M206" s="66"/>
      <c r="N206" s="71"/>
      <c r="O206" s="71"/>
      <c r="P206" s="72">
        <f t="shared" si="17"/>
        <v>0</v>
      </c>
    </row>
    <row r="207" spans="1:16" ht="15">
      <c r="A207" s="130"/>
      <c r="B207" s="66"/>
      <c r="C207" s="67"/>
      <c r="D207" s="66"/>
      <c r="E207" s="67"/>
      <c r="F207" s="66"/>
      <c r="G207" s="73">
        <f t="shared" si="13"/>
        <v>16059.8</v>
      </c>
      <c r="H207" s="50">
        <f t="shared" si="13"/>
        <v>590</v>
      </c>
      <c r="I207" s="66"/>
      <c r="J207" s="66"/>
      <c r="K207" s="66"/>
      <c r="L207" s="50" t="str">
        <f t="shared" si="16"/>
        <v xml:space="preserve"> </v>
      </c>
      <c r="M207" s="66"/>
      <c r="N207" s="71"/>
      <c r="O207" s="71"/>
      <c r="P207" s="72">
        <f t="shared" si="17"/>
        <v>0</v>
      </c>
    </row>
    <row r="208" spans="1:16" ht="15">
      <c r="A208" s="130"/>
      <c r="B208" s="66"/>
      <c r="C208" s="67"/>
      <c r="D208" s="66"/>
      <c r="E208" s="67"/>
      <c r="F208" s="66"/>
      <c r="G208" s="73">
        <f t="shared" si="13"/>
        <v>16059.8</v>
      </c>
      <c r="H208" s="50">
        <f t="shared" si="13"/>
        <v>590</v>
      </c>
      <c r="I208" s="66"/>
      <c r="J208" s="66"/>
      <c r="K208" s="66"/>
      <c r="L208" s="50" t="str">
        <f t="shared" si="16"/>
        <v xml:space="preserve"> </v>
      </c>
      <c r="M208" s="66"/>
      <c r="N208" s="71"/>
      <c r="O208" s="71"/>
      <c r="P208" s="72">
        <f t="shared" si="17"/>
        <v>0</v>
      </c>
    </row>
    <row r="209" spans="1:16" ht="15">
      <c r="A209" s="130"/>
      <c r="B209" s="66"/>
      <c r="C209" s="67"/>
      <c r="D209" s="66"/>
      <c r="E209" s="67"/>
      <c r="F209" s="66"/>
      <c r="G209" s="73">
        <f t="shared" si="13"/>
        <v>16059.8</v>
      </c>
      <c r="H209" s="50">
        <f t="shared" si="13"/>
        <v>590</v>
      </c>
      <c r="I209" s="66"/>
      <c r="J209" s="66"/>
      <c r="K209" s="66"/>
      <c r="L209" s="50" t="str">
        <f t="shared" si="16"/>
        <v xml:space="preserve"> </v>
      </c>
      <c r="M209" s="66"/>
      <c r="N209" s="71"/>
      <c r="O209" s="71"/>
      <c r="P209" s="72">
        <f t="shared" si="17"/>
        <v>0</v>
      </c>
    </row>
    <row r="210" spans="1:16" ht="15">
      <c r="A210" s="130"/>
      <c r="B210" s="66"/>
      <c r="C210" s="67"/>
      <c r="D210" s="66"/>
      <c r="E210" s="67"/>
      <c r="F210" s="66"/>
      <c r="G210" s="73">
        <f t="shared" si="13"/>
        <v>16059.8</v>
      </c>
      <c r="H210" s="50">
        <f t="shared" si="13"/>
        <v>590</v>
      </c>
      <c r="I210" s="66"/>
      <c r="J210" s="66"/>
      <c r="K210" s="66"/>
      <c r="L210" s="50" t="str">
        <f t="shared" si="16"/>
        <v xml:space="preserve"> </v>
      </c>
      <c r="M210" s="66"/>
      <c r="N210" s="71"/>
      <c r="O210" s="71"/>
      <c r="P210" s="72">
        <f t="shared" si="17"/>
        <v>0</v>
      </c>
    </row>
    <row r="211" spans="1:16" ht="15">
      <c r="A211" s="130"/>
      <c r="B211" s="66"/>
      <c r="C211" s="67"/>
      <c r="D211" s="66"/>
      <c r="E211" s="67"/>
      <c r="F211" s="66"/>
      <c r="G211" s="73">
        <f>G210-E211+C211</f>
        <v>16059.8</v>
      </c>
      <c r="H211" s="50">
        <f>H210-F211+D211</f>
        <v>590</v>
      </c>
      <c r="I211" s="66"/>
      <c r="J211" s="66"/>
      <c r="K211" s="66"/>
      <c r="L211" s="50" t="str">
        <f t="shared" si="16"/>
        <v xml:space="preserve"> </v>
      </c>
      <c r="M211" s="66"/>
      <c r="N211" s="71"/>
      <c r="O211" s="71"/>
      <c r="P211" s="72">
        <f t="shared" si="17"/>
        <v>0</v>
      </c>
    </row>
    <row r="212" spans="1:16" ht="15">
      <c r="A212" s="130"/>
      <c r="B212" s="66"/>
      <c r="C212" s="67"/>
      <c r="D212" s="66"/>
      <c r="E212" s="67"/>
      <c r="F212" s="66"/>
      <c r="G212" s="73">
        <f>G211-E212+C212</f>
        <v>16059.8</v>
      </c>
      <c r="H212" s="50">
        <f>H211-F212+D212</f>
        <v>590</v>
      </c>
      <c r="I212" s="66"/>
      <c r="J212" s="66"/>
      <c r="K212" s="66"/>
      <c r="L212" s="50" t="str">
        <f t="shared" si="16"/>
        <v xml:space="preserve"> </v>
      </c>
      <c r="M212" s="66"/>
      <c r="N212" s="71"/>
      <c r="O212" s="71"/>
      <c r="P212" s="72">
        <f t="shared" si="17"/>
        <v>0</v>
      </c>
    </row>
    <row r="213" spans="1:16" ht="15">
      <c r="A213" s="130"/>
      <c r="B213" s="66"/>
      <c r="C213" s="67"/>
      <c r="D213" s="66"/>
      <c r="E213" s="67"/>
      <c r="F213" s="66"/>
      <c r="G213" s="67"/>
      <c r="H213" s="66"/>
      <c r="I213" s="66"/>
      <c r="J213" s="66"/>
      <c r="K213" s="66"/>
      <c r="L213" s="50" t="str">
        <f t="shared" si="16"/>
        <v xml:space="preserve"> </v>
      </c>
      <c r="M213" s="66"/>
      <c r="N213" s="71"/>
      <c r="O213" s="71"/>
      <c r="P213" s="72">
        <f t="shared" si="17"/>
        <v>0</v>
      </c>
    </row>
    <row r="214" spans="1:16" ht="15">
      <c r="A214" s="130"/>
      <c r="B214" s="66"/>
      <c r="C214" s="67"/>
      <c r="D214" s="66"/>
      <c r="E214" s="67"/>
      <c r="F214" s="66"/>
      <c r="G214" s="67"/>
      <c r="H214" s="66"/>
      <c r="I214" s="66"/>
      <c r="J214" s="66"/>
      <c r="K214" s="66"/>
      <c r="L214" s="50" t="str">
        <f t="shared" si="16"/>
        <v xml:space="preserve"> </v>
      </c>
      <c r="M214" s="66"/>
      <c r="N214" s="71"/>
      <c r="O214" s="71"/>
      <c r="P214" s="72">
        <f t="shared" si="17"/>
        <v>0</v>
      </c>
    </row>
    <row r="215" spans="1:16" ht="15">
      <c r="A215" s="130"/>
      <c r="B215" s="66"/>
      <c r="C215" s="67"/>
      <c r="D215" s="66"/>
      <c r="E215" s="67"/>
      <c r="F215" s="66"/>
      <c r="G215" s="67"/>
      <c r="H215" s="66"/>
      <c r="I215" s="66"/>
      <c r="J215" s="66"/>
      <c r="K215" s="66"/>
      <c r="L215" s="50" t="str">
        <f t="shared" si="16"/>
        <v xml:space="preserve"> </v>
      </c>
      <c r="M215" s="66"/>
      <c r="N215" s="71"/>
      <c r="O215" s="71"/>
      <c r="P215" s="72">
        <f t="shared" si="17"/>
        <v>0</v>
      </c>
    </row>
    <row r="216" spans="1:16" ht="15">
      <c r="A216" s="130"/>
      <c r="B216" s="66"/>
      <c r="C216" s="67"/>
      <c r="D216" s="66"/>
      <c r="E216" s="67"/>
      <c r="F216" s="66"/>
      <c r="G216" s="67"/>
      <c r="H216" s="66"/>
      <c r="I216" s="66"/>
      <c r="J216" s="66"/>
      <c r="K216" s="66"/>
      <c r="L216" s="50" t="str">
        <f t="shared" si="16"/>
        <v xml:space="preserve"> </v>
      </c>
      <c r="M216" s="66"/>
      <c r="N216" s="71"/>
      <c r="O216" s="71"/>
      <c r="P216" s="72">
        <f t="shared" si="17"/>
        <v>0</v>
      </c>
    </row>
    <row r="217" spans="1:16" ht="15">
      <c r="A217" s="130"/>
      <c r="B217" s="66"/>
      <c r="C217" s="67"/>
      <c r="D217" s="66"/>
      <c r="E217" s="67"/>
      <c r="F217" s="66"/>
      <c r="G217" s="67"/>
      <c r="H217" s="66"/>
      <c r="I217" s="66"/>
      <c r="J217" s="66"/>
      <c r="K217" s="66"/>
      <c r="L217" s="50" t="str">
        <f t="shared" si="16"/>
        <v xml:space="preserve"> </v>
      </c>
      <c r="M217" s="66"/>
      <c r="N217" s="71"/>
      <c r="O217" s="71"/>
      <c r="P217" s="72">
        <f t="shared" si="17"/>
        <v>0</v>
      </c>
    </row>
    <row r="218" spans="1:16" ht="15">
      <c r="A218" s="130"/>
      <c r="B218" s="66"/>
      <c r="C218" s="67"/>
      <c r="D218" s="66"/>
      <c r="E218" s="67"/>
      <c r="F218" s="66"/>
      <c r="G218" s="67"/>
      <c r="H218" s="66"/>
      <c r="I218" s="66"/>
      <c r="J218" s="66"/>
      <c r="K218" s="66"/>
      <c r="L218" s="50" t="str">
        <f t="shared" si="16"/>
        <v xml:space="preserve"> </v>
      </c>
      <c r="M218" s="66"/>
      <c r="N218" s="71"/>
      <c r="O218" s="71"/>
      <c r="P218" s="72">
        <f t="shared" si="17"/>
        <v>0</v>
      </c>
    </row>
    <row r="219" spans="1:16" ht="15">
      <c r="A219" s="130"/>
      <c r="B219" s="66"/>
      <c r="C219" s="67"/>
      <c r="D219" s="66"/>
      <c r="E219" s="67"/>
      <c r="F219" s="66"/>
      <c r="G219" s="67"/>
      <c r="H219" s="66"/>
      <c r="I219" s="66"/>
      <c r="J219" s="66"/>
      <c r="K219" s="66"/>
      <c r="L219" s="50" t="str">
        <f t="shared" si="16"/>
        <v xml:space="preserve"> </v>
      </c>
      <c r="M219" s="66"/>
      <c r="N219" s="71"/>
      <c r="O219" s="71"/>
      <c r="P219" s="72">
        <f t="shared" si="17"/>
        <v>0</v>
      </c>
    </row>
    <row r="220" spans="1:16" ht="15">
      <c r="A220" s="130"/>
      <c r="B220" s="66"/>
      <c r="C220" s="67"/>
      <c r="D220" s="66"/>
      <c r="E220" s="67"/>
      <c r="F220" s="66"/>
      <c r="G220" s="67"/>
      <c r="H220" s="66"/>
      <c r="I220" s="66"/>
      <c r="J220" s="66"/>
      <c r="K220" s="66"/>
      <c r="L220" s="50" t="str">
        <f t="shared" si="16"/>
        <v xml:space="preserve"> </v>
      </c>
      <c r="M220" s="66"/>
      <c r="N220" s="71"/>
      <c r="O220" s="71"/>
      <c r="P220" s="72">
        <f t="shared" si="17"/>
        <v>0</v>
      </c>
    </row>
    <row r="221" spans="1:16" ht="15">
      <c r="A221" s="130"/>
      <c r="B221" s="66"/>
      <c r="C221" s="67"/>
      <c r="D221" s="66"/>
      <c r="E221" s="67"/>
      <c r="F221" s="66"/>
      <c r="G221" s="67"/>
      <c r="H221" s="66"/>
      <c r="I221" s="66"/>
      <c r="J221" s="66"/>
      <c r="K221" s="66"/>
      <c r="L221" s="50" t="str">
        <f t="shared" ref="L221:L222" si="18">IF(D203&gt;0,D203," ")</f>
        <v xml:space="preserve"> </v>
      </c>
      <c r="M221" s="66"/>
      <c r="N221" s="71"/>
      <c r="O221" s="71"/>
      <c r="P221" s="72">
        <f t="shared" si="17"/>
        <v>0</v>
      </c>
    </row>
    <row r="222" spans="1:16" ht="15">
      <c r="A222" s="130"/>
      <c r="B222" s="66"/>
      <c r="C222" s="67"/>
      <c r="D222" s="66"/>
      <c r="E222" s="67"/>
      <c r="F222" s="66"/>
      <c r="G222" s="67"/>
      <c r="H222" s="66"/>
      <c r="I222" s="66"/>
      <c r="J222" s="66"/>
      <c r="K222" s="66"/>
      <c r="L222" s="50" t="str">
        <f t="shared" si="18"/>
        <v xml:space="preserve"> </v>
      </c>
      <c r="M222" s="66"/>
      <c r="N222" s="71"/>
      <c r="O222" s="71"/>
      <c r="P222" s="72">
        <f t="shared" si="17"/>
        <v>0</v>
      </c>
    </row>
    <row r="223" spans="1:16" ht="15">
      <c r="A223" s="130"/>
      <c r="B223" s="66"/>
      <c r="C223" s="67"/>
      <c r="D223" s="66"/>
      <c r="E223" s="67"/>
      <c r="F223" s="66"/>
      <c r="G223" s="67"/>
      <c r="H223" s="66"/>
      <c r="I223" s="66"/>
      <c r="J223" s="66"/>
      <c r="K223" s="66"/>
      <c r="L223" s="66"/>
      <c r="M223" s="66"/>
      <c r="N223" s="71"/>
      <c r="O223" s="71"/>
      <c r="P223" s="71"/>
    </row>
    <row r="224" spans="1:16" ht="15">
      <c r="A224" s="130"/>
      <c r="B224" s="66"/>
      <c r="C224" s="67"/>
      <c r="D224" s="66"/>
      <c r="E224" s="67"/>
      <c r="F224" s="66"/>
      <c r="G224" s="67"/>
      <c r="H224" s="66"/>
      <c r="I224" s="66"/>
      <c r="J224" s="66"/>
      <c r="K224" s="66"/>
      <c r="L224" s="66"/>
      <c r="M224" s="66"/>
      <c r="N224" s="71"/>
      <c r="O224" s="71"/>
      <c r="P224" s="71"/>
    </row>
    <row r="225" spans="1:16" ht="15">
      <c r="A225" s="130"/>
      <c r="B225" s="66"/>
      <c r="C225" s="67"/>
      <c r="D225" s="66"/>
      <c r="E225" s="67"/>
      <c r="F225" s="66"/>
      <c r="G225" s="67"/>
      <c r="H225" s="66"/>
      <c r="I225" s="66"/>
      <c r="J225" s="66"/>
      <c r="K225" s="66"/>
      <c r="L225" s="66"/>
      <c r="M225" s="66"/>
      <c r="N225" s="71"/>
      <c r="O225" s="71"/>
      <c r="P225" s="71"/>
    </row>
    <row r="226" spans="1:16" ht="15">
      <c r="A226" s="130"/>
      <c r="B226" s="66"/>
      <c r="C226" s="67"/>
      <c r="D226" s="66"/>
      <c r="E226" s="67"/>
      <c r="F226" s="66"/>
      <c r="G226" s="67"/>
      <c r="H226" s="66"/>
      <c r="I226" s="66"/>
      <c r="J226" s="66"/>
      <c r="K226" s="66"/>
      <c r="L226" s="66"/>
      <c r="M226" s="66"/>
      <c r="N226" s="71"/>
      <c r="O226" s="71"/>
      <c r="P226" s="71"/>
    </row>
    <row r="227" spans="1:16" ht="15">
      <c r="A227" s="130"/>
      <c r="B227" s="66"/>
      <c r="C227" s="67"/>
      <c r="D227" s="66"/>
      <c r="E227" s="67"/>
      <c r="F227" s="66"/>
      <c r="G227" s="67"/>
      <c r="H227" s="66"/>
      <c r="I227" s="66"/>
      <c r="J227" s="66"/>
      <c r="K227" s="66"/>
      <c r="L227" s="66"/>
      <c r="M227" s="66"/>
      <c r="N227" s="71"/>
      <c r="O227" s="71"/>
      <c r="P227" s="71"/>
    </row>
    <row r="228" spans="1:16" ht="15">
      <c r="A228" s="130"/>
      <c r="B228" s="66"/>
      <c r="C228" s="67"/>
      <c r="D228" s="66"/>
      <c r="E228" s="67"/>
      <c r="F228" s="66"/>
      <c r="G228" s="67"/>
      <c r="H228" s="66"/>
      <c r="I228" s="66"/>
      <c r="J228" s="66"/>
      <c r="K228" s="66"/>
      <c r="L228" s="66"/>
      <c r="M228" s="66"/>
      <c r="N228" s="71"/>
      <c r="O228" s="71"/>
      <c r="P228" s="71"/>
    </row>
    <row r="229" spans="1:16" ht="15">
      <c r="A229" s="130"/>
      <c r="B229" s="66"/>
      <c r="C229" s="67"/>
      <c r="D229" s="66"/>
      <c r="E229" s="67"/>
      <c r="F229" s="66"/>
      <c r="G229" s="67"/>
      <c r="H229" s="66"/>
      <c r="I229" s="66"/>
      <c r="J229" s="66"/>
      <c r="K229" s="66"/>
      <c r="L229" s="66"/>
      <c r="M229" s="66"/>
      <c r="N229" s="71"/>
      <c r="O229" s="71"/>
      <c r="P229" s="71"/>
    </row>
    <row r="230" spans="1:16" ht="15">
      <c r="A230" s="130"/>
      <c r="B230" s="66"/>
      <c r="C230" s="67"/>
      <c r="D230" s="66"/>
      <c r="E230" s="67"/>
      <c r="F230" s="66"/>
      <c r="G230" s="67"/>
      <c r="H230" s="66"/>
      <c r="I230" s="66"/>
      <c r="J230" s="66"/>
      <c r="K230" s="66"/>
      <c r="L230" s="66"/>
      <c r="M230" s="66"/>
      <c r="N230" s="71"/>
      <c r="O230" s="71"/>
      <c r="P230" s="71"/>
    </row>
    <row r="231" spans="1:16" ht="15">
      <c r="A231" s="130"/>
      <c r="B231" s="66"/>
      <c r="C231" s="67"/>
      <c r="D231" s="66"/>
      <c r="E231" s="67"/>
      <c r="F231" s="66"/>
      <c r="G231" s="67"/>
      <c r="H231" s="66"/>
      <c r="I231" s="66"/>
      <c r="J231" s="66"/>
      <c r="K231" s="66"/>
      <c r="L231" s="66"/>
      <c r="M231" s="66"/>
      <c r="N231" s="71"/>
      <c r="O231" s="71"/>
      <c r="P231" s="71"/>
    </row>
    <row r="232" spans="1:16" ht="15">
      <c r="A232" s="130"/>
      <c r="B232" s="66"/>
      <c r="C232" s="67"/>
      <c r="D232" s="66"/>
      <c r="E232" s="67"/>
      <c r="F232" s="66"/>
      <c r="G232" s="67"/>
      <c r="H232" s="66"/>
      <c r="I232" s="66"/>
      <c r="J232" s="66"/>
      <c r="K232" s="66"/>
      <c r="L232" s="66"/>
      <c r="M232" s="66"/>
      <c r="N232" s="71"/>
      <c r="O232" s="71"/>
      <c r="P232" s="71"/>
    </row>
    <row r="233" spans="1:16" ht="15">
      <c r="A233" s="130"/>
      <c r="B233" s="66"/>
      <c r="C233" s="67"/>
      <c r="D233" s="66"/>
      <c r="E233" s="67"/>
      <c r="F233" s="66"/>
      <c r="G233" s="67"/>
      <c r="H233" s="66"/>
      <c r="I233" s="66"/>
      <c r="J233" s="66"/>
      <c r="K233" s="66"/>
      <c r="L233" s="66"/>
      <c r="M233" s="66"/>
      <c r="N233" s="71"/>
      <c r="O233" s="71"/>
      <c r="P233" s="71"/>
    </row>
    <row r="234" spans="1:16" ht="15">
      <c r="A234" s="130"/>
      <c r="B234" s="66"/>
      <c r="C234" s="67"/>
      <c r="D234" s="66"/>
      <c r="E234" s="67"/>
      <c r="F234" s="66"/>
      <c r="G234" s="67"/>
      <c r="H234" s="66"/>
      <c r="I234" s="66"/>
      <c r="J234" s="66"/>
      <c r="K234" s="66"/>
      <c r="L234" s="66"/>
      <c r="M234" s="66"/>
      <c r="N234" s="71"/>
      <c r="O234" s="71"/>
      <c r="P234" s="71"/>
    </row>
    <row r="235" spans="1:16" ht="15">
      <c r="A235" s="130"/>
      <c r="B235" s="66"/>
      <c r="C235" s="67"/>
      <c r="D235" s="66"/>
      <c r="E235" s="67"/>
      <c r="F235" s="66"/>
      <c r="G235" s="67"/>
      <c r="H235" s="66"/>
      <c r="I235" s="66"/>
      <c r="J235" s="66"/>
      <c r="K235" s="66"/>
      <c r="L235" s="66"/>
      <c r="M235" s="66"/>
      <c r="N235" s="71"/>
      <c r="O235" s="71"/>
      <c r="P235" s="71"/>
    </row>
    <row r="236" spans="1:16" ht="15">
      <c r="A236" s="130"/>
      <c r="B236" s="66"/>
      <c r="C236" s="67"/>
      <c r="D236" s="66"/>
      <c r="E236" s="67"/>
      <c r="F236" s="66"/>
      <c r="G236" s="67"/>
      <c r="H236" s="66"/>
      <c r="I236" s="66"/>
      <c r="J236" s="66"/>
      <c r="K236" s="66"/>
      <c r="L236" s="66"/>
      <c r="M236" s="66"/>
      <c r="N236" s="71"/>
      <c r="O236" s="71"/>
      <c r="P236" s="71"/>
    </row>
    <row r="237" spans="1:16" ht="15">
      <c r="A237" s="130"/>
      <c r="B237" s="66"/>
      <c r="C237" s="67"/>
      <c r="D237" s="66"/>
      <c r="E237" s="67"/>
      <c r="F237" s="66"/>
      <c r="G237" s="67"/>
      <c r="H237" s="66"/>
      <c r="I237" s="66"/>
      <c r="J237" s="66"/>
      <c r="K237" s="66"/>
      <c r="L237" s="66"/>
      <c r="M237" s="66"/>
      <c r="N237" s="71"/>
      <c r="O237" s="71"/>
      <c r="P237" s="71"/>
    </row>
    <row r="238" spans="1:16" ht="15">
      <c r="A238" s="130"/>
      <c r="B238" s="66"/>
      <c r="C238" s="67"/>
      <c r="D238" s="66"/>
      <c r="E238" s="67"/>
      <c r="F238" s="66"/>
      <c r="G238" s="67"/>
      <c r="H238" s="66"/>
      <c r="I238" s="66"/>
      <c r="J238" s="66"/>
      <c r="K238" s="66"/>
      <c r="L238" s="66"/>
      <c r="M238" s="66"/>
      <c r="N238" s="71"/>
      <c r="O238" s="71"/>
      <c r="P238" s="71"/>
    </row>
    <row r="239" spans="1:16" ht="15">
      <c r="A239" s="130"/>
      <c r="B239" s="66"/>
      <c r="C239" s="67"/>
      <c r="D239" s="66"/>
      <c r="E239" s="67"/>
      <c r="F239" s="66"/>
      <c r="G239" s="67"/>
      <c r="H239" s="66"/>
      <c r="I239" s="66"/>
      <c r="J239" s="66"/>
      <c r="K239" s="66"/>
      <c r="L239" s="66"/>
      <c r="M239" s="66"/>
      <c r="N239" s="71"/>
      <c r="O239" s="71"/>
      <c r="P239" s="71"/>
    </row>
    <row r="240" spans="1:16" ht="15">
      <c r="A240" s="130"/>
      <c r="B240" s="66"/>
      <c r="C240" s="67"/>
      <c r="D240" s="66"/>
      <c r="E240" s="67"/>
      <c r="F240" s="66"/>
      <c r="G240" s="67"/>
      <c r="H240" s="66"/>
      <c r="I240" s="66"/>
      <c r="J240" s="66"/>
      <c r="K240" s="66"/>
      <c r="L240" s="66"/>
      <c r="M240" s="66"/>
      <c r="N240" s="71"/>
      <c r="O240" s="71"/>
      <c r="P240" s="71"/>
    </row>
    <row r="241" spans="1:16" ht="15">
      <c r="A241" s="130"/>
      <c r="B241" s="66"/>
      <c r="C241" s="67"/>
      <c r="D241" s="66"/>
      <c r="E241" s="67"/>
      <c r="F241" s="66"/>
      <c r="G241" s="67"/>
      <c r="H241" s="66"/>
      <c r="I241" s="66"/>
      <c r="J241" s="66"/>
      <c r="K241" s="66"/>
      <c r="L241" s="66"/>
      <c r="M241" s="66"/>
      <c r="N241" s="71"/>
      <c r="O241" s="71"/>
      <c r="P241" s="71"/>
    </row>
    <row r="242" spans="1:16" ht="15">
      <c r="A242" s="130"/>
      <c r="B242" s="66"/>
      <c r="C242" s="67"/>
      <c r="D242" s="66"/>
      <c r="E242" s="67"/>
      <c r="F242" s="66"/>
      <c r="G242" s="67"/>
      <c r="H242" s="66"/>
      <c r="I242" s="66"/>
      <c r="J242" s="66"/>
      <c r="K242" s="66"/>
      <c r="L242" s="66"/>
      <c r="M242" s="66"/>
      <c r="N242" s="71"/>
      <c r="O242" s="71"/>
      <c r="P242" s="71"/>
    </row>
    <row r="243" spans="1:16" ht="15">
      <c r="A243" s="130"/>
      <c r="B243" s="66"/>
      <c r="C243" s="67"/>
      <c r="D243" s="66"/>
      <c r="E243" s="67"/>
      <c r="F243" s="66"/>
      <c r="G243" s="67"/>
      <c r="H243" s="66"/>
      <c r="I243" s="66"/>
      <c r="J243" s="66"/>
      <c r="K243" s="66"/>
      <c r="L243" s="66"/>
      <c r="M243" s="66"/>
      <c r="N243" s="71"/>
      <c r="O243" s="71"/>
      <c r="P243" s="71"/>
    </row>
    <row r="244" spans="1:16" ht="15">
      <c r="A244" s="130"/>
      <c r="B244" s="66"/>
      <c r="C244" s="67"/>
      <c r="D244" s="66"/>
      <c r="E244" s="67"/>
      <c r="F244" s="66"/>
      <c r="G244" s="67"/>
      <c r="H244" s="66"/>
      <c r="I244" s="66"/>
      <c r="J244" s="66"/>
      <c r="K244" s="66"/>
      <c r="L244" s="66"/>
      <c r="M244" s="66"/>
      <c r="N244" s="71"/>
      <c r="O244" s="71"/>
      <c r="P244" s="71"/>
    </row>
    <row r="245" spans="1:16" ht="15">
      <c r="A245" s="130"/>
      <c r="B245" s="66"/>
      <c r="C245" s="67"/>
      <c r="D245" s="66"/>
      <c r="E245" s="67"/>
      <c r="F245" s="66"/>
      <c r="G245" s="67"/>
      <c r="H245" s="66"/>
      <c r="I245" s="66"/>
      <c r="J245" s="66"/>
      <c r="K245" s="66"/>
      <c r="L245" s="66"/>
      <c r="M245" s="66"/>
      <c r="N245" s="71"/>
      <c r="O245" s="71"/>
      <c r="P245" s="71"/>
    </row>
    <row r="246" spans="1:16" ht="15">
      <c r="A246" s="130"/>
      <c r="B246" s="66"/>
      <c r="C246" s="67"/>
      <c r="D246" s="66"/>
      <c r="E246" s="67"/>
      <c r="F246" s="66"/>
      <c r="G246" s="67"/>
      <c r="H246" s="66"/>
      <c r="I246" s="66"/>
      <c r="J246" s="66"/>
      <c r="K246" s="66"/>
      <c r="L246" s="66"/>
      <c r="M246" s="66"/>
      <c r="N246" s="71"/>
      <c r="O246" s="71"/>
      <c r="P246" s="71"/>
    </row>
    <row r="247" spans="1:16" ht="15">
      <c r="A247" s="130"/>
      <c r="B247" s="66"/>
      <c r="C247" s="67"/>
      <c r="D247" s="66"/>
      <c r="E247" s="67"/>
      <c r="F247" s="66"/>
      <c r="G247" s="67"/>
      <c r="H247" s="66"/>
      <c r="I247" s="66"/>
      <c r="J247" s="66"/>
      <c r="K247" s="66"/>
      <c r="L247" s="66"/>
      <c r="M247" s="66"/>
      <c r="N247" s="71"/>
      <c r="O247" s="71"/>
      <c r="P247" s="71"/>
    </row>
    <row r="248" spans="1:16" ht="15">
      <c r="A248" s="130"/>
      <c r="B248" s="66"/>
      <c r="C248" s="67"/>
      <c r="D248" s="66"/>
      <c r="E248" s="67"/>
      <c r="F248" s="66"/>
      <c r="G248" s="67"/>
      <c r="H248" s="66"/>
      <c r="I248" s="66"/>
      <c r="J248" s="66"/>
      <c r="K248" s="66"/>
      <c r="L248" s="66"/>
      <c r="M248" s="66"/>
      <c r="N248" s="71"/>
      <c r="O248" s="71"/>
      <c r="P248" s="71"/>
    </row>
    <row r="249" spans="1:16" ht="15">
      <c r="A249" s="130"/>
      <c r="B249" s="66"/>
      <c r="C249" s="67"/>
      <c r="D249" s="66"/>
      <c r="E249" s="67"/>
      <c r="F249" s="66"/>
      <c r="G249" s="67"/>
      <c r="H249" s="66"/>
      <c r="I249" s="66"/>
      <c r="J249" s="66"/>
      <c r="K249" s="66"/>
      <c r="L249" s="66"/>
      <c r="M249" s="66"/>
      <c r="N249" s="71"/>
      <c r="O249" s="71"/>
      <c r="P249" s="71"/>
    </row>
    <row r="250" spans="1:16" ht="15">
      <c r="A250" s="130"/>
      <c r="B250" s="66"/>
      <c r="C250" s="67"/>
      <c r="D250" s="66"/>
      <c r="E250" s="67"/>
      <c r="F250" s="66"/>
      <c r="G250" s="67"/>
      <c r="H250" s="66"/>
      <c r="I250" s="66"/>
      <c r="J250" s="66"/>
      <c r="K250" s="66"/>
      <c r="L250" s="66"/>
      <c r="M250" s="66"/>
      <c r="N250" s="71"/>
      <c r="O250" s="71"/>
      <c r="P250" s="71"/>
    </row>
    <row r="251" spans="1:16" ht="15">
      <c r="A251" s="130"/>
      <c r="B251" s="66"/>
      <c r="C251" s="67"/>
      <c r="D251" s="66"/>
      <c r="E251" s="67"/>
      <c r="F251" s="66"/>
      <c r="G251" s="67"/>
      <c r="H251" s="66"/>
      <c r="I251" s="66"/>
      <c r="J251" s="66"/>
      <c r="K251" s="66"/>
      <c r="L251" s="66"/>
      <c r="M251" s="66"/>
      <c r="N251" s="71"/>
      <c r="O251" s="71"/>
      <c r="P251" s="71"/>
    </row>
    <row r="252" spans="1:16" ht="15">
      <c r="A252" s="130"/>
      <c r="B252" s="66"/>
      <c r="C252" s="67"/>
      <c r="D252" s="66"/>
      <c r="E252" s="67"/>
      <c r="F252" s="66"/>
      <c r="G252" s="67"/>
      <c r="H252" s="66"/>
      <c r="I252" s="66"/>
      <c r="J252" s="66"/>
      <c r="K252" s="66"/>
      <c r="L252" s="66"/>
      <c r="M252" s="66"/>
      <c r="N252" s="71"/>
      <c r="O252" s="71"/>
      <c r="P252" s="71"/>
    </row>
    <row r="253" spans="1:16" ht="15">
      <c r="A253" s="130"/>
      <c r="B253" s="66"/>
      <c r="C253" s="67"/>
      <c r="D253" s="66"/>
      <c r="E253" s="67"/>
      <c r="F253" s="66"/>
      <c r="G253" s="67"/>
      <c r="H253" s="66"/>
      <c r="I253" s="66"/>
      <c r="J253" s="66"/>
      <c r="K253" s="66"/>
      <c r="L253" s="66"/>
      <c r="M253" s="66"/>
      <c r="N253" s="71"/>
      <c r="O253" s="71"/>
      <c r="P253" s="71"/>
    </row>
    <row r="254" spans="1:16" ht="15">
      <c r="A254" s="130"/>
      <c r="B254" s="66"/>
      <c r="C254" s="67"/>
      <c r="D254" s="66"/>
      <c r="E254" s="67"/>
      <c r="F254" s="66"/>
      <c r="G254" s="67"/>
      <c r="H254" s="66"/>
      <c r="I254" s="66"/>
      <c r="J254" s="66"/>
      <c r="K254" s="66"/>
      <c r="L254" s="66"/>
      <c r="M254" s="66"/>
      <c r="N254" s="71"/>
      <c r="O254" s="71"/>
      <c r="P254" s="71"/>
    </row>
    <row r="255" spans="1:16" ht="15">
      <c r="A255" s="130"/>
      <c r="B255" s="66"/>
      <c r="C255" s="67"/>
      <c r="D255" s="66"/>
      <c r="E255" s="67"/>
      <c r="F255" s="66"/>
      <c r="G255" s="67"/>
      <c r="H255" s="66"/>
      <c r="I255" s="66"/>
      <c r="J255" s="66"/>
      <c r="K255" s="66"/>
      <c r="L255" s="66"/>
      <c r="M255" s="66"/>
      <c r="N255" s="71"/>
      <c r="O255" s="71"/>
      <c r="P255" s="71"/>
    </row>
    <row r="256" spans="1:16" ht="15">
      <c r="A256" s="130"/>
      <c r="B256" s="66"/>
      <c r="C256" s="67"/>
      <c r="D256" s="66"/>
      <c r="E256" s="67"/>
      <c r="F256" s="66"/>
      <c r="G256" s="67"/>
      <c r="H256" s="66"/>
      <c r="I256" s="66"/>
      <c r="J256" s="66"/>
      <c r="K256" s="66"/>
      <c r="L256" s="66"/>
      <c r="M256" s="66"/>
      <c r="N256" s="71"/>
      <c r="O256" s="71"/>
      <c r="P256" s="71"/>
    </row>
    <row r="257" spans="1:16" ht="15">
      <c r="A257" s="130"/>
      <c r="B257" s="66"/>
      <c r="C257" s="67"/>
      <c r="D257" s="66"/>
      <c r="E257" s="67"/>
      <c r="F257" s="66"/>
      <c r="G257" s="67"/>
      <c r="H257" s="66"/>
      <c r="I257" s="66"/>
      <c r="J257" s="66"/>
      <c r="K257" s="66"/>
      <c r="L257" s="66"/>
      <c r="M257" s="66"/>
      <c r="N257" s="71"/>
      <c r="O257" s="71"/>
      <c r="P257" s="71"/>
    </row>
    <row r="258" spans="1:16" ht="15">
      <c r="A258" s="130"/>
      <c r="B258" s="66"/>
      <c r="C258" s="67"/>
      <c r="D258" s="66"/>
      <c r="E258" s="67"/>
      <c r="F258" s="66"/>
      <c r="G258" s="67"/>
      <c r="H258" s="66"/>
      <c r="I258" s="66"/>
      <c r="J258" s="66"/>
      <c r="K258" s="66"/>
      <c r="L258" s="66"/>
      <c r="M258" s="66"/>
      <c r="N258" s="71"/>
      <c r="O258" s="71"/>
      <c r="P258" s="71"/>
    </row>
    <row r="259" spans="1:16" ht="15">
      <c r="A259" s="130"/>
      <c r="B259" s="66"/>
      <c r="C259" s="67"/>
      <c r="D259" s="66"/>
      <c r="E259" s="67"/>
      <c r="F259" s="66"/>
      <c r="G259" s="67"/>
      <c r="H259" s="66"/>
      <c r="I259" s="66"/>
      <c r="J259" s="66"/>
      <c r="K259" s="66"/>
      <c r="L259" s="66"/>
      <c r="M259" s="66"/>
      <c r="N259" s="71"/>
      <c r="O259" s="71"/>
      <c r="P259" s="71"/>
    </row>
    <row r="260" spans="1:16" ht="15">
      <c r="A260" s="130"/>
      <c r="B260" s="66"/>
      <c r="C260" s="67"/>
      <c r="D260" s="66"/>
      <c r="E260" s="67"/>
      <c r="F260" s="66"/>
      <c r="G260" s="67"/>
      <c r="H260" s="66"/>
      <c r="I260" s="66"/>
      <c r="J260" s="66"/>
      <c r="K260" s="66"/>
      <c r="L260" s="66"/>
      <c r="M260" s="66"/>
      <c r="N260" s="71"/>
      <c r="O260" s="71"/>
      <c r="P260" s="71"/>
    </row>
    <row r="261" spans="1:16" ht="15">
      <c r="A261" s="130"/>
      <c r="B261" s="66"/>
      <c r="C261" s="67"/>
      <c r="D261" s="66"/>
      <c r="E261" s="67"/>
      <c r="F261" s="66"/>
      <c r="G261" s="67"/>
      <c r="H261" s="66"/>
      <c r="I261" s="66"/>
      <c r="J261" s="66"/>
      <c r="K261" s="66"/>
      <c r="L261" s="66"/>
      <c r="M261" s="66"/>
      <c r="N261" s="71"/>
      <c r="O261" s="71"/>
      <c r="P261" s="71"/>
    </row>
    <row r="262" spans="1:16" ht="15">
      <c r="A262" s="130"/>
      <c r="B262" s="66"/>
      <c r="C262" s="67"/>
      <c r="D262" s="66"/>
      <c r="E262" s="67"/>
      <c r="F262" s="66"/>
      <c r="G262" s="67"/>
      <c r="H262" s="66"/>
      <c r="I262" s="66"/>
      <c r="J262" s="66"/>
      <c r="K262" s="66"/>
      <c r="L262" s="66"/>
      <c r="M262" s="66"/>
      <c r="N262" s="71"/>
      <c r="O262" s="71"/>
      <c r="P262" s="71"/>
    </row>
    <row r="263" spans="1:16" ht="15">
      <c r="A263" s="130"/>
      <c r="B263" s="66"/>
      <c r="C263" s="67"/>
      <c r="D263" s="66"/>
      <c r="E263" s="67"/>
      <c r="F263" s="66"/>
      <c r="G263" s="67"/>
      <c r="H263" s="66"/>
      <c r="I263" s="66"/>
      <c r="J263" s="66"/>
      <c r="K263" s="66"/>
      <c r="L263" s="66"/>
      <c r="M263" s="66"/>
      <c r="N263" s="71"/>
      <c r="O263" s="71"/>
      <c r="P263" s="71"/>
    </row>
    <row r="264" spans="1:16" ht="15">
      <c r="A264" s="130"/>
      <c r="B264" s="66"/>
      <c r="C264" s="67"/>
      <c r="D264" s="66"/>
      <c r="E264" s="67"/>
      <c r="F264" s="66"/>
      <c r="G264" s="67"/>
      <c r="H264" s="66"/>
      <c r="I264" s="66"/>
      <c r="J264" s="66"/>
      <c r="K264" s="66"/>
      <c r="L264" s="66"/>
      <c r="M264" s="66"/>
      <c r="N264" s="71"/>
      <c r="O264" s="71"/>
      <c r="P264" s="71"/>
    </row>
    <row r="265" spans="1:16" ht="15">
      <c r="A265" s="130"/>
      <c r="B265" s="66"/>
      <c r="C265" s="67"/>
      <c r="D265" s="66"/>
      <c r="E265" s="67"/>
      <c r="F265" s="66"/>
      <c r="G265" s="67"/>
      <c r="H265" s="66"/>
      <c r="I265" s="66"/>
      <c r="J265" s="66"/>
      <c r="K265" s="66"/>
      <c r="L265" s="66"/>
      <c r="M265" s="66"/>
      <c r="N265" s="71"/>
      <c r="O265" s="71"/>
      <c r="P265" s="71"/>
    </row>
    <row r="266" spans="1:16" ht="15">
      <c r="A266" s="130"/>
      <c r="B266" s="66"/>
      <c r="C266" s="67"/>
      <c r="D266" s="66"/>
      <c r="E266" s="67"/>
      <c r="F266" s="66"/>
      <c r="G266" s="67"/>
      <c r="H266" s="66"/>
      <c r="I266" s="66"/>
      <c r="J266" s="66"/>
      <c r="K266" s="66"/>
      <c r="L266" s="66"/>
      <c r="M266" s="66"/>
      <c r="N266" s="71"/>
      <c r="O266" s="71"/>
      <c r="P266" s="71"/>
    </row>
    <row r="267" spans="1:16" ht="15">
      <c r="A267" s="130"/>
      <c r="B267" s="66"/>
      <c r="C267" s="67"/>
      <c r="D267" s="66"/>
      <c r="E267" s="67"/>
      <c r="F267" s="66"/>
      <c r="G267" s="67"/>
      <c r="H267" s="66"/>
      <c r="I267" s="66"/>
      <c r="J267" s="66"/>
      <c r="K267" s="66"/>
      <c r="L267" s="66"/>
      <c r="M267" s="66"/>
      <c r="N267" s="71"/>
      <c r="O267" s="71"/>
      <c r="P267" s="71"/>
    </row>
    <row r="268" spans="1:16" ht="15">
      <c r="A268" s="130"/>
      <c r="B268" s="66"/>
      <c r="C268" s="67"/>
      <c r="D268" s="66"/>
      <c r="E268" s="67"/>
      <c r="F268" s="66"/>
      <c r="G268" s="67"/>
      <c r="H268" s="66"/>
      <c r="I268" s="66"/>
      <c r="J268" s="66"/>
      <c r="K268" s="66"/>
      <c r="L268" s="66"/>
      <c r="M268" s="66"/>
      <c r="N268" s="71"/>
      <c r="O268" s="71"/>
      <c r="P268" s="71"/>
    </row>
    <row r="269" spans="1:16" ht="15">
      <c r="A269" s="130"/>
      <c r="B269" s="66"/>
      <c r="C269" s="67"/>
      <c r="D269" s="66"/>
      <c r="E269" s="67"/>
      <c r="F269" s="66"/>
      <c r="G269" s="67"/>
      <c r="H269" s="66"/>
      <c r="I269" s="66"/>
      <c r="J269" s="66"/>
      <c r="K269" s="66"/>
      <c r="L269" s="66"/>
      <c r="M269" s="66"/>
      <c r="N269" s="71"/>
      <c r="O269" s="71"/>
      <c r="P269" s="71"/>
    </row>
    <row r="270" spans="1:16" ht="15">
      <c r="A270" s="130"/>
      <c r="B270" s="66"/>
      <c r="C270" s="67"/>
      <c r="D270" s="66"/>
      <c r="E270" s="67"/>
      <c r="F270" s="66"/>
      <c r="G270" s="67"/>
      <c r="H270" s="66"/>
      <c r="I270" s="66"/>
      <c r="J270" s="66"/>
      <c r="K270" s="66"/>
      <c r="L270" s="66"/>
      <c r="M270" s="66"/>
      <c r="N270" s="71"/>
      <c r="O270" s="71"/>
      <c r="P270" s="71"/>
    </row>
    <row r="271" spans="1:16" ht="15">
      <c r="A271" s="130"/>
      <c r="B271" s="66"/>
      <c r="C271" s="67"/>
      <c r="D271" s="66"/>
      <c r="E271" s="67"/>
      <c r="F271" s="66"/>
      <c r="G271" s="67"/>
      <c r="H271" s="66"/>
      <c r="I271" s="66"/>
      <c r="J271" s="66"/>
      <c r="K271" s="66"/>
      <c r="L271" s="66"/>
      <c r="M271" s="66"/>
      <c r="N271" s="71"/>
      <c r="O271" s="71"/>
      <c r="P271" s="71"/>
    </row>
    <row r="272" spans="1:16" ht="15">
      <c r="A272" s="130"/>
      <c r="B272" s="66"/>
      <c r="C272" s="67"/>
      <c r="D272" s="66"/>
      <c r="E272" s="67"/>
      <c r="F272" s="66"/>
      <c r="G272" s="67"/>
      <c r="H272" s="66"/>
      <c r="I272" s="66"/>
      <c r="J272" s="66"/>
      <c r="K272" s="66"/>
      <c r="L272" s="66"/>
      <c r="M272" s="66"/>
      <c r="N272" s="71"/>
      <c r="O272" s="71"/>
      <c r="P272" s="71"/>
    </row>
    <row r="273" spans="1:16" ht="15">
      <c r="A273" s="130"/>
      <c r="B273" s="66"/>
      <c r="C273" s="67"/>
      <c r="D273" s="66"/>
      <c r="E273" s="67"/>
      <c r="F273" s="66"/>
      <c r="G273" s="67"/>
      <c r="H273" s="66"/>
      <c r="I273" s="66"/>
      <c r="J273" s="66"/>
      <c r="K273" s="66"/>
      <c r="L273" s="66"/>
      <c r="M273" s="66"/>
      <c r="N273" s="71"/>
      <c r="O273" s="71"/>
      <c r="P273" s="71"/>
    </row>
    <row r="274" spans="1:16" ht="15">
      <c r="A274" s="130"/>
      <c r="B274" s="66"/>
      <c r="C274" s="67"/>
      <c r="D274" s="66"/>
      <c r="E274" s="67"/>
      <c r="F274" s="66"/>
      <c r="G274" s="67"/>
      <c r="H274" s="66"/>
      <c r="I274" s="66"/>
      <c r="J274" s="66"/>
      <c r="K274" s="66"/>
      <c r="L274" s="66"/>
      <c r="M274" s="66"/>
      <c r="N274" s="71"/>
      <c r="O274" s="71"/>
      <c r="P274" s="71"/>
    </row>
    <row r="275" spans="1:16" ht="15">
      <c r="A275" s="130"/>
      <c r="B275" s="66"/>
      <c r="C275" s="67"/>
      <c r="D275" s="66"/>
      <c r="E275" s="67"/>
      <c r="F275" s="66"/>
      <c r="G275" s="67"/>
      <c r="H275" s="66"/>
      <c r="I275" s="66"/>
      <c r="J275" s="66"/>
      <c r="K275" s="66"/>
      <c r="L275" s="66"/>
      <c r="M275" s="66"/>
      <c r="N275" s="71"/>
      <c r="O275" s="71"/>
      <c r="P275" s="71"/>
    </row>
    <row r="276" spans="1:16" ht="15">
      <c r="A276" s="130"/>
      <c r="B276" s="66"/>
      <c r="C276" s="67"/>
      <c r="D276" s="66"/>
      <c r="E276" s="67"/>
      <c r="F276" s="66"/>
      <c r="G276" s="67"/>
      <c r="H276" s="66"/>
      <c r="I276" s="66"/>
      <c r="J276" s="66"/>
      <c r="K276" s="66"/>
      <c r="L276" s="66"/>
      <c r="M276" s="66"/>
      <c r="N276" s="71"/>
      <c r="O276" s="71"/>
      <c r="P276" s="71"/>
    </row>
    <row r="277" spans="1:16" ht="15">
      <c r="A277" s="130"/>
      <c r="B277" s="66"/>
      <c r="C277" s="67"/>
      <c r="D277" s="66"/>
      <c r="E277" s="67"/>
      <c r="F277" s="66"/>
      <c r="G277" s="67"/>
      <c r="H277" s="66"/>
      <c r="I277" s="66"/>
      <c r="J277" s="66"/>
      <c r="K277" s="66"/>
      <c r="L277" s="66"/>
      <c r="M277" s="66"/>
      <c r="N277" s="71"/>
      <c r="O277" s="71"/>
      <c r="P277" s="71"/>
    </row>
    <row r="278" spans="1:16" ht="15">
      <c r="A278" s="130"/>
      <c r="B278" s="66"/>
      <c r="C278" s="67"/>
      <c r="D278" s="66"/>
      <c r="E278" s="67"/>
      <c r="F278" s="66"/>
      <c r="G278" s="67"/>
      <c r="H278" s="66"/>
      <c r="I278" s="66"/>
      <c r="J278" s="66"/>
      <c r="K278" s="66"/>
      <c r="L278" s="66"/>
      <c r="M278" s="66"/>
      <c r="N278" s="71"/>
      <c r="O278" s="71"/>
      <c r="P278" s="71"/>
    </row>
    <row r="279" spans="1:16" ht="15">
      <c r="A279" s="130"/>
      <c r="B279" s="66"/>
      <c r="C279" s="67"/>
      <c r="D279" s="66"/>
      <c r="E279" s="67"/>
      <c r="F279" s="66"/>
      <c r="G279" s="67"/>
      <c r="H279" s="66"/>
      <c r="I279" s="66"/>
      <c r="J279" s="66"/>
      <c r="K279" s="66"/>
      <c r="L279" s="66"/>
      <c r="M279" s="66"/>
      <c r="N279" s="71"/>
      <c r="O279" s="71"/>
      <c r="P279" s="71"/>
    </row>
    <row r="280" spans="1:16" ht="15">
      <c r="A280" s="130"/>
      <c r="B280" s="66"/>
      <c r="C280" s="67"/>
      <c r="D280" s="66"/>
      <c r="E280" s="67"/>
      <c r="F280" s="66"/>
      <c r="G280" s="67"/>
      <c r="H280" s="66"/>
      <c r="I280" s="66"/>
      <c r="J280" s="66"/>
      <c r="K280" s="66"/>
      <c r="L280" s="66"/>
      <c r="M280" s="66"/>
      <c r="N280" s="71"/>
      <c r="O280" s="71"/>
      <c r="P280" s="71"/>
    </row>
    <row r="281" spans="1:16" ht="15">
      <c r="A281" s="130"/>
      <c r="B281" s="66"/>
      <c r="C281" s="67"/>
      <c r="D281" s="66"/>
      <c r="E281" s="67"/>
      <c r="F281" s="66"/>
      <c r="G281" s="67"/>
      <c r="H281" s="66"/>
      <c r="I281" s="66"/>
      <c r="J281" s="66"/>
      <c r="K281" s="66"/>
      <c r="L281" s="66"/>
      <c r="M281" s="66"/>
      <c r="N281" s="71"/>
      <c r="O281" s="71"/>
      <c r="P281" s="71"/>
    </row>
    <row r="282" spans="1:16" ht="15">
      <c r="A282" s="130"/>
      <c r="B282" s="66"/>
      <c r="C282" s="67"/>
      <c r="D282" s="66"/>
      <c r="E282" s="67"/>
      <c r="F282" s="66"/>
      <c r="G282" s="67"/>
      <c r="H282" s="66"/>
      <c r="I282" s="66"/>
      <c r="J282" s="66"/>
      <c r="K282" s="66"/>
      <c r="L282" s="66"/>
      <c r="M282" s="66"/>
      <c r="N282" s="71"/>
      <c r="O282" s="71"/>
      <c r="P282" s="71"/>
    </row>
    <row r="283" spans="1:16" ht="15">
      <c r="A283" s="130"/>
      <c r="B283" s="66"/>
      <c r="C283" s="67"/>
      <c r="D283" s="66"/>
      <c r="E283" s="67"/>
      <c r="F283" s="66"/>
      <c r="G283" s="67"/>
      <c r="H283" s="66"/>
      <c r="I283" s="66"/>
      <c r="J283" s="66"/>
      <c r="K283" s="66"/>
      <c r="L283" s="66"/>
      <c r="M283" s="66"/>
      <c r="N283" s="71"/>
      <c r="O283" s="71"/>
      <c r="P283" s="71"/>
    </row>
    <row r="284" spans="1:16" ht="15">
      <c r="A284" s="130"/>
      <c r="B284" s="66"/>
      <c r="C284" s="67"/>
      <c r="D284" s="66"/>
      <c r="E284" s="67"/>
      <c r="F284" s="66"/>
      <c r="G284" s="67"/>
      <c r="H284" s="66"/>
      <c r="I284" s="66"/>
      <c r="J284" s="66"/>
      <c r="K284" s="66"/>
      <c r="L284" s="66"/>
      <c r="M284" s="66"/>
      <c r="N284" s="71"/>
      <c r="O284" s="71"/>
      <c r="P284" s="71"/>
    </row>
    <row r="285" spans="1:16" ht="15">
      <c r="A285" s="130"/>
      <c r="B285" s="66"/>
      <c r="C285" s="67"/>
      <c r="D285" s="66"/>
      <c r="E285" s="67"/>
      <c r="F285" s="66"/>
      <c r="G285" s="67"/>
      <c r="H285" s="66"/>
      <c r="I285" s="66"/>
      <c r="J285" s="66"/>
      <c r="K285" s="66"/>
      <c r="L285" s="66"/>
      <c r="M285" s="66"/>
      <c r="N285" s="71"/>
      <c r="O285" s="71"/>
      <c r="P285" s="71"/>
    </row>
    <row r="286" spans="1:16" ht="15">
      <c r="A286" s="130"/>
      <c r="B286" s="66"/>
      <c r="C286" s="67"/>
      <c r="D286" s="66"/>
      <c r="E286" s="67"/>
      <c r="F286" s="66"/>
      <c r="G286" s="67"/>
      <c r="H286" s="66"/>
      <c r="I286" s="66"/>
      <c r="J286" s="66"/>
      <c r="K286" s="66"/>
      <c r="L286" s="66"/>
      <c r="M286" s="66"/>
      <c r="N286" s="71"/>
      <c r="O286" s="71"/>
      <c r="P286" s="71"/>
    </row>
    <row r="287" spans="1:16" ht="15">
      <c r="A287" s="130"/>
      <c r="B287" s="66"/>
      <c r="C287" s="67"/>
      <c r="D287" s="66"/>
      <c r="E287" s="67"/>
      <c r="F287" s="66"/>
      <c r="G287" s="67"/>
      <c r="H287" s="66"/>
      <c r="I287" s="66"/>
      <c r="J287" s="66"/>
      <c r="K287" s="66"/>
      <c r="L287" s="66"/>
      <c r="M287" s="66"/>
      <c r="N287" s="71"/>
      <c r="O287" s="71"/>
      <c r="P287" s="71"/>
    </row>
    <row r="288" spans="1:16" ht="15">
      <c r="A288" s="130"/>
      <c r="B288" s="66"/>
      <c r="C288" s="67"/>
      <c r="D288" s="66"/>
      <c r="E288" s="67"/>
      <c r="F288" s="66"/>
      <c r="G288" s="67"/>
      <c r="H288" s="66"/>
      <c r="I288" s="66"/>
      <c r="J288" s="66"/>
      <c r="K288" s="66"/>
      <c r="L288" s="66"/>
      <c r="M288" s="66"/>
      <c r="N288" s="71"/>
      <c r="O288" s="71"/>
      <c r="P288" s="71"/>
    </row>
    <row r="289" spans="1:16" ht="15">
      <c r="A289" s="130"/>
      <c r="B289" s="66"/>
      <c r="C289" s="67"/>
      <c r="D289" s="66"/>
      <c r="E289" s="67"/>
      <c r="F289" s="66"/>
      <c r="G289" s="67"/>
      <c r="H289" s="66"/>
      <c r="I289" s="66"/>
      <c r="J289" s="66"/>
      <c r="K289" s="66"/>
      <c r="L289" s="66"/>
      <c r="M289" s="66"/>
      <c r="N289" s="71"/>
      <c r="O289" s="71"/>
      <c r="P289" s="71"/>
    </row>
    <row r="290" spans="1:16" ht="15">
      <c r="A290" s="130"/>
      <c r="B290" s="66"/>
      <c r="C290" s="67"/>
      <c r="D290" s="66"/>
      <c r="E290" s="67"/>
      <c r="F290" s="66"/>
      <c r="G290" s="67"/>
      <c r="H290" s="66"/>
      <c r="I290" s="66"/>
      <c r="J290" s="66"/>
      <c r="K290" s="66"/>
      <c r="L290" s="66"/>
      <c r="M290" s="66"/>
      <c r="N290" s="71"/>
      <c r="O290" s="71"/>
      <c r="P290" s="71"/>
    </row>
    <row r="291" spans="1:16" ht="15">
      <c r="A291" s="130"/>
      <c r="B291" s="66"/>
      <c r="C291" s="67"/>
      <c r="D291" s="66"/>
      <c r="E291" s="67"/>
      <c r="F291" s="66"/>
      <c r="G291" s="67"/>
      <c r="H291" s="66"/>
      <c r="I291" s="66"/>
      <c r="J291" s="66"/>
      <c r="K291" s="66"/>
      <c r="L291" s="66"/>
      <c r="M291" s="66"/>
      <c r="N291" s="71"/>
      <c r="O291" s="71"/>
      <c r="P291" s="71"/>
    </row>
    <row r="292" spans="1:16" ht="15">
      <c r="K292" s="66"/>
      <c r="L292" s="66"/>
      <c r="M292" s="66"/>
      <c r="N292" s="71"/>
      <c r="O292" s="71"/>
      <c r="P292" s="71"/>
    </row>
    <row r="293" spans="1:16" ht="15">
      <c r="K293" s="66"/>
      <c r="L293" s="66"/>
      <c r="M293" s="66"/>
      <c r="N293" s="71"/>
      <c r="O293" s="71"/>
      <c r="P293" s="71"/>
    </row>
    <row r="294" spans="1:16" ht="15">
      <c r="K294" s="66"/>
      <c r="L294" s="66"/>
      <c r="M294" s="66"/>
      <c r="N294" s="71"/>
      <c r="O294" s="71"/>
      <c r="P294" s="71"/>
    </row>
    <row r="295" spans="1:16" ht="15">
      <c r="K295" s="66"/>
      <c r="L295" s="66"/>
      <c r="M295" s="66"/>
      <c r="N295" s="71"/>
      <c r="O295" s="71"/>
      <c r="P295" s="71"/>
    </row>
    <row r="296" spans="1:16" ht="15">
      <c r="K296" s="66"/>
      <c r="L296" s="66"/>
      <c r="M296" s="66"/>
      <c r="N296" s="71"/>
      <c r="O296" s="71"/>
      <c r="P296" s="71"/>
    </row>
    <row r="297" spans="1:16" ht="15">
      <c r="K297" s="66"/>
      <c r="L297" s="66"/>
      <c r="M297" s="66"/>
      <c r="N297" s="71"/>
      <c r="O297" s="71"/>
      <c r="P297" s="71"/>
    </row>
    <row r="298" spans="1:16" ht="15">
      <c r="K298" s="66"/>
      <c r="L298" s="66"/>
      <c r="M298" s="66"/>
      <c r="N298" s="71"/>
      <c r="O298" s="71"/>
      <c r="P298" s="71"/>
    </row>
    <row r="299" spans="1:16" ht="15">
      <c r="K299" s="66"/>
      <c r="L299" s="66"/>
      <c r="M299" s="66"/>
      <c r="N299" s="71"/>
      <c r="O299" s="71"/>
      <c r="P299" s="71"/>
    </row>
    <row r="300" spans="1:16" ht="15">
      <c r="K300" s="66"/>
      <c r="L300" s="66"/>
      <c r="M300" s="66"/>
      <c r="N300" s="71"/>
      <c r="O300" s="71"/>
      <c r="P300" s="71"/>
    </row>
    <row r="301" spans="1:16" ht="15">
      <c r="K301" s="66"/>
      <c r="L301" s="66"/>
      <c r="M301" s="66"/>
      <c r="N301" s="71"/>
      <c r="O301" s="71"/>
      <c r="P301" s="71"/>
    </row>
    <row r="302" spans="1:16" ht="15">
      <c r="K302" s="66"/>
      <c r="L302" s="66"/>
      <c r="M302" s="66"/>
      <c r="N302" s="71"/>
      <c r="O302" s="71"/>
      <c r="P302" s="71"/>
    </row>
    <row r="303" spans="1:16" ht="15">
      <c r="K303" s="66"/>
      <c r="L303" s="66"/>
      <c r="M303" s="66"/>
      <c r="N303" s="71"/>
      <c r="O303" s="71"/>
      <c r="P303" s="71"/>
    </row>
    <row r="304" spans="1:16" ht="15">
      <c r="K304" s="66"/>
      <c r="L304" s="66"/>
      <c r="M304" s="66"/>
      <c r="N304" s="71"/>
      <c r="O304" s="71"/>
      <c r="P304" s="71"/>
    </row>
    <row r="305" spans="11:16" ht="15">
      <c r="K305" s="66"/>
      <c r="L305" s="66"/>
      <c r="M305" s="66"/>
      <c r="N305" s="71"/>
      <c r="O305" s="71"/>
      <c r="P305" s="71"/>
    </row>
    <row r="306" spans="11:16" ht="15">
      <c r="K306" s="66"/>
      <c r="L306" s="66"/>
      <c r="M306" s="66"/>
      <c r="N306" s="71"/>
      <c r="O306" s="71"/>
      <c r="P306" s="71"/>
    </row>
    <row r="307" spans="11:16" ht="15">
      <c r="K307" s="66"/>
      <c r="L307" s="66"/>
      <c r="M307" s="66"/>
      <c r="N307" s="71"/>
      <c r="O307" s="71"/>
      <c r="P307" s="71"/>
    </row>
    <row r="308" spans="11:16" ht="15">
      <c r="K308" s="66"/>
      <c r="L308" s="66"/>
      <c r="M308" s="66"/>
      <c r="N308" s="71"/>
      <c r="O308" s="71"/>
      <c r="P308" s="71"/>
    </row>
    <row r="309" spans="11:16" ht="15">
      <c r="K309" s="66"/>
      <c r="L309" s="66"/>
      <c r="M309" s="66"/>
      <c r="N309" s="71"/>
      <c r="O309" s="71"/>
      <c r="P309" s="7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3333FF"/>
  </sheetPr>
  <dimension ref="A2:R299"/>
  <sheetViews>
    <sheetView zoomScale="140" zoomScaleNormal="140" workbookViewId="0">
      <selection activeCell="B12" sqref="B12"/>
    </sheetView>
  </sheetViews>
  <sheetFormatPr baseColWidth="10" defaultRowHeight="12.75"/>
  <cols>
    <col min="1" max="1" width="9" style="121" customWidth="1"/>
    <col min="2" max="2" width="4.5703125" customWidth="1"/>
    <col min="3" max="3" width="14.85546875" style="2" customWidth="1"/>
    <col min="4" max="4" width="8.85546875" customWidth="1"/>
    <col min="5" max="5" width="8.85546875" style="2" customWidth="1"/>
    <col min="6" max="6" width="5.5703125" customWidth="1"/>
    <col min="7" max="7" width="14.5703125" style="2" bestFit="1" customWidth="1"/>
    <col min="8" max="8" width="7.140625" customWidth="1"/>
    <col min="9" max="9" width="6.28515625" customWidth="1"/>
    <col min="10" max="10" width="12.1406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2" t="s">
        <v>24</v>
      </c>
    </row>
    <row r="3" spans="1:18">
      <c r="A3" s="128"/>
    </row>
    <row r="4" spans="1:18">
      <c r="A4" s="128"/>
    </row>
    <row r="5" spans="1:18" ht="18.75" thickBot="1">
      <c r="A5" s="129" t="s">
        <v>0</v>
      </c>
      <c r="B5" s="28"/>
      <c r="C5" s="29" t="s">
        <v>225</v>
      </c>
      <c r="D5" s="30"/>
      <c r="E5" s="29"/>
      <c r="F5" s="31"/>
      <c r="G5" s="4"/>
      <c r="H5" s="27"/>
      <c r="I5" s="143"/>
      <c r="K5" s="960">
        <v>13.61</v>
      </c>
    </row>
    <row r="6" spans="1:18" ht="13.5" thickBot="1">
      <c r="B6" s="5"/>
      <c r="C6" s="6"/>
      <c r="F6" s="5"/>
      <c r="G6" s="6"/>
      <c r="K6" s="1153" t="s">
        <v>22</v>
      </c>
      <c r="L6" s="1154"/>
      <c r="M6" s="1155"/>
    </row>
    <row r="7" spans="1:18">
      <c r="A7" s="1153" t="s">
        <v>2</v>
      </c>
      <c r="B7" s="1155"/>
      <c r="C7" s="1163" t="s">
        <v>3</v>
      </c>
      <c r="D7" s="1164"/>
      <c r="E7" s="1163" t="s">
        <v>4</v>
      </c>
      <c r="F7" s="1164"/>
      <c r="G7" s="1163" t="s">
        <v>5</v>
      </c>
      <c r="H7" s="1164"/>
      <c r="I7" s="12" t="s">
        <v>17</v>
      </c>
      <c r="J7" s="232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>
      <c r="A8" s="17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s="114" customFormat="1" ht="15.75">
      <c r="A9" s="808" t="s">
        <v>47</v>
      </c>
      <c r="B9" s="190"/>
      <c r="C9" s="191"/>
      <c r="D9" s="192"/>
      <c r="E9" s="191"/>
      <c r="F9" s="192"/>
      <c r="G9" s="1020">
        <v>0</v>
      </c>
      <c r="H9" s="306">
        <v>0</v>
      </c>
      <c r="I9" s="192"/>
      <c r="J9" s="306" t="s">
        <v>23</v>
      </c>
      <c r="K9" s="249"/>
      <c r="L9" s="192">
        <f>H9*K5</f>
        <v>0</v>
      </c>
      <c r="M9" s="192"/>
      <c r="N9" s="230"/>
      <c r="O9" s="230"/>
      <c r="P9" s="230">
        <f t="shared" ref="P9:P76" si="0">O9*G9</f>
        <v>0</v>
      </c>
      <c r="R9" s="218"/>
    </row>
    <row r="10" spans="1:18" s="114" customFormat="1" ht="15.75">
      <c r="A10" s="193"/>
      <c r="B10" s="254">
        <v>25</v>
      </c>
      <c r="C10" s="237">
        <v>242.16</v>
      </c>
      <c r="D10" s="225">
        <v>12</v>
      </c>
      <c r="E10" s="193"/>
      <c r="F10" s="189"/>
      <c r="G10" s="191">
        <f>G9-E10+C10</f>
        <v>242.16</v>
      </c>
      <c r="H10" s="192">
        <f t="shared" ref="G10:H25" si="1">H9-F10+D10</f>
        <v>12</v>
      </c>
      <c r="I10" s="189"/>
      <c r="J10" s="189"/>
      <c r="K10" s="249"/>
      <c r="L10" s="192">
        <f>F10*K5</f>
        <v>0</v>
      </c>
      <c r="M10" s="192"/>
      <c r="N10" s="230"/>
      <c r="O10" s="230"/>
      <c r="P10" s="230">
        <f t="shared" si="0"/>
        <v>0</v>
      </c>
      <c r="R10" s="218"/>
    </row>
    <row r="11" spans="1:18" s="114" customFormat="1" ht="15.75">
      <c r="A11" s="193"/>
      <c r="B11" s="254">
        <v>29</v>
      </c>
      <c r="C11" s="188"/>
      <c r="D11" s="189"/>
      <c r="E11" s="193">
        <v>242.16</v>
      </c>
      <c r="F11" s="189">
        <v>12</v>
      </c>
      <c r="G11" s="191">
        <f t="shared" ref="G11:G18" si="2">G10-E11+C11</f>
        <v>0</v>
      </c>
      <c r="H11" s="192">
        <f t="shared" si="1"/>
        <v>0</v>
      </c>
      <c r="I11" s="1021">
        <v>6</v>
      </c>
      <c r="J11" s="189" t="s">
        <v>44</v>
      </c>
      <c r="L11" s="192">
        <f>F11*K5</f>
        <v>163.32</v>
      </c>
      <c r="M11" s="192"/>
      <c r="N11" s="230"/>
      <c r="O11" s="230"/>
      <c r="P11" s="230">
        <f t="shared" si="0"/>
        <v>0</v>
      </c>
      <c r="R11" s="218"/>
    </row>
    <row r="12" spans="1:18" s="114" customFormat="1" ht="15.75">
      <c r="A12" s="193"/>
      <c r="B12" s="254"/>
      <c r="C12" s="304"/>
      <c r="D12" s="189"/>
      <c r="E12" s="193"/>
      <c r="F12" s="189"/>
      <c r="G12" s="191">
        <f t="shared" si="2"/>
        <v>0</v>
      </c>
      <c r="H12" s="192">
        <f t="shared" si="1"/>
        <v>0</v>
      </c>
      <c r="I12" s="189"/>
      <c r="J12" s="189"/>
      <c r="K12" s="249"/>
      <c r="L12" s="192">
        <f>F12*K5</f>
        <v>0</v>
      </c>
      <c r="M12" s="192"/>
      <c r="N12" s="230"/>
      <c r="O12" s="230"/>
      <c r="P12" s="230">
        <f t="shared" si="0"/>
        <v>0</v>
      </c>
      <c r="R12" s="218"/>
    </row>
    <row r="13" spans="1:18" s="114" customFormat="1" ht="15.75">
      <c r="A13" s="193"/>
      <c r="B13" s="254"/>
      <c r="C13" s="188"/>
      <c r="D13" s="189"/>
      <c r="E13" s="193"/>
      <c r="F13" s="189"/>
      <c r="G13" s="191">
        <f t="shared" si="2"/>
        <v>0</v>
      </c>
      <c r="H13" s="192">
        <f t="shared" si="1"/>
        <v>0</v>
      </c>
      <c r="I13" s="189"/>
      <c r="J13" s="189"/>
      <c r="K13" s="249"/>
      <c r="L13" s="192">
        <f>F13*K5</f>
        <v>0</v>
      </c>
      <c r="M13" s="192"/>
      <c r="N13" s="230"/>
      <c r="O13" s="229"/>
      <c r="P13" s="230">
        <f t="shared" si="0"/>
        <v>0</v>
      </c>
      <c r="R13" s="218"/>
    </row>
    <row r="14" spans="1:18" s="114" customFormat="1" ht="15.75">
      <c r="A14" s="193"/>
      <c r="B14" s="254"/>
      <c r="C14" s="188"/>
      <c r="D14" s="189"/>
      <c r="E14" s="193"/>
      <c r="F14" s="189"/>
      <c r="G14" s="191">
        <f t="shared" si="2"/>
        <v>0</v>
      </c>
      <c r="H14" s="192">
        <f t="shared" si="1"/>
        <v>0</v>
      </c>
      <c r="I14" s="189"/>
      <c r="J14" s="189"/>
      <c r="K14" s="249"/>
      <c r="L14" s="192">
        <f>F14*K5</f>
        <v>0</v>
      </c>
      <c r="M14" s="192"/>
      <c r="N14" s="230"/>
      <c r="O14" s="230"/>
      <c r="P14" s="230">
        <f t="shared" si="0"/>
        <v>0</v>
      </c>
      <c r="R14" s="218"/>
    </row>
    <row r="15" spans="1:18" s="114" customFormat="1" ht="15.75">
      <c r="A15" s="193"/>
      <c r="B15" s="254"/>
      <c r="C15" s="188"/>
      <c r="D15" s="189"/>
      <c r="E15" s="193"/>
      <c r="F15" s="189"/>
      <c r="G15" s="191">
        <f t="shared" si="2"/>
        <v>0</v>
      </c>
      <c r="H15" s="192">
        <f t="shared" si="1"/>
        <v>0</v>
      </c>
      <c r="I15" s="189"/>
      <c r="J15" s="189"/>
      <c r="K15" s="192"/>
      <c r="L15" s="192">
        <f>F15*K5</f>
        <v>0</v>
      </c>
      <c r="M15" s="192"/>
      <c r="N15" s="230"/>
      <c r="O15" s="230"/>
      <c r="P15" s="230">
        <f t="shared" si="0"/>
        <v>0</v>
      </c>
      <c r="R15" s="218"/>
    </row>
    <row r="16" spans="1:18" s="114" customFormat="1" ht="15">
      <c r="A16" s="193"/>
      <c r="B16" s="193"/>
      <c r="C16" s="188"/>
      <c r="D16" s="293"/>
      <c r="E16" s="193"/>
      <c r="F16" s="189"/>
      <c r="G16" s="191">
        <f t="shared" si="2"/>
        <v>0</v>
      </c>
      <c r="H16" s="192">
        <f t="shared" si="1"/>
        <v>0</v>
      </c>
      <c r="I16" s="189"/>
      <c r="J16" s="189"/>
      <c r="K16" s="192"/>
      <c r="L16" s="192">
        <f>F16*K5</f>
        <v>0</v>
      </c>
      <c r="M16" s="192"/>
      <c r="N16" s="230"/>
      <c r="O16" s="230"/>
      <c r="P16" s="230">
        <f t="shared" si="0"/>
        <v>0</v>
      </c>
      <c r="R16" s="218"/>
    </row>
    <row r="17" spans="1:16" s="114" customFormat="1" ht="15">
      <c r="A17" s="193"/>
      <c r="B17" s="193"/>
      <c r="C17" s="188"/>
      <c r="D17" s="189"/>
      <c r="E17" s="193"/>
      <c r="F17" s="189"/>
      <c r="G17" s="191">
        <f t="shared" si="2"/>
        <v>0</v>
      </c>
      <c r="H17" s="192">
        <f t="shared" si="1"/>
        <v>0</v>
      </c>
      <c r="I17" s="189"/>
      <c r="J17" s="189"/>
      <c r="K17" s="192"/>
      <c r="L17" s="192">
        <f>F17*K5</f>
        <v>0</v>
      </c>
      <c r="M17" s="192"/>
      <c r="N17" s="230"/>
      <c r="O17" s="230"/>
      <c r="P17" s="230">
        <f t="shared" si="0"/>
        <v>0</v>
      </c>
    </row>
    <row r="18" spans="1:16" s="114" customFormat="1" ht="15">
      <c r="A18" s="193"/>
      <c r="B18" s="193"/>
      <c r="C18" s="188"/>
      <c r="D18" s="189"/>
      <c r="E18" s="193"/>
      <c r="F18" s="189"/>
      <c r="G18" s="191">
        <f t="shared" si="2"/>
        <v>0</v>
      </c>
      <c r="H18" s="192">
        <f t="shared" si="1"/>
        <v>0</v>
      </c>
      <c r="I18" s="208"/>
      <c r="J18" s="189"/>
      <c r="K18" s="192"/>
      <c r="L18" s="192">
        <f>F18*K5</f>
        <v>0</v>
      </c>
      <c r="M18" s="192"/>
      <c r="N18" s="230"/>
      <c r="O18" s="230"/>
      <c r="P18" s="230">
        <f t="shared" si="0"/>
        <v>0</v>
      </c>
    </row>
    <row r="19" spans="1:16" s="114" customFormat="1" ht="15.75">
      <c r="A19" s="193"/>
      <c r="B19" s="193"/>
      <c r="C19" s="188"/>
      <c r="D19" s="189"/>
      <c r="E19" s="193"/>
      <c r="F19" s="189"/>
      <c r="G19" s="191">
        <f t="shared" ref="G19:G22" si="3">G18-E19+C19</f>
        <v>0</v>
      </c>
      <c r="H19" s="192">
        <f t="shared" si="1"/>
        <v>0</v>
      </c>
      <c r="I19" s="208"/>
      <c r="J19" s="189"/>
      <c r="K19" s="192"/>
      <c r="L19" s="192">
        <f>F19*K5</f>
        <v>0</v>
      </c>
      <c r="M19" s="192"/>
      <c r="N19" s="230"/>
      <c r="O19" s="107"/>
      <c r="P19" s="230">
        <f t="shared" si="0"/>
        <v>0</v>
      </c>
    </row>
    <row r="20" spans="1:16" s="114" customFormat="1" ht="15">
      <c r="A20" s="193"/>
      <c r="B20" s="193"/>
      <c r="C20" s="188"/>
      <c r="D20" s="189"/>
      <c r="E20" s="193"/>
      <c r="F20" s="189"/>
      <c r="G20" s="191">
        <f t="shared" si="3"/>
        <v>0</v>
      </c>
      <c r="H20" s="192">
        <f t="shared" si="1"/>
        <v>0</v>
      </c>
      <c r="I20" s="208"/>
      <c r="J20" s="189"/>
      <c r="K20" s="192"/>
      <c r="L20" s="192"/>
      <c r="M20" s="192"/>
      <c r="N20" s="230"/>
      <c r="O20" s="230"/>
      <c r="P20" s="230">
        <f t="shared" si="0"/>
        <v>0</v>
      </c>
    </row>
    <row r="21" spans="1:16" s="114" customFormat="1" ht="15">
      <c r="A21" s="193"/>
      <c r="B21" s="193"/>
      <c r="C21" s="188"/>
      <c r="D21" s="189"/>
      <c r="E21" s="193"/>
      <c r="F21" s="189"/>
      <c r="G21" s="191">
        <f t="shared" si="3"/>
        <v>0</v>
      </c>
      <c r="H21" s="192">
        <f t="shared" si="1"/>
        <v>0</v>
      </c>
      <c r="I21" s="208"/>
      <c r="J21" s="189"/>
      <c r="K21" s="192"/>
      <c r="L21" s="192"/>
      <c r="M21" s="192"/>
      <c r="N21" s="230"/>
      <c r="O21" s="230"/>
      <c r="P21" s="230">
        <f t="shared" si="0"/>
        <v>0</v>
      </c>
    </row>
    <row r="22" spans="1:16" s="114" customFormat="1" ht="15">
      <c r="A22" s="193"/>
      <c r="B22" s="193"/>
      <c r="C22" s="188"/>
      <c r="D22" s="189"/>
      <c r="E22" s="240"/>
      <c r="F22" s="189"/>
      <c r="G22" s="191">
        <f t="shared" si="3"/>
        <v>0</v>
      </c>
      <c r="H22" s="192">
        <f t="shared" si="1"/>
        <v>0</v>
      </c>
      <c r="I22" s="208"/>
      <c r="J22" s="189"/>
      <c r="K22" s="192"/>
      <c r="L22" s="192"/>
      <c r="M22" s="192"/>
      <c r="N22" s="230"/>
      <c r="O22" s="230"/>
      <c r="P22" s="230">
        <f t="shared" si="0"/>
        <v>0</v>
      </c>
    </row>
    <row r="23" spans="1:16" s="114" customFormat="1" ht="15.75">
      <c r="A23" s="193"/>
      <c r="B23" s="193"/>
      <c r="C23" s="188"/>
      <c r="D23" s="189"/>
      <c r="E23" s="238"/>
      <c r="F23" s="189"/>
      <c r="G23" s="191">
        <f t="shared" si="1"/>
        <v>0</v>
      </c>
      <c r="H23" s="192">
        <f t="shared" si="1"/>
        <v>0</v>
      </c>
      <c r="I23" s="208"/>
      <c r="J23" s="189"/>
      <c r="K23" s="192"/>
      <c r="L23" s="192"/>
      <c r="M23" s="192"/>
      <c r="N23" s="106"/>
      <c r="O23" s="230"/>
      <c r="P23" s="230">
        <f t="shared" si="0"/>
        <v>0</v>
      </c>
    </row>
    <row r="24" spans="1:16" s="114" customFormat="1" ht="15">
      <c r="A24" s="193"/>
      <c r="B24" s="193"/>
      <c r="C24" s="188"/>
      <c r="D24" s="189"/>
      <c r="E24" s="238"/>
      <c r="F24" s="189"/>
      <c r="G24" s="191">
        <f t="shared" si="1"/>
        <v>0</v>
      </c>
      <c r="H24" s="192">
        <f t="shared" si="1"/>
        <v>0</v>
      </c>
      <c r="I24" s="208"/>
      <c r="J24" s="189"/>
      <c r="K24" s="192"/>
      <c r="L24" s="192"/>
      <c r="M24" s="192"/>
      <c r="N24" s="230"/>
      <c r="O24" s="230"/>
      <c r="P24" s="230">
        <f t="shared" si="0"/>
        <v>0</v>
      </c>
    </row>
    <row r="25" spans="1:16" s="114" customFormat="1" ht="15">
      <c r="A25" s="190"/>
      <c r="B25" s="193"/>
      <c r="C25" s="188"/>
      <c r="D25" s="192"/>
      <c r="E25" s="202"/>
      <c r="F25" s="189"/>
      <c r="G25" s="191">
        <f t="shared" si="1"/>
        <v>0</v>
      </c>
      <c r="H25" s="192">
        <f t="shared" si="1"/>
        <v>0</v>
      </c>
      <c r="I25" s="208"/>
      <c r="J25" s="189"/>
      <c r="K25" s="192"/>
      <c r="L25" s="192"/>
      <c r="M25" s="192"/>
      <c r="N25" s="230"/>
      <c r="O25" s="230"/>
      <c r="P25" s="230">
        <f t="shared" si="0"/>
        <v>0</v>
      </c>
    </row>
    <row r="26" spans="1:16" s="114" customFormat="1" ht="15">
      <c r="A26" s="190"/>
      <c r="B26" s="193"/>
      <c r="C26" s="188"/>
      <c r="D26" s="192"/>
      <c r="E26" s="202"/>
      <c r="F26" s="189"/>
      <c r="G26" s="191">
        <f t="shared" ref="G26:H41" si="4">G25-E26+C26</f>
        <v>0</v>
      </c>
      <c r="H26" s="192">
        <f t="shared" si="4"/>
        <v>0</v>
      </c>
      <c r="I26" s="208"/>
      <c r="J26" s="189"/>
      <c r="K26" s="192"/>
      <c r="L26" s="192"/>
      <c r="M26" s="192"/>
      <c r="N26" s="230"/>
      <c r="O26" s="230"/>
      <c r="P26" s="230">
        <f t="shared" si="0"/>
        <v>0</v>
      </c>
    </row>
    <row r="27" spans="1:16" s="114" customFormat="1" ht="15">
      <c r="A27" s="190"/>
      <c r="B27" s="193"/>
      <c r="C27" s="188"/>
      <c r="D27" s="192"/>
      <c r="E27" s="202"/>
      <c r="F27" s="189"/>
      <c r="G27" s="191">
        <f t="shared" si="4"/>
        <v>0</v>
      </c>
      <c r="H27" s="192">
        <f t="shared" si="4"/>
        <v>0</v>
      </c>
      <c r="I27" s="208"/>
      <c r="J27" s="189"/>
      <c r="K27" s="192"/>
      <c r="L27" s="192"/>
      <c r="M27" s="192"/>
      <c r="N27" s="230"/>
      <c r="O27" s="230"/>
      <c r="P27" s="230">
        <f t="shared" si="0"/>
        <v>0</v>
      </c>
    </row>
    <row r="28" spans="1:16" s="114" customFormat="1" ht="15">
      <c r="A28" s="190"/>
      <c r="B28" s="193"/>
      <c r="C28" s="188"/>
      <c r="D28" s="192"/>
      <c r="E28" s="202"/>
      <c r="F28" s="189"/>
      <c r="G28" s="191">
        <f t="shared" si="4"/>
        <v>0</v>
      </c>
      <c r="H28" s="192">
        <f t="shared" si="4"/>
        <v>0</v>
      </c>
      <c r="I28" s="208"/>
      <c r="J28" s="189"/>
      <c r="K28" s="192"/>
      <c r="L28" s="192"/>
      <c r="M28" s="192"/>
      <c r="N28" s="230"/>
      <c r="O28" s="230"/>
      <c r="P28" s="230">
        <f t="shared" si="0"/>
        <v>0</v>
      </c>
    </row>
    <row r="29" spans="1:16" s="114" customFormat="1" ht="15">
      <c r="A29" s="190"/>
      <c r="B29" s="193"/>
      <c r="C29" s="188"/>
      <c r="D29" s="192"/>
      <c r="E29" s="202"/>
      <c r="F29" s="189"/>
      <c r="G29" s="191">
        <f t="shared" si="4"/>
        <v>0</v>
      </c>
      <c r="H29" s="192">
        <f t="shared" si="4"/>
        <v>0</v>
      </c>
      <c r="I29" s="208"/>
      <c r="J29" s="189"/>
      <c r="K29" s="192"/>
      <c r="L29" s="192"/>
      <c r="M29" s="192"/>
      <c r="N29" s="230"/>
      <c r="O29" s="230"/>
      <c r="P29" s="230">
        <f t="shared" si="0"/>
        <v>0</v>
      </c>
    </row>
    <row r="30" spans="1:16" s="114" customFormat="1" ht="15">
      <c r="A30" s="190"/>
      <c r="B30" s="193"/>
      <c r="C30" s="238"/>
      <c r="D30" s="192"/>
      <c r="E30" s="202"/>
      <c r="F30" s="189"/>
      <c r="G30" s="191">
        <f t="shared" si="4"/>
        <v>0</v>
      </c>
      <c r="H30" s="192">
        <f t="shared" si="4"/>
        <v>0</v>
      </c>
      <c r="I30" s="208"/>
      <c r="J30" s="189"/>
      <c r="K30" s="192"/>
      <c r="L30" s="192"/>
      <c r="M30" s="192"/>
      <c r="N30" s="230"/>
      <c r="O30" s="230"/>
      <c r="P30" s="230">
        <f t="shared" si="0"/>
        <v>0</v>
      </c>
    </row>
    <row r="31" spans="1:16" s="114" customFormat="1" ht="15">
      <c r="A31" s="190"/>
      <c r="B31" s="193"/>
      <c r="C31" s="191"/>
      <c r="D31" s="192"/>
      <c r="E31" s="202"/>
      <c r="F31" s="189"/>
      <c r="G31" s="191">
        <f t="shared" si="4"/>
        <v>0</v>
      </c>
      <c r="H31" s="192">
        <f t="shared" si="4"/>
        <v>0</v>
      </c>
      <c r="I31" s="208"/>
      <c r="J31" s="189"/>
      <c r="K31" s="192"/>
      <c r="L31" s="192"/>
      <c r="M31" s="192"/>
      <c r="N31" s="230"/>
      <c r="O31" s="230"/>
      <c r="P31" s="230">
        <f t="shared" si="0"/>
        <v>0</v>
      </c>
    </row>
    <row r="32" spans="1:16" ht="15">
      <c r="A32" s="123"/>
      <c r="B32" s="133"/>
      <c r="C32" s="73"/>
      <c r="D32" s="50"/>
      <c r="E32" s="132"/>
      <c r="F32" s="74"/>
      <c r="G32" s="73">
        <f t="shared" si="4"/>
        <v>0</v>
      </c>
      <c r="H32" s="50">
        <f t="shared" si="4"/>
        <v>0</v>
      </c>
      <c r="I32" s="156"/>
      <c r="J32" s="74"/>
      <c r="K32" s="50"/>
      <c r="L32" s="50"/>
      <c r="M32" s="50"/>
      <c r="N32" s="72"/>
      <c r="O32" s="72"/>
      <c r="P32" s="72">
        <f t="shared" si="0"/>
        <v>0</v>
      </c>
    </row>
    <row r="33" spans="1:16" ht="15">
      <c r="A33" s="123"/>
      <c r="B33" s="133"/>
      <c r="C33" s="73"/>
      <c r="D33" s="50"/>
      <c r="E33" s="132"/>
      <c r="F33" s="74"/>
      <c r="G33" s="73">
        <f t="shared" si="4"/>
        <v>0</v>
      </c>
      <c r="H33" s="50">
        <f t="shared" si="4"/>
        <v>0</v>
      </c>
      <c r="I33" s="156"/>
      <c r="J33" s="74"/>
      <c r="K33" s="50"/>
      <c r="L33" s="50"/>
      <c r="M33" s="50"/>
      <c r="N33" s="72"/>
      <c r="O33" s="72"/>
      <c r="P33" s="72">
        <f t="shared" si="0"/>
        <v>0</v>
      </c>
    </row>
    <row r="34" spans="1:16" ht="15">
      <c r="A34" s="123"/>
      <c r="B34" s="133"/>
      <c r="C34" s="73"/>
      <c r="D34" s="50"/>
      <c r="E34" s="132"/>
      <c r="F34" s="74"/>
      <c r="G34" s="73">
        <f t="shared" si="4"/>
        <v>0</v>
      </c>
      <c r="H34" s="50">
        <f t="shared" si="4"/>
        <v>0</v>
      </c>
      <c r="I34" s="74"/>
      <c r="J34" s="74"/>
      <c r="K34" s="50"/>
      <c r="L34" s="50"/>
      <c r="M34" s="50"/>
      <c r="N34" s="72"/>
      <c r="O34" s="72"/>
      <c r="P34" s="72">
        <f t="shared" si="0"/>
        <v>0</v>
      </c>
    </row>
    <row r="35" spans="1:16" ht="15">
      <c r="A35" s="123"/>
      <c r="B35" s="133"/>
      <c r="C35" s="73"/>
      <c r="D35" s="50"/>
      <c r="E35" s="132"/>
      <c r="F35" s="74"/>
      <c r="G35" s="73">
        <f t="shared" si="4"/>
        <v>0</v>
      </c>
      <c r="H35" s="50">
        <f t="shared" si="4"/>
        <v>0</v>
      </c>
      <c r="I35" s="74"/>
      <c r="J35" s="74"/>
      <c r="K35" s="50"/>
      <c r="L35" s="50"/>
      <c r="M35" s="50"/>
      <c r="N35" s="72"/>
      <c r="O35" s="72"/>
      <c r="P35" s="72">
        <f t="shared" si="0"/>
        <v>0</v>
      </c>
    </row>
    <row r="36" spans="1:16" ht="15">
      <c r="A36" s="123"/>
      <c r="B36" s="133"/>
      <c r="C36" s="73"/>
      <c r="D36" s="50"/>
      <c r="E36" s="132"/>
      <c r="F36" s="74"/>
      <c r="G36" s="73">
        <f t="shared" si="4"/>
        <v>0</v>
      </c>
      <c r="H36" s="50">
        <f t="shared" si="4"/>
        <v>0</v>
      </c>
      <c r="I36" s="74"/>
      <c r="J36" s="74"/>
      <c r="K36" s="50"/>
      <c r="L36" s="50"/>
      <c r="M36" s="50"/>
      <c r="N36" s="72"/>
      <c r="O36" s="72"/>
      <c r="P36" s="72"/>
    </row>
    <row r="37" spans="1:16" ht="15">
      <c r="A37" s="123"/>
      <c r="B37" s="74"/>
      <c r="C37" s="73"/>
      <c r="D37" s="50"/>
      <c r="E37" s="73"/>
      <c r="F37" s="74"/>
      <c r="G37" s="73">
        <f t="shared" si="4"/>
        <v>0</v>
      </c>
      <c r="H37" s="50">
        <f t="shared" si="4"/>
        <v>0</v>
      </c>
      <c r="I37" s="74"/>
      <c r="J37" s="74"/>
      <c r="K37" s="50"/>
      <c r="L37" s="50"/>
      <c r="M37" s="50"/>
      <c r="N37" s="72"/>
      <c r="O37" s="72"/>
      <c r="P37" s="72">
        <f t="shared" si="0"/>
        <v>0</v>
      </c>
    </row>
    <row r="38" spans="1:16" ht="15">
      <c r="A38" s="123"/>
      <c r="B38" s="74"/>
      <c r="C38" s="73"/>
      <c r="D38" s="50"/>
      <c r="E38" s="73"/>
      <c r="F38" s="74"/>
      <c r="G38" s="73">
        <f t="shared" si="4"/>
        <v>0</v>
      </c>
      <c r="H38" s="50">
        <f t="shared" si="4"/>
        <v>0</v>
      </c>
      <c r="I38" s="74"/>
      <c r="J38" s="74"/>
      <c r="K38" s="50"/>
      <c r="L38" s="50"/>
      <c r="M38" s="50"/>
      <c r="N38" s="72"/>
      <c r="O38" s="72"/>
      <c r="P38" s="72">
        <f t="shared" si="0"/>
        <v>0</v>
      </c>
    </row>
    <row r="39" spans="1:16" ht="15">
      <c r="A39" s="123"/>
      <c r="B39" s="74"/>
      <c r="C39" s="73"/>
      <c r="D39" s="50"/>
      <c r="E39" s="73"/>
      <c r="F39" s="74"/>
      <c r="G39" s="73">
        <f t="shared" si="4"/>
        <v>0</v>
      </c>
      <c r="H39" s="50">
        <f t="shared" si="4"/>
        <v>0</v>
      </c>
      <c r="I39" s="74"/>
      <c r="J39" s="74"/>
      <c r="K39" s="50"/>
      <c r="L39" s="50"/>
      <c r="M39" s="50"/>
      <c r="N39" s="72"/>
      <c r="O39" s="72"/>
      <c r="P39" s="72">
        <f t="shared" si="0"/>
        <v>0</v>
      </c>
    </row>
    <row r="40" spans="1:16" ht="15">
      <c r="A40" s="123"/>
      <c r="B40" s="74"/>
      <c r="C40" s="73"/>
      <c r="D40" s="50"/>
      <c r="E40" s="73"/>
      <c r="F40" s="74"/>
      <c r="G40" s="73">
        <f t="shared" si="4"/>
        <v>0</v>
      </c>
      <c r="H40" s="50">
        <f t="shared" si="4"/>
        <v>0</v>
      </c>
      <c r="I40" s="74"/>
      <c r="J40" s="74"/>
      <c r="K40" s="50"/>
      <c r="L40" s="50"/>
      <c r="M40" s="50"/>
      <c r="N40" s="72"/>
      <c r="O40" s="72"/>
      <c r="P40" s="72">
        <f t="shared" si="0"/>
        <v>0</v>
      </c>
    </row>
    <row r="41" spans="1:16" ht="15">
      <c r="A41" s="123"/>
      <c r="B41" s="74"/>
      <c r="C41" s="73"/>
      <c r="D41" s="50"/>
      <c r="E41" s="73"/>
      <c r="F41" s="74"/>
      <c r="G41" s="73">
        <f t="shared" si="4"/>
        <v>0</v>
      </c>
      <c r="H41" s="50">
        <f t="shared" si="4"/>
        <v>0</v>
      </c>
      <c r="I41" s="74"/>
      <c r="J41" s="74"/>
      <c r="K41" s="50"/>
      <c r="L41" s="50"/>
      <c r="M41" s="50"/>
      <c r="N41" s="72"/>
      <c r="O41" s="72"/>
      <c r="P41" s="72">
        <f t="shared" si="0"/>
        <v>0</v>
      </c>
    </row>
    <row r="42" spans="1:16" ht="15">
      <c r="A42" s="123"/>
      <c r="B42" s="74"/>
      <c r="C42" s="73"/>
      <c r="D42" s="50"/>
      <c r="E42" s="73"/>
      <c r="F42" s="74"/>
      <c r="G42" s="73">
        <f t="shared" ref="G42:H57" si="5">G41-E42+C42</f>
        <v>0</v>
      </c>
      <c r="H42" s="50">
        <f t="shared" si="5"/>
        <v>0</v>
      </c>
      <c r="I42" s="74"/>
      <c r="J42" s="74"/>
      <c r="K42" s="50"/>
      <c r="L42" s="50"/>
      <c r="M42" s="50"/>
      <c r="N42" s="72"/>
      <c r="O42" s="72"/>
      <c r="P42" s="72"/>
    </row>
    <row r="43" spans="1:16" ht="15">
      <c r="A43" s="123"/>
      <c r="B43" s="74"/>
      <c r="C43" s="73"/>
      <c r="D43" s="50"/>
      <c r="E43" s="73"/>
      <c r="F43" s="74"/>
      <c r="G43" s="73">
        <f t="shared" si="5"/>
        <v>0</v>
      </c>
      <c r="H43" s="50">
        <f t="shared" si="5"/>
        <v>0</v>
      </c>
      <c r="I43" s="74"/>
      <c r="J43" s="74"/>
      <c r="K43" s="50"/>
      <c r="L43" s="50"/>
      <c r="M43" s="50"/>
      <c r="N43" s="72"/>
      <c r="O43" s="72"/>
      <c r="P43" s="72">
        <f t="shared" si="0"/>
        <v>0</v>
      </c>
    </row>
    <row r="44" spans="1:16" ht="15">
      <c r="A44" s="123"/>
      <c r="B44" s="74"/>
      <c r="C44" s="73"/>
      <c r="D44" s="50"/>
      <c r="E44" s="73"/>
      <c r="F44" s="74"/>
      <c r="G44" s="73">
        <f t="shared" si="5"/>
        <v>0</v>
      </c>
      <c r="H44" s="50">
        <f t="shared" si="5"/>
        <v>0</v>
      </c>
      <c r="I44" s="74"/>
      <c r="J44" s="74"/>
      <c r="K44" s="50"/>
      <c r="L44" s="50"/>
      <c r="M44" s="50"/>
      <c r="N44" s="72"/>
      <c r="O44" s="72"/>
      <c r="P44" s="72">
        <f t="shared" si="0"/>
        <v>0</v>
      </c>
    </row>
    <row r="45" spans="1:16" ht="15">
      <c r="A45" s="123"/>
      <c r="B45" s="74"/>
      <c r="C45" s="73"/>
      <c r="D45" s="50"/>
      <c r="E45" s="73"/>
      <c r="F45" s="74"/>
      <c r="G45" s="73">
        <f t="shared" si="5"/>
        <v>0</v>
      </c>
      <c r="H45" s="50">
        <f t="shared" si="5"/>
        <v>0</v>
      </c>
      <c r="I45" s="74"/>
      <c r="J45" s="74"/>
      <c r="K45" s="50"/>
      <c r="L45" s="50"/>
      <c r="M45" s="50"/>
      <c r="N45" s="72"/>
      <c r="O45" s="72"/>
      <c r="P45" s="72">
        <f t="shared" si="0"/>
        <v>0</v>
      </c>
    </row>
    <row r="46" spans="1:16" ht="15">
      <c r="A46" s="123"/>
      <c r="B46" s="74"/>
      <c r="C46" s="73"/>
      <c r="D46" s="50"/>
      <c r="E46" s="73"/>
      <c r="F46" s="74"/>
      <c r="G46" s="73">
        <f t="shared" si="5"/>
        <v>0</v>
      </c>
      <c r="H46" s="50">
        <f t="shared" si="5"/>
        <v>0</v>
      </c>
      <c r="I46" s="74"/>
      <c r="J46" s="74"/>
      <c r="K46" s="50"/>
      <c r="L46" s="50"/>
      <c r="M46" s="50"/>
      <c r="N46" s="72"/>
      <c r="O46" s="72"/>
      <c r="P46" s="72">
        <f t="shared" si="0"/>
        <v>0</v>
      </c>
    </row>
    <row r="47" spans="1:16" ht="15">
      <c r="A47" s="123"/>
      <c r="B47" s="74"/>
      <c r="C47" s="73"/>
      <c r="D47" s="50"/>
      <c r="E47" s="73"/>
      <c r="F47" s="74"/>
      <c r="G47" s="73">
        <f t="shared" si="5"/>
        <v>0</v>
      </c>
      <c r="H47" s="50">
        <f t="shared" si="5"/>
        <v>0</v>
      </c>
      <c r="I47" s="74"/>
      <c r="J47" s="74"/>
      <c r="K47" s="50"/>
      <c r="L47" s="50"/>
      <c r="M47" s="50"/>
      <c r="N47" s="72"/>
      <c r="O47" s="72"/>
      <c r="P47" s="72">
        <f t="shared" si="0"/>
        <v>0</v>
      </c>
    </row>
    <row r="48" spans="1:16" ht="15">
      <c r="A48" s="123"/>
      <c r="B48" s="74"/>
      <c r="C48" s="73"/>
      <c r="D48" s="50"/>
      <c r="E48" s="73"/>
      <c r="F48" s="74"/>
      <c r="G48" s="73">
        <f t="shared" si="5"/>
        <v>0</v>
      </c>
      <c r="H48" s="50">
        <f t="shared" si="5"/>
        <v>0</v>
      </c>
      <c r="I48" s="74"/>
      <c r="J48" s="74"/>
      <c r="K48" s="50"/>
      <c r="L48" s="50"/>
      <c r="M48" s="50"/>
      <c r="N48" s="72"/>
      <c r="O48" s="72"/>
      <c r="P48" s="72">
        <f t="shared" si="0"/>
        <v>0</v>
      </c>
    </row>
    <row r="49" spans="1:16" ht="15">
      <c r="A49" s="123"/>
      <c r="B49" s="74"/>
      <c r="C49" s="73"/>
      <c r="D49" s="50"/>
      <c r="E49" s="73"/>
      <c r="F49" s="74"/>
      <c r="G49" s="73">
        <f t="shared" si="5"/>
        <v>0</v>
      </c>
      <c r="H49" s="50">
        <f t="shared" si="5"/>
        <v>0</v>
      </c>
      <c r="I49" s="74"/>
      <c r="J49" s="74"/>
      <c r="K49" s="50"/>
      <c r="L49" s="50"/>
      <c r="M49" s="50"/>
      <c r="N49" s="72"/>
      <c r="O49" s="72"/>
      <c r="P49" s="72">
        <f t="shared" si="0"/>
        <v>0</v>
      </c>
    </row>
    <row r="50" spans="1:16" ht="15">
      <c r="A50" s="123"/>
      <c r="B50" s="74"/>
      <c r="C50" s="73"/>
      <c r="D50" s="50"/>
      <c r="E50" s="73"/>
      <c r="F50" s="74"/>
      <c r="G50" s="73">
        <f t="shared" si="5"/>
        <v>0</v>
      </c>
      <c r="H50" s="50">
        <f t="shared" si="5"/>
        <v>0</v>
      </c>
      <c r="I50" s="74"/>
      <c r="J50" s="74"/>
      <c r="K50" s="50"/>
      <c r="L50" s="50"/>
      <c r="M50" s="50"/>
      <c r="N50" s="72"/>
      <c r="O50" s="72"/>
      <c r="P50" s="72">
        <f t="shared" si="0"/>
        <v>0</v>
      </c>
    </row>
    <row r="51" spans="1:16" ht="15">
      <c r="A51" s="123"/>
      <c r="B51" s="74"/>
      <c r="C51" s="73"/>
      <c r="D51" s="50"/>
      <c r="E51" s="73"/>
      <c r="F51" s="74"/>
      <c r="G51" s="73">
        <f t="shared" si="5"/>
        <v>0</v>
      </c>
      <c r="H51" s="50">
        <f t="shared" si="5"/>
        <v>0</v>
      </c>
      <c r="I51" s="74"/>
      <c r="J51" s="74"/>
      <c r="K51" s="50"/>
      <c r="L51" s="50"/>
      <c r="M51" s="50"/>
      <c r="N51" s="72"/>
      <c r="O51" s="72"/>
      <c r="P51" s="72">
        <f t="shared" si="0"/>
        <v>0</v>
      </c>
    </row>
    <row r="52" spans="1:16" ht="15">
      <c r="A52" s="123"/>
      <c r="B52" s="74"/>
      <c r="C52" s="73"/>
      <c r="D52" s="50"/>
      <c r="E52" s="73"/>
      <c r="F52" s="74"/>
      <c r="G52" s="73">
        <f t="shared" si="5"/>
        <v>0</v>
      </c>
      <c r="H52" s="50">
        <f t="shared" si="5"/>
        <v>0</v>
      </c>
      <c r="I52" s="74"/>
      <c r="J52" s="74"/>
      <c r="K52" s="50"/>
      <c r="L52" s="50"/>
      <c r="M52" s="50"/>
      <c r="N52" s="72"/>
      <c r="O52" s="72"/>
      <c r="P52" s="72">
        <f t="shared" si="0"/>
        <v>0</v>
      </c>
    </row>
    <row r="53" spans="1:16" ht="15">
      <c r="A53" s="123"/>
      <c r="B53" s="74"/>
      <c r="C53" s="73"/>
      <c r="D53" s="50"/>
      <c r="E53" s="73"/>
      <c r="F53" s="74"/>
      <c r="G53" s="73">
        <f t="shared" si="5"/>
        <v>0</v>
      </c>
      <c r="H53" s="50">
        <f t="shared" si="5"/>
        <v>0</v>
      </c>
      <c r="I53" s="74"/>
      <c r="J53" s="74"/>
      <c r="K53" s="50"/>
      <c r="L53" s="50"/>
      <c r="M53" s="50"/>
      <c r="N53" s="72"/>
      <c r="O53" s="72"/>
      <c r="P53" s="72">
        <f t="shared" si="0"/>
        <v>0</v>
      </c>
    </row>
    <row r="54" spans="1:16" ht="15">
      <c r="A54" s="123"/>
      <c r="B54" s="74"/>
      <c r="C54" s="73"/>
      <c r="D54" s="50"/>
      <c r="E54" s="73"/>
      <c r="F54" s="74"/>
      <c r="G54" s="73">
        <f t="shared" si="5"/>
        <v>0</v>
      </c>
      <c r="H54" s="50">
        <f t="shared" si="5"/>
        <v>0</v>
      </c>
      <c r="I54" s="74"/>
      <c r="J54" s="74"/>
      <c r="K54" s="50"/>
      <c r="L54" s="50"/>
      <c r="M54" s="50"/>
      <c r="N54" s="72"/>
      <c r="O54" s="72"/>
      <c r="P54" s="72">
        <f t="shared" si="0"/>
        <v>0</v>
      </c>
    </row>
    <row r="55" spans="1:16" ht="15">
      <c r="A55" s="123"/>
      <c r="B55" s="74"/>
      <c r="C55" s="73"/>
      <c r="D55" s="50"/>
      <c r="E55" s="73"/>
      <c r="F55" s="74"/>
      <c r="G55" s="73">
        <f t="shared" si="5"/>
        <v>0</v>
      </c>
      <c r="H55" s="50">
        <f t="shared" si="5"/>
        <v>0</v>
      </c>
      <c r="I55" s="74"/>
      <c r="J55" s="74"/>
      <c r="K55" s="50"/>
      <c r="L55" s="50"/>
      <c r="M55" s="50"/>
      <c r="N55" s="72"/>
      <c r="O55" s="72"/>
      <c r="P55" s="72">
        <f t="shared" si="0"/>
        <v>0</v>
      </c>
    </row>
    <row r="56" spans="1:16" ht="15">
      <c r="A56" s="123"/>
      <c r="B56" s="74"/>
      <c r="C56" s="73"/>
      <c r="D56" s="50"/>
      <c r="E56" s="73"/>
      <c r="F56" s="74"/>
      <c r="G56" s="73">
        <f t="shared" si="5"/>
        <v>0</v>
      </c>
      <c r="H56" s="50">
        <f t="shared" si="5"/>
        <v>0</v>
      </c>
      <c r="I56" s="74"/>
      <c r="J56" s="74"/>
      <c r="K56" s="50"/>
      <c r="L56" s="50"/>
      <c r="M56" s="50"/>
      <c r="N56" s="72"/>
      <c r="O56" s="72"/>
      <c r="P56" s="72">
        <f t="shared" si="0"/>
        <v>0</v>
      </c>
    </row>
    <row r="57" spans="1:16" ht="15">
      <c r="A57" s="123"/>
      <c r="B57" s="74"/>
      <c r="C57" s="73"/>
      <c r="D57" s="50"/>
      <c r="E57" s="73"/>
      <c r="F57" s="74"/>
      <c r="G57" s="73">
        <f t="shared" si="5"/>
        <v>0</v>
      </c>
      <c r="H57" s="50">
        <f t="shared" si="5"/>
        <v>0</v>
      </c>
      <c r="I57" s="74"/>
      <c r="J57" s="74"/>
      <c r="K57" s="50"/>
      <c r="L57" s="50"/>
      <c r="M57" s="50"/>
      <c r="N57" s="72"/>
      <c r="O57" s="72"/>
      <c r="P57" s="72">
        <f t="shared" si="0"/>
        <v>0</v>
      </c>
    </row>
    <row r="58" spans="1:16" ht="15">
      <c r="A58" s="123"/>
      <c r="B58" s="74"/>
      <c r="C58" s="73"/>
      <c r="D58" s="50"/>
      <c r="E58" s="73"/>
      <c r="F58" s="74"/>
      <c r="G58" s="73">
        <f t="shared" ref="G58:H73" si="6">G57-E58+C58</f>
        <v>0</v>
      </c>
      <c r="H58" s="50">
        <f t="shared" si="6"/>
        <v>0</v>
      </c>
      <c r="I58" s="74"/>
      <c r="J58" s="74"/>
      <c r="K58" s="50"/>
      <c r="L58" s="50"/>
      <c r="M58" s="50"/>
      <c r="N58" s="72"/>
      <c r="O58" s="72"/>
      <c r="P58" s="72">
        <f t="shared" si="0"/>
        <v>0</v>
      </c>
    </row>
    <row r="59" spans="1:16" ht="15">
      <c r="A59" s="123"/>
      <c r="B59" s="50"/>
      <c r="C59" s="73"/>
      <c r="D59" s="50"/>
      <c r="E59" s="73"/>
      <c r="F59" s="50"/>
      <c r="G59" s="73">
        <f t="shared" si="6"/>
        <v>0</v>
      </c>
      <c r="H59" s="50">
        <f t="shared" si="6"/>
        <v>0</v>
      </c>
      <c r="I59" s="50"/>
      <c r="J59" s="50"/>
      <c r="K59" s="50"/>
      <c r="L59" s="50"/>
      <c r="M59" s="50"/>
      <c r="N59" s="72"/>
      <c r="O59" s="72"/>
      <c r="P59" s="72">
        <f t="shared" si="0"/>
        <v>0</v>
      </c>
    </row>
    <row r="60" spans="1:16" ht="15">
      <c r="A60" s="123"/>
      <c r="B60" s="50"/>
      <c r="C60" s="73"/>
      <c r="D60" s="50"/>
      <c r="E60" s="73"/>
      <c r="F60" s="50"/>
      <c r="G60" s="73">
        <f t="shared" si="6"/>
        <v>0</v>
      </c>
      <c r="H60" s="50">
        <f t="shared" si="6"/>
        <v>0</v>
      </c>
      <c r="I60" s="50"/>
      <c r="J60" s="50"/>
      <c r="K60" s="50"/>
      <c r="L60" s="50"/>
      <c r="M60" s="50"/>
      <c r="N60" s="72"/>
      <c r="O60" s="72"/>
      <c r="P60" s="72">
        <f t="shared" si="0"/>
        <v>0</v>
      </c>
    </row>
    <row r="61" spans="1:16" ht="15">
      <c r="A61" s="123"/>
      <c r="B61" s="50"/>
      <c r="C61" s="73"/>
      <c r="D61" s="50"/>
      <c r="E61" s="73"/>
      <c r="F61" s="50"/>
      <c r="G61" s="73">
        <f t="shared" si="6"/>
        <v>0</v>
      </c>
      <c r="H61" s="50">
        <f t="shared" si="6"/>
        <v>0</v>
      </c>
      <c r="I61" s="50"/>
      <c r="J61" s="50"/>
      <c r="K61" s="50"/>
      <c r="L61" s="50"/>
      <c r="M61" s="50"/>
      <c r="N61" s="72"/>
      <c r="O61" s="72"/>
      <c r="P61" s="72"/>
    </row>
    <row r="62" spans="1:16" ht="15">
      <c r="A62" s="123"/>
      <c r="B62" s="50"/>
      <c r="C62" s="73"/>
      <c r="D62" s="50"/>
      <c r="E62" s="73"/>
      <c r="F62" s="50"/>
      <c r="G62" s="73">
        <f t="shared" si="6"/>
        <v>0</v>
      </c>
      <c r="H62" s="50">
        <f t="shared" si="6"/>
        <v>0</v>
      </c>
      <c r="I62" s="50"/>
      <c r="J62" s="50"/>
      <c r="K62" s="50"/>
      <c r="L62" s="50"/>
      <c r="M62" s="50"/>
      <c r="N62" s="72"/>
      <c r="O62" s="72"/>
      <c r="P62" s="72">
        <f t="shared" si="0"/>
        <v>0</v>
      </c>
    </row>
    <row r="63" spans="1:16" ht="15">
      <c r="A63" s="123"/>
      <c r="B63" s="50"/>
      <c r="C63" s="73"/>
      <c r="D63" s="50"/>
      <c r="E63" s="73"/>
      <c r="F63" s="50"/>
      <c r="G63" s="73">
        <f t="shared" si="6"/>
        <v>0</v>
      </c>
      <c r="H63" s="50">
        <f t="shared" si="6"/>
        <v>0</v>
      </c>
      <c r="I63" s="50"/>
      <c r="J63" s="50"/>
      <c r="K63" s="50"/>
      <c r="L63" s="50"/>
      <c r="M63" s="50"/>
      <c r="N63" s="72"/>
      <c r="O63" s="72"/>
      <c r="P63" s="72">
        <f t="shared" si="0"/>
        <v>0</v>
      </c>
    </row>
    <row r="64" spans="1:16" ht="15">
      <c r="A64" s="123"/>
      <c r="B64" s="50"/>
      <c r="C64" s="73"/>
      <c r="D64" s="50"/>
      <c r="E64" s="73"/>
      <c r="F64" s="50"/>
      <c r="G64" s="73">
        <f t="shared" si="6"/>
        <v>0</v>
      </c>
      <c r="H64" s="50">
        <f t="shared" si="6"/>
        <v>0</v>
      </c>
      <c r="I64" s="50"/>
      <c r="J64" s="50"/>
      <c r="K64" s="50"/>
      <c r="L64" s="50"/>
      <c r="M64" s="50"/>
      <c r="N64" s="72"/>
      <c r="O64" s="72"/>
      <c r="P64" s="72">
        <f t="shared" si="0"/>
        <v>0</v>
      </c>
    </row>
    <row r="65" spans="1:16" ht="15">
      <c r="A65" s="123"/>
      <c r="B65" s="50"/>
      <c r="C65" s="73"/>
      <c r="D65" s="50"/>
      <c r="E65" s="73"/>
      <c r="F65" s="50"/>
      <c r="G65" s="73">
        <f t="shared" si="6"/>
        <v>0</v>
      </c>
      <c r="H65" s="50">
        <f t="shared" si="6"/>
        <v>0</v>
      </c>
      <c r="I65" s="50"/>
      <c r="J65" s="50"/>
      <c r="K65" s="50"/>
      <c r="L65" s="50"/>
      <c r="M65" s="50"/>
      <c r="N65" s="72"/>
      <c r="O65" s="72"/>
      <c r="P65" s="72">
        <f t="shared" si="0"/>
        <v>0</v>
      </c>
    </row>
    <row r="66" spans="1:16" ht="15">
      <c r="A66" s="123"/>
      <c r="B66" s="50"/>
      <c r="C66" s="73"/>
      <c r="D66" s="50"/>
      <c r="E66" s="73"/>
      <c r="F66" s="50"/>
      <c r="G66" s="73">
        <f t="shared" si="6"/>
        <v>0</v>
      </c>
      <c r="H66" s="50">
        <f t="shared" si="6"/>
        <v>0</v>
      </c>
      <c r="I66" s="50"/>
      <c r="J66" s="50"/>
      <c r="K66" s="50"/>
      <c r="L66" s="50" t="str">
        <f t="shared" ref="L66:L129" si="7">IF(D66&gt;0,D66," ")</f>
        <v xml:space="preserve"> </v>
      </c>
      <c r="M66" s="50"/>
      <c r="N66" s="72"/>
      <c r="O66" s="72"/>
      <c r="P66" s="72">
        <f t="shared" si="0"/>
        <v>0</v>
      </c>
    </row>
    <row r="67" spans="1:16" ht="15">
      <c r="A67" s="123"/>
      <c r="B67" s="50"/>
      <c r="C67" s="73"/>
      <c r="D67" s="50"/>
      <c r="E67" s="73"/>
      <c r="F67" s="50"/>
      <c r="G67" s="73">
        <f t="shared" si="6"/>
        <v>0</v>
      </c>
      <c r="H67" s="50">
        <f t="shared" si="6"/>
        <v>0</v>
      </c>
      <c r="I67" s="50"/>
      <c r="J67" s="50"/>
      <c r="K67" s="50"/>
      <c r="L67" s="50" t="str">
        <f t="shared" si="7"/>
        <v xml:space="preserve"> </v>
      </c>
      <c r="M67" s="50"/>
      <c r="N67" s="72"/>
      <c r="O67" s="72"/>
      <c r="P67" s="72">
        <f t="shared" si="0"/>
        <v>0</v>
      </c>
    </row>
    <row r="68" spans="1:16" ht="15">
      <c r="A68" s="123"/>
      <c r="B68" s="50"/>
      <c r="C68" s="73"/>
      <c r="D68" s="50"/>
      <c r="E68" s="73"/>
      <c r="F68" s="50"/>
      <c r="G68" s="73">
        <f t="shared" si="6"/>
        <v>0</v>
      </c>
      <c r="H68" s="50">
        <f t="shared" si="6"/>
        <v>0</v>
      </c>
      <c r="I68" s="50"/>
      <c r="J68" s="50"/>
      <c r="K68" s="50"/>
      <c r="L68" s="50" t="str">
        <f t="shared" si="7"/>
        <v xml:space="preserve"> </v>
      </c>
      <c r="M68" s="50"/>
      <c r="N68" s="72"/>
      <c r="O68" s="72"/>
      <c r="P68" s="72">
        <f t="shared" si="0"/>
        <v>0</v>
      </c>
    </row>
    <row r="69" spans="1:16" ht="15">
      <c r="A69" s="123"/>
      <c r="B69" s="50"/>
      <c r="C69" s="73"/>
      <c r="D69" s="50"/>
      <c r="E69" s="73"/>
      <c r="F69" s="50"/>
      <c r="G69" s="73">
        <f t="shared" si="6"/>
        <v>0</v>
      </c>
      <c r="H69" s="50">
        <f t="shared" si="6"/>
        <v>0</v>
      </c>
      <c r="I69" s="50"/>
      <c r="J69" s="50"/>
      <c r="K69" s="50"/>
      <c r="L69" s="50" t="str">
        <f t="shared" si="7"/>
        <v xml:space="preserve"> </v>
      </c>
      <c r="M69" s="50"/>
      <c r="N69" s="72"/>
      <c r="O69" s="72"/>
      <c r="P69" s="72">
        <f t="shared" si="0"/>
        <v>0</v>
      </c>
    </row>
    <row r="70" spans="1:16" ht="15">
      <c r="A70" s="123"/>
      <c r="B70" s="50"/>
      <c r="C70" s="73"/>
      <c r="D70" s="50"/>
      <c r="E70" s="73"/>
      <c r="F70" s="50"/>
      <c r="G70" s="73">
        <f t="shared" si="6"/>
        <v>0</v>
      </c>
      <c r="H70" s="50">
        <f t="shared" si="6"/>
        <v>0</v>
      </c>
      <c r="I70" s="50"/>
      <c r="J70" s="50"/>
      <c r="K70" s="50"/>
      <c r="L70" s="50" t="str">
        <f t="shared" si="7"/>
        <v xml:space="preserve"> </v>
      </c>
      <c r="M70" s="50"/>
      <c r="N70" s="72"/>
      <c r="O70" s="72"/>
      <c r="P70" s="72">
        <f t="shared" si="0"/>
        <v>0</v>
      </c>
    </row>
    <row r="71" spans="1:16" ht="15">
      <c r="A71" s="123"/>
      <c r="B71" s="50"/>
      <c r="C71" s="73"/>
      <c r="D71" s="50"/>
      <c r="E71" s="73"/>
      <c r="F71" s="50"/>
      <c r="G71" s="73">
        <f t="shared" si="6"/>
        <v>0</v>
      </c>
      <c r="H71" s="50">
        <f t="shared" si="6"/>
        <v>0</v>
      </c>
      <c r="I71" s="50"/>
      <c r="J71" s="50"/>
      <c r="K71" s="50"/>
      <c r="L71" s="50" t="str">
        <f t="shared" si="7"/>
        <v xml:space="preserve"> </v>
      </c>
      <c r="M71" s="50"/>
      <c r="N71" s="72"/>
      <c r="O71" s="72"/>
      <c r="P71" s="72">
        <f t="shared" si="0"/>
        <v>0</v>
      </c>
    </row>
    <row r="72" spans="1:16" ht="15">
      <c r="A72" s="123"/>
      <c r="B72" s="50"/>
      <c r="C72" s="73"/>
      <c r="D72" s="50"/>
      <c r="E72" s="73"/>
      <c r="F72" s="50"/>
      <c r="G72" s="73">
        <f t="shared" si="6"/>
        <v>0</v>
      </c>
      <c r="H72" s="50">
        <f t="shared" si="6"/>
        <v>0</v>
      </c>
      <c r="I72" s="50"/>
      <c r="J72" s="50"/>
      <c r="K72" s="50"/>
      <c r="L72" s="50" t="str">
        <f t="shared" si="7"/>
        <v xml:space="preserve"> </v>
      </c>
      <c r="M72" s="50"/>
      <c r="N72" s="72"/>
      <c r="O72" s="72"/>
      <c r="P72" s="72">
        <f t="shared" si="0"/>
        <v>0</v>
      </c>
    </row>
    <row r="73" spans="1:16" ht="15">
      <c r="A73" s="123"/>
      <c r="B73" s="50"/>
      <c r="C73" s="73"/>
      <c r="D73" s="50"/>
      <c r="E73" s="73"/>
      <c r="F73" s="50"/>
      <c r="G73" s="73">
        <f t="shared" si="6"/>
        <v>0</v>
      </c>
      <c r="H73" s="50">
        <f t="shared" si="6"/>
        <v>0</v>
      </c>
      <c r="I73" s="50"/>
      <c r="J73" s="50"/>
      <c r="K73" s="50"/>
      <c r="L73" s="50" t="str">
        <f t="shared" si="7"/>
        <v xml:space="preserve"> </v>
      </c>
      <c r="M73" s="50"/>
      <c r="N73" s="72"/>
      <c r="O73" s="72"/>
      <c r="P73" s="72">
        <f t="shared" si="0"/>
        <v>0</v>
      </c>
    </row>
    <row r="74" spans="1:16" ht="15">
      <c r="A74" s="123"/>
      <c r="B74" s="50"/>
      <c r="C74" s="73"/>
      <c r="D74" s="50"/>
      <c r="E74" s="73"/>
      <c r="F74" s="50"/>
      <c r="G74" s="73">
        <f t="shared" ref="G74:H89" si="8">G73-E74+C74</f>
        <v>0</v>
      </c>
      <c r="H74" s="50">
        <f t="shared" si="8"/>
        <v>0</v>
      </c>
      <c r="I74" s="50"/>
      <c r="J74" s="50"/>
      <c r="K74" s="50"/>
      <c r="L74" s="50" t="str">
        <f t="shared" si="7"/>
        <v xml:space="preserve"> </v>
      </c>
      <c r="M74" s="50"/>
      <c r="N74" s="72"/>
      <c r="O74" s="72"/>
      <c r="P74" s="72">
        <f t="shared" si="0"/>
        <v>0</v>
      </c>
    </row>
    <row r="75" spans="1:16" ht="15">
      <c r="A75" s="123"/>
      <c r="B75" s="50"/>
      <c r="C75" s="73"/>
      <c r="D75" s="50"/>
      <c r="E75" s="73"/>
      <c r="F75" s="50"/>
      <c r="G75" s="73">
        <f t="shared" si="8"/>
        <v>0</v>
      </c>
      <c r="H75" s="50">
        <f t="shared" si="8"/>
        <v>0</v>
      </c>
      <c r="I75" s="50"/>
      <c r="J75" s="50"/>
      <c r="K75" s="50"/>
      <c r="L75" s="50" t="str">
        <f t="shared" si="7"/>
        <v xml:space="preserve"> </v>
      </c>
      <c r="M75" s="50"/>
      <c r="N75" s="72"/>
      <c r="O75" s="72"/>
      <c r="P75" s="72">
        <f t="shared" si="0"/>
        <v>0</v>
      </c>
    </row>
    <row r="76" spans="1:16" ht="15">
      <c r="A76" s="123"/>
      <c r="B76" s="50"/>
      <c r="C76" s="73"/>
      <c r="D76" s="50"/>
      <c r="E76" s="73"/>
      <c r="F76" s="50"/>
      <c r="G76" s="73">
        <f t="shared" si="8"/>
        <v>0</v>
      </c>
      <c r="H76" s="50">
        <f t="shared" si="8"/>
        <v>0</v>
      </c>
      <c r="I76" s="50"/>
      <c r="J76" s="50"/>
      <c r="K76" s="50"/>
      <c r="L76" s="50" t="str">
        <f t="shared" si="7"/>
        <v xml:space="preserve"> </v>
      </c>
      <c r="M76" s="50"/>
      <c r="N76" s="72"/>
      <c r="O76" s="72"/>
      <c r="P76" s="72">
        <f t="shared" si="0"/>
        <v>0</v>
      </c>
    </row>
    <row r="77" spans="1:16" ht="15">
      <c r="A77" s="123"/>
      <c r="B77" s="50"/>
      <c r="C77" s="73"/>
      <c r="D77" s="50"/>
      <c r="E77" s="73"/>
      <c r="F77" s="50"/>
      <c r="G77" s="73">
        <f t="shared" si="8"/>
        <v>0</v>
      </c>
      <c r="H77" s="50">
        <f t="shared" si="8"/>
        <v>0</v>
      </c>
      <c r="I77" s="50"/>
      <c r="J77" s="50"/>
      <c r="K77" s="50"/>
      <c r="L77" s="50" t="str">
        <f t="shared" si="7"/>
        <v xml:space="preserve"> </v>
      </c>
      <c r="M77" s="50"/>
      <c r="N77" s="72"/>
      <c r="O77" s="72"/>
      <c r="P77" s="72">
        <f t="shared" ref="P77:P140" si="9">O77*G77</f>
        <v>0</v>
      </c>
    </row>
    <row r="78" spans="1:16" ht="15">
      <c r="A78" s="123"/>
      <c r="B78" s="50"/>
      <c r="C78" s="73"/>
      <c r="D78" s="50"/>
      <c r="E78" s="73"/>
      <c r="F78" s="50"/>
      <c r="G78" s="73">
        <f t="shared" si="8"/>
        <v>0</v>
      </c>
      <c r="H78" s="50">
        <f t="shared" si="8"/>
        <v>0</v>
      </c>
      <c r="I78" s="50"/>
      <c r="J78" s="50"/>
      <c r="K78" s="50"/>
      <c r="L78" s="50" t="str">
        <f t="shared" si="7"/>
        <v xml:space="preserve"> </v>
      </c>
      <c r="M78" s="50"/>
      <c r="N78" s="72"/>
      <c r="O78" s="72"/>
      <c r="P78" s="72">
        <f t="shared" si="9"/>
        <v>0</v>
      </c>
    </row>
    <row r="79" spans="1:16" ht="15">
      <c r="A79" s="123"/>
      <c r="B79" s="50"/>
      <c r="C79" s="73"/>
      <c r="D79" s="50"/>
      <c r="E79" s="73"/>
      <c r="F79" s="50"/>
      <c r="G79" s="73">
        <f t="shared" si="8"/>
        <v>0</v>
      </c>
      <c r="H79" s="50">
        <f t="shared" si="8"/>
        <v>0</v>
      </c>
      <c r="I79" s="50"/>
      <c r="J79" s="50"/>
      <c r="K79" s="50"/>
      <c r="L79" s="50" t="str">
        <f t="shared" si="7"/>
        <v xml:space="preserve"> </v>
      </c>
      <c r="M79" s="50"/>
      <c r="N79" s="72"/>
      <c r="O79" s="72"/>
      <c r="P79" s="72">
        <f t="shared" si="9"/>
        <v>0</v>
      </c>
    </row>
    <row r="80" spans="1:16" ht="15">
      <c r="A80" s="123"/>
      <c r="B80" s="50"/>
      <c r="C80" s="73"/>
      <c r="D80" s="50"/>
      <c r="E80" s="73"/>
      <c r="F80" s="50"/>
      <c r="G80" s="73">
        <f t="shared" si="8"/>
        <v>0</v>
      </c>
      <c r="H80" s="50">
        <f t="shared" si="8"/>
        <v>0</v>
      </c>
      <c r="I80" s="50"/>
      <c r="J80" s="50"/>
      <c r="K80" s="50"/>
      <c r="L80" s="50" t="str">
        <f t="shared" si="7"/>
        <v xml:space="preserve"> </v>
      </c>
      <c r="M80" s="50"/>
      <c r="N80" s="72"/>
      <c r="O80" s="72"/>
      <c r="P80" s="72">
        <f t="shared" si="9"/>
        <v>0</v>
      </c>
    </row>
    <row r="81" spans="1:16" ht="15">
      <c r="A81" s="123"/>
      <c r="B81" s="50"/>
      <c r="C81" s="73"/>
      <c r="D81" s="50"/>
      <c r="E81" s="73"/>
      <c r="F81" s="50"/>
      <c r="G81" s="73">
        <f t="shared" si="8"/>
        <v>0</v>
      </c>
      <c r="H81" s="50">
        <f t="shared" si="8"/>
        <v>0</v>
      </c>
      <c r="I81" s="50"/>
      <c r="J81" s="50"/>
      <c r="K81" s="50"/>
      <c r="L81" s="50" t="str">
        <f t="shared" si="7"/>
        <v xml:space="preserve"> </v>
      </c>
      <c r="M81" s="50"/>
      <c r="N81" s="72"/>
      <c r="O81" s="72"/>
      <c r="P81" s="72">
        <f t="shared" si="9"/>
        <v>0</v>
      </c>
    </row>
    <row r="82" spans="1:16" ht="15">
      <c r="A82" s="123"/>
      <c r="B82" s="50"/>
      <c r="C82" s="73"/>
      <c r="D82" s="50"/>
      <c r="E82" s="73"/>
      <c r="F82" s="50"/>
      <c r="G82" s="73">
        <f t="shared" si="8"/>
        <v>0</v>
      </c>
      <c r="H82" s="50">
        <f t="shared" si="8"/>
        <v>0</v>
      </c>
      <c r="I82" s="50"/>
      <c r="J82" s="50"/>
      <c r="K82" s="50"/>
      <c r="L82" s="50" t="str">
        <f t="shared" si="7"/>
        <v xml:space="preserve"> </v>
      </c>
      <c r="M82" s="50"/>
      <c r="N82" s="72"/>
      <c r="O82" s="72"/>
      <c r="P82" s="72">
        <f t="shared" si="9"/>
        <v>0</v>
      </c>
    </row>
    <row r="83" spans="1:16" ht="15">
      <c r="A83" s="123"/>
      <c r="B83" s="50"/>
      <c r="C83" s="73"/>
      <c r="D83" s="50"/>
      <c r="E83" s="73"/>
      <c r="F83" s="50"/>
      <c r="G83" s="73">
        <f t="shared" si="8"/>
        <v>0</v>
      </c>
      <c r="H83" s="50">
        <f t="shared" si="8"/>
        <v>0</v>
      </c>
      <c r="I83" s="50"/>
      <c r="J83" s="50"/>
      <c r="K83" s="50"/>
      <c r="L83" s="50" t="str">
        <f t="shared" si="7"/>
        <v xml:space="preserve"> </v>
      </c>
      <c r="M83" s="50"/>
      <c r="N83" s="72"/>
      <c r="O83" s="72"/>
      <c r="P83" s="72">
        <f t="shared" si="9"/>
        <v>0</v>
      </c>
    </row>
    <row r="84" spans="1:16" ht="15">
      <c r="A84" s="123"/>
      <c r="B84" s="50"/>
      <c r="C84" s="73"/>
      <c r="D84" s="50"/>
      <c r="E84" s="73"/>
      <c r="F84" s="50"/>
      <c r="G84" s="73">
        <f t="shared" si="8"/>
        <v>0</v>
      </c>
      <c r="H84" s="50">
        <f t="shared" si="8"/>
        <v>0</v>
      </c>
      <c r="I84" s="50"/>
      <c r="J84" s="50"/>
      <c r="K84" s="50"/>
      <c r="L84" s="50" t="str">
        <f t="shared" si="7"/>
        <v xml:space="preserve"> </v>
      </c>
      <c r="M84" s="50"/>
      <c r="N84" s="72"/>
      <c r="O84" s="72"/>
      <c r="P84" s="72">
        <f t="shared" si="9"/>
        <v>0</v>
      </c>
    </row>
    <row r="85" spans="1:16" ht="15">
      <c r="A85" s="123"/>
      <c r="B85" s="50"/>
      <c r="C85" s="73"/>
      <c r="D85" s="50"/>
      <c r="E85" s="73"/>
      <c r="F85" s="50"/>
      <c r="G85" s="73">
        <f t="shared" si="8"/>
        <v>0</v>
      </c>
      <c r="H85" s="50">
        <f t="shared" si="8"/>
        <v>0</v>
      </c>
      <c r="I85" s="50"/>
      <c r="J85" s="50"/>
      <c r="K85" s="50"/>
      <c r="L85" s="50" t="str">
        <f t="shared" si="7"/>
        <v xml:space="preserve"> </v>
      </c>
      <c r="M85" s="50"/>
      <c r="N85" s="72"/>
      <c r="O85" s="72"/>
      <c r="P85" s="72">
        <f t="shared" si="9"/>
        <v>0</v>
      </c>
    </row>
    <row r="86" spans="1:16" ht="15">
      <c r="A86" s="123"/>
      <c r="B86" s="50"/>
      <c r="C86" s="73"/>
      <c r="D86" s="50"/>
      <c r="E86" s="73"/>
      <c r="F86" s="50"/>
      <c r="G86" s="73">
        <f t="shared" si="8"/>
        <v>0</v>
      </c>
      <c r="H86" s="50">
        <f t="shared" si="8"/>
        <v>0</v>
      </c>
      <c r="I86" s="50"/>
      <c r="J86" s="50"/>
      <c r="K86" s="50"/>
      <c r="L86" s="50" t="str">
        <f t="shared" si="7"/>
        <v xml:space="preserve"> </v>
      </c>
      <c r="M86" s="50"/>
      <c r="N86" s="72"/>
      <c r="O86" s="72"/>
      <c r="P86" s="72">
        <f t="shared" si="9"/>
        <v>0</v>
      </c>
    </row>
    <row r="87" spans="1:16" ht="15">
      <c r="A87" s="123"/>
      <c r="B87" s="50"/>
      <c r="C87" s="73"/>
      <c r="D87" s="50"/>
      <c r="E87" s="73"/>
      <c r="F87" s="50"/>
      <c r="G87" s="73">
        <f t="shared" si="8"/>
        <v>0</v>
      </c>
      <c r="H87" s="50">
        <f t="shared" si="8"/>
        <v>0</v>
      </c>
      <c r="I87" s="50"/>
      <c r="J87" s="50"/>
      <c r="K87" s="50"/>
      <c r="L87" s="50" t="str">
        <f t="shared" si="7"/>
        <v xml:space="preserve"> </v>
      </c>
      <c r="M87" s="50"/>
      <c r="N87" s="72"/>
      <c r="O87" s="72"/>
      <c r="P87" s="72">
        <f t="shared" si="9"/>
        <v>0</v>
      </c>
    </row>
    <row r="88" spans="1:16" ht="15">
      <c r="A88" s="123"/>
      <c r="B88" s="50"/>
      <c r="C88" s="73"/>
      <c r="D88" s="50"/>
      <c r="E88" s="73"/>
      <c r="F88" s="50"/>
      <c r="G88" s="73">
        <f t="shared" si="8"/>
        <v>0</v>
      </c>
      <c r="H88" s="50">
        <f t="shared" si="8"/>
        <v>0</v>
      </c>
      <c r="I88" s="50"/>
      <c r="J88" s="50"/>
      <c r="K88" s="50"/>
      <c r="L88" s="50" t="str">
        <f t="shared" si="7"/>
        <v xml:space="preserve"> </v>
      </c>
      <c r="M88" s="50"/>
      <c r="N88" s="72"/>
      <c r="O88" s="72"/>
      <c r="P88" s="72">
        <f t="shared" si="9"/>
        <v>0</v>
      </c>
    </row>
    <row r="89" spans="1:16" ht="15">
      <c r="A89" s="123"/>
      <c r="B89" s="50"/>
      <c r="C89" s="73"/>
      <c r="D89" s="50"/>
      <c r="E89" s="73"/>
      <c r="F89" s="50"/>
      <c r="G89" s="73">
        <f t="shared" si="8"/>
        <v>0</v>
      </c>
      <c r="H89" s="50">
        <f t="shared" si="8"/>
        <v>0</v>
      </c>
      <c r="I89" s="50"/>
      <c r="J89" s="50"/>
      <c r="K89" s="50"/>
      <c r="L89" s="50" t="str">
        <f t="shared" si="7"/>
        <v xml:space="preserve"> </v>
      </c>
      <c r="M89" s="50"/>
      <c r="N89" s="72"/>
      <c r="O89" s="72"/>
      <c r="P89" s="72">
        <f t="shared" si="9"/>
        <v>0</v>
      </c>
    </row>
    <row r="90" spans="1:16" ht="15">
      <c r="A90" s="123"/>
      <c r="B90" s="50"/>
      <c r="C90" s="73"/>
      <c r="D90" s="50"/>
      <c r="E90" s="73"/>
      <c r="F90" s="50"/>
      <c r="G90" s="73">
        <f t="shared" ref="G90:H105" si="10">G89-E90+C90</f>
        <v>0</v>
      </c>
      <c r="H90" s="50">
        <f t="shared" si="10"/>
        <v>0</v>
      </c>
      <c r="I90" s="50"/>
      <c r="J90" s="50"/>
      <c r="K90" s="50"/>
      <c r="L90" s="50" t="str">
        <f t="shared" si="7"/>
        <v xml:space="preserve"> </v>
      </c>
      <c r="M90" s="50"/>
      <c r="N90" s="72"/>
      <c r="O90" s="72"/>
      <c r="P90" s="72">
        <f t="shared" si="9"/>
        <v>0</v>
      </c>
    </row>
    <row r="91" spans="1:16" ht="15">
      <c r="A91" s="123"/>
      <c r="B91" s="50"/>
      <c r="C91" s="73"/>
      <c r="D91" s="50"/>
      <c r="E91" s="73"/>
      <c r="F91" s="50"/>
      <c r="G91" s="73">
        <f t="shared" si="10"/>
        <v>0</v>
      </c>
      <c r="H91" s="50">
        <f t="shared" si="10"/>
        <v>0</v>
      </c>
      <c r="I91" s="50"/>
      <c r="J91" s="50"/>
      <c r="K91" s="50"/>
      <c r="L91" s="50" t="str">
        <f t="shared" si="7"/>
        <v xml:space="preserve"> </v>
      </c>
      <c r="M91" s="50"/>
      <c r="N91" s="72"/>
      <c r="O91" s="72"/>
      <c r="P91" s="72">
        <f t="shared" si="9"/>
        <v>0</v>
      </c>
    </row>
    <row r="92" spans="1:16" ht="15">
      <c r="A92" s="123"/>
      <c r="B92" s="50"/>
      <c r="C92" s="73"/>
      <c r="D92" s="50"/>
      <c r="E92" s="73"/>
      <c r="F92" s="50"/>
      <c r="G92" s="73">
        <f t="shared" si="10"/>
        <v>0</v>
      </c>
      <c r="H92" s="50">
        <f t="shared" si="10"/>
        <v>0</v>
      </c>
      <c r="I92" s="50"/>
      <c r="J92" s="50"/>
      <c r="K92" s="50"/>
      <c r="L92" s="50" t="str">
        <f t="shared" si="7"/>
        <v xml:space="preserve"> </v>
      </c>
      <c r="M92" s="50"/>
      <c r="N92" s="72"/>
      <c r="O92" s="72"/>
      <c r="P92" s="72">
        <f t="shared" si="9"/>
        <v>0</v>
      </c>
    </row>
    <row r="93" spans="1:16" ht="15">
      <c r="A93" s="123"/>
      <c r="B93" s="50"/>
      <c r="C93" s="73"/>
      <c r="D93" s="50"/>
      <c r="E93" s="73"/>
      <c r="F93" s="50"/>
      <c r="G93" s="73">
        <f t="shared" si="10"/>
        <v>0</v>
      </c>
      <c r="H93" s="50">
        <f t="shared" si="10"/>
        <v>0</v>
      </c>
      <c r="I93" s="50"/>
      <c r="J93" s="50"/>
      <c r="K93" s="50"/>
      <c r="L93" s="50" t="str">
        <f t="shared" si="7"/>
        <v xml:space="preserve"> </v>
      </c>
      <c r="M93" s="50"/>
      <c r="N93" s="72"/>
      <c r="O93" s="72"/>
      <c r="P93" s="72">
        <f t="shared" si="9"/>
        <v>0</v>
      </c>
    </row>
    <row r="94" spans="1:16" ht="15">
      <c r="A94" s="123"/>
      <c r="B94" s="50"/>
      <c r="C94" s="73"/>
      <c r="D94" s="50"/>
      <c r="E94" s="73"/>
      <c r="F94" s="50"/>
      <c r="G94" s="73">
        <f t="shared" si="10"/>
        <v>0</v>
      </c>
      <c r="H94" s="50">
        <f t="shared" si="10"/>
        <v>0</v>
      </c>
      <c r="I94" s="50"/>
      <c r="J94" s="50"/>
      <c r="K94" s="50"/>
      <c r="L94" s="50" t="str">
        <f t="shared" si="7"/>
        <v xml:space="preserve"> </v>
      </c>
      <c r="M94" s="50"/>
      <c r="N94" s="72"/>
      <c r="O94" s="72"/>
      <c r="P94" s="72">
        <f t="shared" si="9"/>
        <v>0</v>
      </c>
    </row>
    <row r="95" spans="1:16" ht="15">
      <c r="A95" s="123"/>
      <c r="B95" s="50"/>
      <c r="C95" s="73"/>
      <c r="D95" s="50"/>
      <c r="E95" s="73"/>
      <c r="F95" s="50"/>
      <c r="G95" s="73">
        <f t="shared" si="10"/>
        <v>0</v>
      </c>
      <c r="H95" s="50">
        <f t="shared" si="10"/>
        <v>0</v>
      </c>
      <c r="I95" s="50"/>
      <c r="J95" s="50"/>
      <c r="K95" s="50"/>
      <c r="L95" s="50" t="str">
        <f t="shared" si="7"/>
        <v xml:space="preserve"> </v>
      </c>
      <c r="M95" s="50"/>
      <c r="N95" s="72"/>
      <c r="O95" s="72"/>
      <c r="P95" s="72">
        <f t="shared" si="9"/>
        <v>0</v>
      </c>
    </row>
    <row r="96" spans="1:16" ht="15">
      <c r="A96" s="123"/>
      <c r="B96" s="50"/>
      <c r="C96" s="73"/>
      <c r="D96" s="50"/>
      <c r="E96" s="73"/>
      <c r="F96" s="50"/>
      <c r="G96" s="73">
        <f t="shared" si="10"/>
        <v>0</v>
      </c>
      <c r="H96" s="50">
        <f t="shared" si="10"/>
        <v>0</v>
      </c>
      <c r="I96" s="50"/>
      <c r="J96" s="50"/>
      <c r="K96" s="50"/>
      <c r="L96" s="50" t="str">
        <f t="shared" si="7"/>
        <v xml:space="preserve"> </v>
      </c>
      <c r="M96" s="50"/>
      <c r="N96" s="72"/>
      <c r="O96" s="72"/>
      <c r="P96" s="72">
        <f t="shared" si="9"/>
        <v>0</v>
      </c>
    </row>
    <row r="97" spans="1:16" ht="15">
      <c r="A97" s="123"/>
      <c r="B97" s="50"/>
      <c r="C97" s="73"/>
      <c r="D97" s="50"/>
      <c r="E97" s="73"/>
      <c r="F97" s="50"/>
      <c r="G97" s="73">
        <f t="shared" si="10"/>
        <v>0</v>
      </c>
      <c r="H97" s="50">
        <f t="shared" si="10"/>
        <v>0</v>
      </c>
      <c r="I97" s="50"/>
      <c r="J97" s="50"/>
      <c r="K97" s="50"/>
      <c r="L97" s="50" t="str">
        <f t="shared" si="7"/>
        <v xml:space="preserve"> </v>
      </c>
      <c r="M97" s="50"/>
      <c r="N97" s="72"/>
      <c r="O97" s="72"/>
      <c r="P97" s="72">
        <f t="shared" si="9"/>
        <v>0</v>
      </c>
    </row>
    <row r="98" spans="1:16" ht="15">
      <c r="A98" s="123"/>
      <c r="B98" s="50"/>
      <c r="C98" s="73"/>
      <c r="D98" s="50"/>
      <c r="E98" s="73"/>
      <c r="F98" s="50"/>
      <c r="G98" s="73">
        <f t="shared" si="10"/>
        <v>0</v>
      </c>
      <c r="H98" s="50">
        <f t="shared" si="10"/>
        <v>0</v>
      </c>
      <c r="I98" s="50"/>
      <c r="J98" s="50"/>
      <c r="K98" s="50"/>
      <c r="L98" s="50" t="str">
        <f t="shared" si="7"/>
        <v xml:space="preserve"> </v>
      </c>
      <c r="M98" s="50"/>
      <c r="N98" s="72"/>
      <c r="O98" s="72"/>
      <c r="P98" s="72">
        <f t="shared" si="9"/>
        <v>0</v>
      </c>
    </row>
    <row r="99" spans="1:16" ht="15">
      <c r="A99" s="123"/>
      <c r="B99" s="50"/>
      <c r="C99" s="73"/>
      <c r="D99" s="50"/>
      <c r="E99" s="73"/>
      <c r="F99" s="50"/>
      <c r="G99" s="73">
        <f t="shared" si="10"/>
        <v>0</v>
      </c>
      <c r="H99" s="50">
        <f t="shared" si="10"/>
        <v>0</v>
      </c>
      <c r="I99" s="50"/>
      <c r="J99" s="50"/>
      <c r="K99" s="50"/>
      <c r="L99" s="50" t="str">
        <f t="shared" si="7"/>
        <v xml:space="preserve"> </v>
      </c>
      <c r="M99" s="50"/>
      <c r="N99" s="72"/>
      <c r="O99" s="72"/>
      <c r="P99" s="72">
        <f t="shared" si="9"/>
        <v>0</v>
      </c>
    </row>
    <row r="100" spans="1:16" ht="15">
      <c r="A100" s="123"/>
      <c r="B100" s="50"/>
      <c r="C100" s="73"/>
      <c r="D100" s="50"/>
      <c r="E100" s="73"/>
      <c r="F100" s="50"/>
      <c r="G100" s="73">
        <f t="shared" si="10"/>
        <v>0</v>
      </c>
      <c r="H100" s="50">
        <f t="shared" si="10"/>
        <v>0</v>
      </c>
      <c r="I100" s="50"/>
      <c r="J100" s="50"/>
      <c r="K100" s="50"/>
      <c r="L100" s="50" t="str">
        <f t="shared" si="7"/>
        <v xml:space="preserve"> </v>
      </c>
      <c r="M100" s="50"/>
      <c r="N100" s="72"/>
      <c r="O100" s="72"/>
      <c r="P100" s="72">
        <f t="shared" si="9"/>
        <v>0</v>
      </c>
    </row>
    <row r="101" spans="1:16" ht="15">
      <c r="A101" s="123"/>
      <c r="B101" s="50"/>
      <c r="C101" s="73"/>
      <c r="D101" s="50"/>
      <c r="E101" s="73"/>
      <c r="F101" s="50"/>
      <c r="G101" s="73">
        <f t="shared" si="10"/>
        <v>0</v>
      </c>
      <c r="H101" s="50">
        <f t="shared" si="10"/>
        <v>0</v>
      </c>
      <c r="I101" s="50"/>
      <c r="J101" s="50"/>
      <c r="K101" s="50"/>
      <c r="L101" s="50" t="str">
        <f t="shared" si="7"/>
        <v xml:space="preserve"> </v>
      </c>
      <c r="M101" s="50"/>
      <c r="N101" s="72"/>
      <c r="O101" s="72"/>
      <c r="P101" s="72">
        <f t="shared" si="9"/>
        <v>0</v>
      </c>
    </row>
    <row r="102" spans="1:16" ht="15">
      <c r="A102" s="123"/>
      <c r="B102" s="50"/>
      <c r="C102" s="73"/>
      <c r="D102" s="50"/>
      <c r="E102" s="73"/>
      <c r="F102" s="50"/>
      <c r="G102" s="73">
        <f t="shared" si="10"/>
        <v>0</v>
      </c>
      <c r="H102" s="50">
        <f t="shared" si="10"/>
        <v>0</v>
      </c>
      <c r="I102" s="50"/>
      <c r="J102" s="50"/>
      <c r="K102" s="50"/>
      <c r="L102" s="50" t="str">
        <f t="shared" si="7"/>
        <v xml:space="preserve"> </v>
      </c>
      <c r="M102" s="50"/>
      <c r="N102" s="72"/>
      <c r="O102" s="72"/>
      <c r="P102" s="72">
        <f t="shared" si="9"/>
        <v>0</v>
      </c>
    </row>
    <row r="103" spans="1:16" ht="15">
      <c r="A103" s="123"/>
      <c r="B103" s="50"/>
      <c r="C103" s="73"/>
      <c r="D103" s="50"/>
      <c r="E103" s="73"/>
      <c r="F103" s="50"/>
      <c r="G103" s="73">
        <f t="shared" si="10"/>
        <v>0</v>
      </c>
      <c r="H103" s="50">
        <f t="shared" si="10"/>
        <v>0</v>
      </c>
      <c r="I103" s="50"/>
      <c r="J103" s="50"/>
      <c r="K103" s="50"/>
      <c r="L103" s="50" t="str">
        <f t="shared" si="7"/>
        <v xml:space="preserve"> </v>
      </c>
      <c r="M103" s="50"/>
      <c r="N103" s="72"/>
      <c r="O103" s="72"/>
      <c r="P103" s="72">
        <f t="shared" si="9"/>
        <v>0</v>
      </c>
    </row>
    <row r="104" spans="1:16" ht="15">
      <c r="A104" s="123"/>
      <c r="B104" s="50"/>
      <c r="C104" s="73"/>
      <c r="D104" s="50"/>
      <c r="E104" s="73"/>
      <c r="F104" s="50"/>
      <c r="G104" s="73">
        <f t="shared" si="10"/>
        <v>0</v>
      </c>
      <c r="H104" s="50">
        <f t="shared" si="10"/>
        <v>0</v>
      </c>
      <c r="I104" s="50"/>
      <c r="J104" s="50"/>
      <c r="K104" s="50"/>
      <c r="L104" s="50" t="str">
        <f t="shared" si="7"/>
        <v xml:space="preserve"> </v>
      </c>
      <c r="M104" s="50"/>
      <c r="N104" s="72"/>
      <c r="O104" s="72"/>
      <c r="P104" s="72">
        <f t="shared" si="9"/>
        <v>0</v>
      </c>
    </row>
    <row r="105" spans="1:16" ht="15">
      <c r="A105" s="123"/>
      <c r="B105" s="50"/>
      <c r="C105" s="73"/>
      <c r="D105" s="50"/>
      <c r="E105" s="73"/>
      <c r="F105" s="50"/>
      <c r="G105" s="73">
        <f t="shared" si="10"/>
        <v>0</v>
      </c>
      <c r="H105" s="50">
        <f t="shared" si="10"/>
        <v>0</v>
      </c>
      <c r="I105" s="50"/>
      <c r="J105" s="50"/>
      <c r="K105" s="50"/>
      <c r="L105" s="50" t="str">
        <f t="shared" si="7"/>
        <v xml:space="preserve"> </v>
      </c>
      <c r="M105" s="50"/>
      <c r="N105" s="72"/>
      <c r="O105" s="72"/>
      <c r="P105" s="72">
        <f t="shared" si="9"/>
        <v>0</v>
      </c>
    </row>
    <row r="106" spans="1:16" ht="15">
      <c r="A106" s="123"/>
      <c r="B106" s="50"/>
      <c r="C106" s="73"/>
      <c r="D106" s="50"/>
      <c r="E106" s="73"/>
      <c r="F106" s="50"/>
      <c r="G106" s="73">
        <f t="shared" ref="G106:H121" si="11">G105-E106+C106</f>
        <v>0</v>
      </c>
      <c r="H106" s="50">
        <f t="shared" si="11"/>
        <v>0</v>
      </c>
      <c r="I106" s="50"/>
      <c r="J106" s="50"/>
      <c r="K106" s="50"/>
      <c r="L106" s="50" t="str">
        <f t="shared" si="7"/>
        <v xml:space="preserve"> </v>
      </c>
      <c r="M106" s="50"/>
      <c r="N106" s="72"/>
      <c r="O106" s="72"/>
      <c r="P106" s="72">
        <f t="shared" si="9"/>
        <v>0</v>
      </c>
    </row>
    <row r="107" spans="1:16" ht="15">
      <c r="A107" s="123"/>
      <c r="B107" s="50"/>
      <c r="C107" s="73"/>
      <c r="D107" s="50"/>
      <c r="E107" s="73"/>
      <c r="F107" s="50"/>
      <c r="G107" s="73">
        <f t="shared" si="11"/>
        <v>0</v>
      </c>
      <c r="H107" s="50">
        <f t="shared" si="11"/>
        <v>0</v>
      </c>
      <c r="I107" s="50"/>
      <c r="J107" s="50"/>
      <c r="K107" s="50"/>
      <c r="L107" s="50" t="str">
        <f t="shared" si="7"/>
        <v xml:space="preserve"> </v>
      </c>
      <c r="M107" s="50"/>
      <c r="N107" s="72"/>
      <c r="O107" s="72"/>
      <c r="P107" s="72">
        <f t="shared" si="9"/>
        <v>0</v>
      </c>
    </row>
    <row r="108" spans="1:16" ht="15">
      <c r="A108" s="123"/>
      <c r="B108" s="50"/>
      <c r="C108" s="73"/>
      <c r="D108" s="50"/>
      <c r="E108" s="73"/>
      <c r="F108" s="50"/>
      <c r="G108" s="73">
        <f t="shared" si="11"/>
        <v>0</v>
      </c>
      <c r="H108" s="50">
        <f t="shared" si="11"/>
        <v>0</v>
      </c>
      <c r="I108" s="50"/>
      <c r="J108" s="50"/>
      <c r="K108" s="50"/>
      <c r="L108" s="50" t="str">
        <f t="shared" si="7"/>
        <v xml:space="preserve"> </v>
      </c>
      <c r="M108" s="50"/>
      <c r="N108" s="72"/>
      <c r="O108" s="72"/>
      <c r="P108" s="72">
        <f t="shared" si="9"/>
        <v>0</v>
      </c>
    </row>
    <row r="109" spans="1:16" ht="15">
      <c r="A109" s="123"/>
      <c r="B109" s="50"/>
      <c r="C109" s="73"/>
      <c r="D109" s="50"/>
      <c r="E109" s="73"/>
      <c r="F109" s="50"/>
      <c r="G109" s="73">
        <f t="shared" si="11"/>
        <v>0</v>
      </c>
      <c r="H109" s="50">
        <f t="shared" si="11"/>
        <v>0</v>
      </c>
      <c r="I109" s="50"/>
      <c r="J109" s="50"/>
      <c r="K109" s="50"/>
      <c r="L109" s="50" t="str">
        <f t="shared" si="7"/>
        <v xml:space="preserve"> </v>
      </c>
      <c r="M109" s="50"/>
      <c r="N109" s="72"/>
      <c r="O109" s="72"/>
      <c r="P109" s="72">
        <f t="shared" si="9"/>
        <v>0</v>
      </c>
    </row>
    <row r="110" spans="1:16" ht="15">
      <c r="A110" s="123"/>
      <c r="B110" s="50"/>
      <c r="C110" s="73"/>
      <c r="D110" s="50"/>
      <c r="E110" s="73"/>
      <c r="F110" s="50"/>
      <c r="G110" s="73">
        <f t="shared" si="11"/>
        <v>0</v>
      </c>
      <c r="H110" s="50">
        <f t="shared" si="11"/>
        <v>0</v>
      </c>
      <c r="I110" s="50"/>
      <c r="J110" s="50"/>
      <c r="K110" s="50"/>
      <c r="L110" s="50" t="str">
        <f t="shared" si="7"/>
        <v xml:space="preserve"> </v>
      </c>
      <c r="M110" s="50"/>
      <c r="N110" s="72"/>
      <c r="O110" s="72"/>
      <c r="P110" s="72">
        <f t="shared" si="9"/>
        <v>0</v>
      </c>
    </row>
    <row r="111" spans="1:16" ht="15">
      <c r="A111" s="130"/>
      <c r="B111" s="66"/>
      <c r="C111" s="67"/>
      <c r="D111" s="66"/>
      <c r="E111" s="67"/>
      <c r="F111" s="66"/>
      <c r="G111" s="73">
        <f t="shared" si="11"/>
        <v>0</v>
      </c>
      <c r="H111" s="50">
        <f t="shared" si="11"/>
        <v>0</v>
      </c>
      <c r="I111" s="50"/>
      <c r="J111" s="50"/>
      <c r="K111" s="66"/>
      <c r="L111" s="50" t="str">
        <f t="shared" si="7"/>
        <v xml:space="preserve"> </v>
      </c>
      <c r="M111" s="66"/>
      <c r="N111" s="71"/>
      <c r="O111" s="71"/>
      <c r="P111" s="72">
        <f t="shared" si="9"/>
        <v>0</v>
      </c>
    </row>
    <row r="112" spans="1:16" ht="15">
      <c r="A112" s="130"/>
      <c r="B112" s="66"/>
      <c r="C112" s="67"/>
      <c r="D112" s="66"/>
      <c r="E112" s="67"/>
      <c r="F112" s="66"/>
      <c r="G112" s="73">
        <f t="shared" si="11"/>
        <v>0</v>
      </c>
      <c r="H112" s="50">
        <f t="shared" si="11"/>
        <v>0</v>
      </c>
      <c r="I112" s="50"/>
      <c r="J112" s="50"/>
      <c r="K112" s="66"/>
      <c r="L112" s="50" t="str">
        <f t="shared" si="7"/>
        <v xml:space="preserve"> </v>
      </c>
      <c r="M112" s="66"/>
      <c r="N112" s="71"/>
      <c r="O112" s="71"/>
      <c r="P112" s="72">
        <f t="shared" si="9"/>
        <v>0</v>
      </c>
    </row>
    <row r="113" spans="1:16" ht="15">
      <c r="A113" s="130"/>
      <c r="B113" s="66"/>
      <c r="C113" s="67"/>
      <c r="D113" s="66"/>
      <c r="E113" s="67"/>
      <c r="F113" s="66"/>
      <c r="G113" s="73">
        <f t="shared" si="11"/>
        <v>0</v>
      </c>
      <c r="H113" s="50">
        <f t="shared" si="11"/>
        <v>0</v>
      </c>
      <c r="I113" s="50"/>
      <c r="J113" s="50"/>
      <c r="K113" s="66"/>
      <c r="L113" s="50" t="str">
        <f t="shared" si="7"/>
        <v xml:space="preserve"> </v>
      </c>
      <c r="M113" s="66"/>
      <c r="N113" s="71"/>
      <c r="O113" s="71"/>
      <c r="P113" s="72">
        <f t="shared" si="9"/>
        <v>0</v>
      </c>
    </row>
    <row r="114" spans="1:16" ht="15">
      <c r="A114" s="130"/>
      <c r="B114" s="66"/>
      <c r="C114" s="67"/>
      <c r="D114" s="66"/>
      <c r="E114" s="67"/>
      <c r="F114" s="66"/>
      <c r="G114" s="73">
        <f t="shared" si="11"/>
        <v>0</v>
      </c>
      <c r="H114" s="50">
        <f t="shared" si="11"/>
        <v>0</v>
      </c>
      <c r="I114" s="50"/>
      <c r="J114" s="50"/>
      <c r="K114" s="66"/>
      <c r="L114" s="50" t="str">
        <f t="shared" si="7"/>
        <v xml:space="preserve"> </v>
      </c>
      <c r="M114" s="66"/>
      <c r="N114" s="71"/>
      <c r="O114" s="71"/>
      <c r="P114" s="72">
        <f t="shared" si="9"/>
        <v>0</v>
      </c>
    </row>
    <row r="115" spans="1:16" ht="15">
      <c r="A115" s="130"/>
      <c r="B115" s="66"/>
      <c r="C115" s="67"/>
      <c r="D115" s="66"/>
      <c r="E115" s="67"/>
      <c r="F115" s="66"/>
      <c r="G115" s="73">
        <f t="shared" si="11"/>
        <v>0</v>
      </c>
      <c r="H115" s="50">
        <f t="shared" si="11"/>
        <v>0</v>
      </c>
      <c r="I115" s="50"/>
      <c r="J115" s="50"/>
      <c r="K115" s="66"/>
      <c r="L115" s="50" t="str">
        <f t="shared" si="7"/>
        <v xml:space="preserve"> </v>
      </c>
      <c r="M115" s="66"/>
      <c r="N115" s="71"/>
      <c r="O115" s="71"/>
      <c r="P115" s="72">
        <f t="shared" si="9"/>
        <v>0</v>
      </c>
    </row>
    <row r="116" spans="1:16" ht="15">
      <c r="A116" s="130"/>
      <c r="B116" s="66"/>
      <c r="C116" s="67"/>
      <c r="D116" s="66"/>
      <c r="E116" s="67"/>
      <c r="F116" s="66"/>
      <c r="G116" s="73">
        <f t="shared" si="11"/>
        <v>0</v>
      </c>
      <c r="H116" s="50">
        <f t="shared" si="11"/>
        <v>0</v>
      </c>
      <c r="I116" s="50"/>
      <c r="J116" s="50"/>
      <c r="K116" s="66"/>
      <c r="L116" s="50" t="str">
        <f t="shared" si="7"/>
        <v xml:space="preserve"> </v>
      </c>
      <c r="M116" s="66"/>
      <c r="N116" s="71"/>
      <c r="O116" s="71"/>
      <c r="P116" s="72">
        <f t="shared" si="9"/>
        <v>0</v>
      </c>
    </row>
    <row r="117" spans="1:16" ht="15">
      <c r="A117" s="130"/>
      <c r="B117" s="66"/>
      <c r="C117" s="73"/>
      <c r="D117" s="66"/>
      <c r="E117" s="67"/>
      <c r="F117" s="66"/>
      <c r="G117" s="73">
        <f t="shared" si="11"/>
        <v>0</v>
      </c>
      <c r="H117" s="50">
        <f t="shared" si="11"/>
        <v>0</v>
      </c>
      <c r="I117" s="50"/>
      <c r="J117" s="50"/>
      <c r="K117" s="66"/>
      <c r="L117" s="50" t="str">
        <f t="shared" si="7"/>
        <v xml:space="preserve"> </v>
      </c>
      <c r="M117" s="66"/>
      <c r="N117" s="71"/>
      <c r="O117" s="71"/>
      <c r="P117" s="72">
        <f t="shared" si="9"/>
        <v>0</v>
      </c>
    </row>
    <row r="118" spans="1:16" ht="15">
      <c r="A118" s="130"/>
      <c r="B118" s="66"/>
      <c r="C118" s="67"/>
      <c r="D118" s="66"/>
      <c r="E118" s="67"/>
      <c r="F118" s="66"/>
      <c r="G118" s="73">
        <f t="shared" si="11"/>
        <v>0</v>
      </c>
      <c r="H118" s="50">
        <f t="shared" si="11"/>
        <v>0</v>
      </c>
      <c r="I118" s="50"/>
      <c r="J118" s="50"/>
      <c r="K118" s="66"/>
      <c r="L118" s="50" t="str">
        <f t="shared" si="7"/>
        <v xml:space="preserve"> </v>
      </c>
      <c r="M118" s="66"/>
      <c r="N118" s="71"/>
      <c r="O118" s="71"/>
      <c r="P118" s="72">
        <f t="shared" si="9"/>
        <v>0</v>
      </c>
    </row>
    <row r="119" spans="1:16" ht="15">
      <c r="A119" s="130"/>
      <c r="B119" s="66"/>
      <c r="C119" s="67"/>
      <c r="D119" s="66"/>
      <c r="E119" s="67"/>
      <c r="F119" s="66"/>
      <c r="G119" s="73">
        <f t="shared" si="11"/>
        <v>0</v>
      </c>
      <c r="H119" s="50">
        <f t="shared" si="11"/>
        <v>0</v>
      </c>
      <c r="I119" s="50"/>
      <c r="J119" s="50"/>
      <c r="K119" s="66"/>
      <c r="L119" s="50" t="str">
        <f t="shared" si="7"/>
        <v xml:space="preserve"> </v>
      </c>
      <c r="M119" s="66"/>
      <c r="N119" s="71"/>
      <c r="O119" s="71"/>
      <c r="P119" s="72">
        <f t="shared" si="9"/>
        <v>0</v>
      </c>
    </row>
    <row r="120" spans="1:16" ht="15">
      <c r="A120" s="130"/>
      <c r="B120" s="66"/>
      <c r="C120" s="67"/>
      <c r="D120" s="66"/>
      <c r="E120" s="67"/>
      <c r="F120" s="66"/>
      <c r="G120" s="73">
        <f t="shared" si="11"/>
        <v>0</v>
      </c>
      <c r="H120" s="50">
        <f t="shared" si="11"/>
        <v>0</v>
      </c>
      <c r="I120" s="50"/>
      <c r="J120" s="50"/>
      <c r="K120" s="66"/>
      <c r="L120" s="50" t="str">
        <f t="shared" si="7"/>
        <v xml:space="preserve"> </v>
      </c>
      <c r="M120" s="66"/>
      <c r="N120" s="71"/>
      <c r="O120" s="71"/>
      <c r="P120" s="72">
        <f t="shared" si="9"/>
        <v>0</v>
      </c>
    </row>
    <row r="121" spans="1:16" ht="15">
      <c r="A121" s="130"/>
      <c r="B121" s="66"/>
      <c r="C121" s="67"/>
      <c r="D121" s="66"/>
      <c r="E121" s="67"/>
      <c r="F121" s="66"/>
      <c r="G121" s="73">
        <f t="shared" si="11"/>
        <v>0</v>
      </c>
      <c r="H121" s="50">
        <f t="shared" si="11"/>
        <v>0</v>
      </c>
      <c r="I121" s="50"/>
      <c r="J121" s="50"/>
      <c r="K121" s="66"/>
      <c r="L121" s="50" t="str">
        <f t="shared" si="7"/>
        <v xml:space="preserve"> </v>
      </c>
      <c r="M121" s="66"/>
      <c r="N121" s="71"/>
      <c r="O121" s="71"/>
      <c r="P121" s="72">
        <f t="shared" si="9"/>
        <v>0</v>
      </c>
    </row>
    <row r="122" spans="1:16" ht="15">
      <c r="A122" s="130"/>
      <c r="B122" s="66"/>
      <c r="C122" s="67"/>
      <c r="D122" s="66"/>
      <c r="E122" s="67"/>
      <c r="F122" s="66"/>
      <c r="G122" s="73">
        <f t="shared" ref="G122:H137" si="12">G121-E122+C122</f>
        <v>0</v>
      </c>
      <c r="H122" s="50">
        <f t="shared" si="12"/>
        <v>0</v>
      </c>
      <c r="I122" s="50"/>
      <c r="J122" s="50"/>
      <c r="K122" s="66"/>
      <c r="L122" s="50" t="str">
        <f t="shared" si="7"/>
        <v xml:space="preserve"> </v>
      </c>
      <c r="M122" s="66"/>
      <c r="N122" s="71"/>
      <c r="O122" s="71"/>
      <c r="P122" s="72">
        <f t="shared" si="9"/>
        <v>0</v>
      </c>
    </row>
    <row r="123" spans="1:16" ht="15">
      <c r="A123" s="130"/>
      <c r="B123" s="66"/>
      <c r="C123" s="67"/>
      <c r="D123" s="66"/>
      <c r="E123" s="67"/>
      <c r="F123" s="66"/>
      <c r="G123" s="73">
        <f t="shared" si="12"/>
        <v>0</v>
      </c>
      <c r="H123" s="50">
        <f t="shared" si="12"/>
        <v>0</v>
      </c>
      <c r="I123" s="50"/>
      <c r="J123" s="50"/>
      <c r="K123" s="66"/>
      <c r="L123" s="50" t="str">
        <f t="shared" si="7"/>
        <v xml:space="preserve"> </v>
      </c>
      <c r="M123" s="66"/>
      <c r="N123" s="71"/>
      <c r="O123" s="71"/>
      <c r="P123" s="72">
        <f t="shared" si="9"/>
        <v>0</v>
      </c>
    </row>
    <row r="124" spans="1:16" ht="15">
      <c r="A124" s="130"/>
      <c r="B124" s="66"/>
      <c r="C124" s="67"/>
      <c r="D124" s="66"/>
      <c r="E124" s="67"/>
      <c r="F124" s="66"/>
      <c r="G124" s="73">
        <f t="shared" si="12"/>
        <v>0</v>
      </c>
      <c r="H124" s="50">
        <f t="shared" si="12"/>
        <v>0</v>
      </c>
      <c r="I124" s="50"/>
      <c r="J124" s="50"/>
      <c r="K124" s="66"/>
      <c r="L124" s="50" t="str">
        <f t="shared" si="7"/>
        <v xml:space="preserve"> </v>
      </c>
      <c r="M124" s="66"/>
      <c r="N124" s="71"/>
      <c r="O124" s="71"/>
      <c r="P124" s="72">
        <f t="shared" si="9"/>
        <v>0</v>
      </c>
    </row>
    <row r="125" spans="1:16" ht="15">
      <c r="A125" s="130"/>
      <c r="B125" s="66"/>
      <c r="C125" s="67"/>
      <c r="D125" s="66"/>
      <c r="E125" s="67"/>
      <c r="F125" s="66"/>
      <c r="G125" s="73">
        <f t="shared" si="12"/>
        <v>0</v>
      </c>
      <c r="H125" s="50">
        <f t="shared" si="12"/>
        <v>0</v>
      </c>
      <c r="I125" s="50"/>
      <c r="J125" s="50"/>
      <c r="K125" s="66"/>
      <c r="L125" s="50" t="str">
        <f t="shared" si="7"/>
        <v xml:space="preserve"> </v>
      </c>
      <c r="M125" s="66"/>
      <c r="N125" s="71"/>
      <c r="O125" s="71"/>
      <c r="P125" s="72">
        <f t="shared" si="9"/>
        <v>0</v>
      </c>
    </row>
    <row r="126" spans="1:16" ht="15">
      <c r="A126" s="130"/>
      <c r="B126" s="66"/>
      <c r="C126" s="67"/>
      <c r="D126" s="66"/>
      <c r="E126" s="67"/>
      <c r="F126" s="66"/>
      <c r="G126" s="73">
        <f t="shared" si="12"/>
        <v>0</v>
      </c>
      <c r="H126" s="50">
        <f t="shared" si="12"/>
        <v>0</v>
      </c>
      <c r="I126" s="50"/>
      <c r="J126" s="50"/>
      <c r="K126" s="66"/>
      <c r="L126" s="50" t="str">
        <f t="shared" si="7"/>
        <v xml:space="preserve"> </v>
      </c>
      <c r="M126" s="66"/>
      <c r="N126" s="71"/>
      <c r="O126" s="71"/>
      <c r="P126" s="72">
        <f t="shared" si="9"/>
        <v>0</v>
      </c>
    </row>
    <row r="127" spans="1:16" ht="15">
      <c r="A127" s="130"/>
      <c r="B127" s="66"/>
      <c r="C127" s="75"/>
      <c r="D127" s="66"/>
      <c r="E127" s="67"/>
      <c r="F127" s="66"/>
      <c r="G127" s="73">
        <f t="shared" si="12"/>
        <v>0</v>
      </c>
      <c r="H127" s="50">
        <f t="shared" si="12"/>
        <v>0</v>
      </c>
      <c r="I127" s="50"/>
      <c r="J127" s="50"/>
      <c r="K127" s="66"/>
      <c r="L127" s="50" t="str">
        <f t="shared" si="7"/>
        <v xml:space="preserve"> </v>
      </c>
      <c r="M127" s="66"/>
      <c r="N127" s="71"/>
      <c r="O127" s="71"/>
      <c r="P127" s="72">
        <f t="shared" si="9"/>
        <v>0</v>
      </c>
    </row>
    <row r="128" spans="1:16" ht="15">
      <c r="A128" s="130"/>
      <c r="B128" s="66"/>
      <c r="C128" s="67"/>
      <c r="D128" s="66"/>
      <c r="E128" s="67"/>
      <c r="F128" s="66"/>
      <c r="G128" s="73">
        <f t="shared" si="12"/>
        <v>0</v>
      </c>
      <c r="H128" s="50">
        <f t="shared" si="12"/>
        <v>0</v>
      </c>
      <c r="I128" s="50"/>
      <c r="J128" s="50"/>
      <c r="K128" s="66"/>
      <c r="L128" s="50" t="str">
        <f t="shared" si="7"/>
        <v xml:space="preserve"> </v>
      </c>
      <c r="M128" s="66"/>
      <c r="N128" s="71"/>
      <c r="O128" s="71"/>
      <c r="P128" s="72">
        <f t="shared" si="9"/>
        <v>0</v>
      </c>
    </row>
    <row r="129" spans="1:16" ht="15">
      <c r="A129" s="130"/>
      <c r="B129" s="66"/>
      <c r="C129" s="67"/>
      <c r="D129" s="66"/>
      <c r="E129" s="67"/>
      <c r="F129" s="66"/>
      <c r="G129" s="73">
        <f t="shared" si="12"/>
        <v>0</v>
      </c>
      <c r="H129" s="50">
        <f t="shared" si="12"/>
        <v>0</v>
      </c>
      <c r="I129" s="50"/>
      <c r="J129" s="50"/>
      <c r="K129" s="66"/>
      <c r="L129" s="50" t="str">
        <f t="shared" si="7"/>
        <v xml:space="preserve"> </v>
      </c>
      <c r="M129" s="66"/>
      <c r="N129" s="71"/>
      <c r="O129" s="71"/>
      <c r="P129" s="72">
        <f t="shared" si="9"/>
        <v>0</v>
      </c>
    </row>
    <row r="130" spans="1:16" ht="15">
      <c r="A130" s="130"/>
      <c r="B130" s="66"/>
      <c r="C130" s="67"/>
      <c r="D130" s="66"/>
      <c r="E130" s="67"/>
      <c r="F130" s="66"/>
      <c r="G130" s="73">
        <f t="shared" si="12"/>
        <v>0</v>
      </c>
      <c r="H130" s="50">
        <f t="shared" si="12"/>
        <v>0</v>
      </c>
      <c r="I130" s="50"/>
      <c r="J130" s="50"/>
      <c r="K130" s="66"/>
      <c r="L130" s="50" t="str">
        <f t="shared" ref="L130:L193" si="13">IF(D130&gt;0,D130," ")</f>
        <v xml:space="preserve"> </v>
      </c>
      <c r="M130" s="66"/>
      <c r="N130" s="71"/>
      <c r="O130" s="71"/>
      <c r="P130" s="72">
        <f t="shared" si="9"/>
        <v>0</v>
      </c>
    </row>
    <row r="131" spans="1:16" ht="15">
      <c r="A131" s="130"/>
      <c r="B131" s="66"/>
      <c r="C131" s="67"/>
      <c r="D131" s="66"/>
      <c r="E131" s="67"/>
      <c r="F131" s="66"/>
      <c r="G131" s="73">
        <f t="shared" si="12"/>
        <v>0</v>
      </c>
      <c r="H131" s="50">
        <f t="shared" si="12"/>
        <v>0</v>
      </c>
      <c r="I131" s="50"/>
      <c r="J131" s="50"/>
      <c r="K131" s="66"/>
      <c r="L131" s="50" t="str">
        <f t="shared" si="13"/>
        <v xml:space="preserve"> </v>
      </c>
      <c r="M131" s="66"/>
      <c r="N131" s="71"/>
      <c r="O131" s="71"/>
      <c r="P131" s="72">
        <f t="shared" si="9"/>
        <v>0</v>
      </c>
    </row>
    <row r="132" spans="1:16" ht="15">
      <c r="A132" s="130"/>
      <c r="B132" s="66"/>
      <c r="C132" s="67"/>
      <c r="D132" s="66"/>
      <c r="E132" s="67"/>
      <c r="F132" s="66"/>
      <c r="G132" s="73">
        <f t="shared" si="12"/>
        <v>0</v>
      </c>
      <c r="H132" s="50">
        <f t="shared" si="12"/>
        <v>0</v>
      </c>
      <c r="I132" s="50"/>
      <c r="J132" s="50"/>
      <c r="K132" s="66"/>
      <c r="L132" s="50" t="str">
        <f t="shared" si="13"/>
        <v xml:space="preserve"> </v>
      </c>
      <c r="M132" s="66"/>
      <c r="N132" s="71"/>
      <c r="O132" s="71"/>
      <c r="P132" s="72">
        <f t="shared" si="9"/>
        <v>0</v>
      </c>
    </row>
    <row r="133" spans="1:16" ht="15">
      <c r="A133" s="130"/>
      <c r="B133" s="66"/>
      <c r="C133" s="67"/>
      <c r="D133" s="66"/>
      <c r="E133" s="67"/>
      <c r="F133" s="66"/>
      <c r="G133" s="73">
        <f t="shared" si="12"/>
        <v>0</v>
      </c>
      <c r="H133" s="50">
        <f t="shared" si="12"/>
        <v>0</v>
      </c>
      <c r="I133" s="50"/>
      <c r="J133" s="50"/>
      <c r="K133" s="66"/>
      <c r="L133" s="50" t="str">
        <f t="shared" si="13"/>
        <v xml:space="preserve"> </v>
      </c>
      <c r="M133" s="66"/>
      <c r="N133" s="71"/>
      <c r="O133" s="71"/>
      <c r="P133" s="72">
        <f t="shared" si="9"/>
        <v>0</v>
      </c>
    </row>
    <row r="134" spans="1:16" ht="15">
      <c r="A134" s="130"/>
      <c r="B134" s="66"/>
      <c r="C134" s="67"/>
      <c r="D134" s="66"/>
      <c r="E134" s="67"/>
      <c r="F134" s="66"/>
      <c r="G134" s="73">
        <f t="shared" si="12"/>
        <v>0</v>
      </c>
      <c r="H134" s="50">
        <f t="shared" si="12"/>
        <v>0</v>
      </c>
      <c r="I134" s="50"/>
      <c r="J134" s="50"/>
      <c r="K134" s="66"/>
      <c r="L134" s="50" t="str">
        <f t="shared" si="13"/>
        <v xml:space="preserve"> </v>
      </c>
      <c r="M134" s="66"/>
      <c r="N134" s="71"/>
      <c r="O134" s="71"/>
      <c r="P134" s="72">
        <f t="shared" si="9"/>
        <v>0</v>
      </c>
    </row>
    <row r="135" spans="1:16" ht="15">
      <c r="A135" s="130"/>
      <c r="B135" s="66"/>
      <c r="C135" s="67"/>
      <c r="D135" s="66"/>
      <c r="E135" s="67"/>
      <c r="F135" s="66"/>
      <c r="G135" s="73">
        <f t="shared" si="12"/>
        <v>0</v>
      </c>
      <c r="H135" s="50">
        <f t="shared" si="12"/>
        <v>0</v>
      </c>
      <c r="I135" s="50"/>
      <c r="J135" s="50"/>
      <c r="K135" s="66"/>
      <c r="L135" s="50" t="str">
        <f t="shared" si="13"/>
        <v xml:space="preserve"> </v>
      </c>
      <c r="M135" s="66"/>
      <c r="N135" s="71"/>
      <c r="O135" s="71"/>
      <c r="P135" s="72">
        <f t="shared" si="9"/>
        <v>0</v>
      </c>
    </row>
    <row r="136" spans="1:16" ht="15">
      <c r="A136" s="130"/>
      <c r="B136" s="66"/>
      <c r="C136" s="67"/>
      <c r="D136" s="66"/>
      <c r="E136" s="67"/>
      <c r="F136" s="66"/>
      <c r="G136" s="73">
        <f t="shared" si="12"/>
        <v>0</v>
      </c>
      <c r="H136" s="50">
        <f t="shared" si="12"/>
        <v>0</v>
      </c>
      <c r="I136" s="50"/>
      <c r="J136" s="50"/>
      <c r="K136" s="66"/>
      <c r="L136" s="50" t="str">
        <f t="shared" si="13"/>
        <v xml:space="preserve"> </v>
      </c>
      <c r="M136" s="66"/>
      <c r="N136" s="71"/>
      <c r="O136" s="71"/>
      <c r="P136" s="72">
        <f t="shared" si="9"/>
        <v>0</v>
      </c>
    </row>
    <row r="137" spans="1:16" ht="15">
      <c r="A137" s="130"/>
      <c r="B137" s="66"/>
      <c r="C137" s="67"/>
      <c r="D137" s="66"/>
      <c r="E137" s="67"/>
      <c r="F137" s="66"/>
      <c r="G137" s="73">
        <f t="shared" si="12"/>
        <v>0</v>
      </c>
      <c r="H137" s="50">
        <f t="shared" si="12"/>
        <v>0</v>
      </c>
      <c r="I137" s="50"/>
      <c r="J137" s="50"/>
      <c r="K137" s="66"/>
      <c r="L137" s="50" t="str">
        <f t="shared" si="13"/>
        <v xml:space="preserve"> </v>
      </c>
      <c r="M137" s="66"/>
      <c r="N137" s="71"/>
      <c r="O137" s="71"/>
      <c r="P137" s="72">
        <f t="shared" si="9"/>
        <v>0</v>
      </c>
    </row>
    <row r="138" spans="1:16" ht="15">
      <c r="A138" s="130"/>
      <c r="B138" s="66"/>
      <c r="C138" s="67"/>
      <c r="D138" s="66"/>
      <c r="E138" s="67"/>
      <c r="F138" s="66"/>
      <c r="G138" s="73">
        <f t="shared" ref="G138:H153" si="14">G137-E138+C138</f>
        <v>0</v>
      </c>
      <c r="H138" s="50">
        <f t="shared" si="14"/>
        <v>0</v>
      </c>
      <c r="I138" s="50"/>
      <c r="J138" s="50"/>
      <c r="K138" s="66"/>
      <c r="L138" s="50" t="str">
        <f t="shared" si="13"/>
        <v xml:space="preserve"> </v>
      </c>
      <c r="M138" s="66"/>
      <c r="N138" s="71"/>
      <c r="O138" s="71"/>
      <c r="P138" s="72">
        <f t="shared" si="9"/>
        <v>0</v>
      </c>
    </row>
    <row r="139" spans="1:16" ht="15">
      <c r="A139" s="130"/>
      <c r="B139" s="66"/>
      <c r="C139" s="67"/>
      <c r="D139" s="66"/>
      <c r="E139" s="67"/>
      <c r="F139" s="66"/>
      <c r="G139" s="73">
        <f t="shared" si="14"/>
        <v>0</v>
      </c>
      <c r="H139" s="50">
        <f t="shared" si="14"/>
        <v>0</v>
      </c>
      <c r="I139" s="50"/>
      <c r="J139" s="50"/>
      <c r="K139" s="66"/>
      <c r="L139" s="50" t="str">
        <f t="shared" si="13"/>
        <v xml:space="preserve"> </v>
      </c>
      <c r="M139" s="66"/>
      <c r="N139" s="71"/>
      <c r="O139" s="71"/>
      <c r="P139" s="72">
        <f t="shared" si="9"/>
        <v>0</v>
      </c>
    </row>
    <row r="140" spans="1:16" ht="15">
      <c r="A140" s="130"/>
      <c r="B140" s="66"/>
      <c r="C140" s="67"/>
      <c r="D140" s="66"/>
      <c r="E140" s="67"/>
      <c r="F140" s="66"/>
      <c r="G140" s="73">
        <f t="shared" si="14"/>
        <v>0</v>
      </c>
      <c r="H140" s="50">
        <f t="shared" si="14"/>
        <v>0</v>
      </c>
      <c r="I140" s="50"/>
      <c r="J140" s="50"/>
      <c r="K140" s="66"/>
      <c r="L140" s="50" t="str">
        <f t="shared" si="13"/>
        <v xml:space="preserve"> </v>
      </c>
      <c r="M140" s="66"/>
      <c r="N140" s="71"/>
      <c r="O140" s="71"/>
      <c r="P140" s="72">
        <f t="shared" si="9"/>
        <v>0</v>
      </c>
    </row>
    <row r="141" spans="1:16" ht="15">
      <c r="A141" s="130"/>
      <c r="B141" s="66"/>
      <c r="C141" s="67"/>
      <c r="D141" s="66"/>
      <c r="E141" s="67"/>
      <c r="F141" s="66"/>
      <c r="G141" s="73">
        <f t="shared" si="14"/>
        <v>0</v>
      </c>
      <c r="H141" s="50">
        <f t="shared" si="14"/>
        <v>0</v>
      </c>
      <c r="I141" s="50"/>
      <c r="J141" s="50"/>
      <c r="K141" s="66"/>
      <c r="L141" s="50" t="str">
        <f t="shared" si="13"/>
        <v xml:space="preserve"> </v>
      </c>
      <c r="M141" s="66"/>
      <c r="N141" s="71"/>
      <c r="O141" s="71"/>
      <c r="P141" s="72">
        <f t="shared" ref="P141:P205" si="15">O141*G141</f>
        <v>0</v>
      </c>
    </row>
    <row r="142" spans="1:16" ht="15">
      <c r="A142" s="130"/>
      <c r="B142" s="66"/>
      <c r="C142" s="67"/>
      <c r="D142" s="66"/>
      <c r="E142" s="67"/>
      <c r="F142" s="66"/>
      <c r="G142" s="73">
        <f t="shared" si="14"/>
        <v>0</v>
      </c>
      <c r="H142" s="50">
        <f t="shared" si="14"/>
        <v>0</v>
      </c>
      <c r="I142" s="50"/>
      <c r="J142" s="50"/>
      <c r="K142" s="66"/>
      <c r="L142" s="50" t="str">
        <f t="shared" si="13"/>
        <v xml:space="preserve"> </v>
      </c>
      <c r="M142" s="66"/>
      <c r="N142" s="71"/>
      <c r="O142" s="71"/>
      <c r="P142" s="72">
        <f t="shared" si="15"/>
        <v>0</v>
      </c>
    </row>
    <row r="143" spans="1:16" ht="15">
      <c r="A143" s="130"/>
      <c r="B143" s="66"/>
      <c r="C143" s="67"/>
      <c r="D143" s="66"/>
      <c r="E143" s="67"/>
      <c r="F143" s="66"/>
      <c r="G143" s="73">
        <f t="shared" si="14"/>
        <v>0</v>
      </c>
      <c r="H143" s="50">
        <f t="shared" si="14"/>
        <v>0</v>
      </c>
      <c r="I143" s="50"/>
      <c r="J143" s="50"/>
      <c r="K143" s="66"/>
      <c r="L143" s="50" t="str">
        <f t="shared" si="13"/>
        <v xml:space="preserve"> </v>
      </c>
      <c r="M143" s="66"/>
      <c r="N143" s="71"/>
      <c r="O143" s="71"/>
      <c r="P143" s="72">
        <f t="shared" si="15"/>
        <v>0</v>
      </c>
    </row>
    <row r="144" spans="1:16" ht="15">
      <c r="A144" s="130"/>
      <c r="B144" s="66"/>
      <c r="C144" s="67"/>
      <c r="D144" s="66"/>
      <c r="E144" s="67"/>
      <c r="F144" s="66"/>
      <c r="G144" s="73">
        <f t="shared" si="14"/>
        <v>0</v>
      </c>
      <c r="H144" s="50">
        <f t="shared" si="14"/>
        <v>0</v>
      </c>
      <c r="I144" s="50"/>
      <c r="J144" s="50"/>
      <c r="K144" s="66"/>
      <c r="L144" s="50" t="str">
        <f t="shared" si="13"/>
        <v xml:space="preserve"> </v>
      </c>
      <c r="M144" s="66"/>
      <c r="N144" s="71"/>
      <c r="O144" s="71"/>
      <c r="P144" s="72">
        <f t="shared" si="15"/>
        <v>0</v>
      </c>
    </row>
    <row r="145" spans="1:16" ht="15">
      <c r="A145" s="130"/>
      <c r="B145" s="66"/>
      <c r="C145" s="67"/>
      <c r="D145" s="66"/>
      <c r="E145" s="67"/>
      <c r="F145" s="66"/>
      <c r="G145" s="73">
        <f t="shared" si="14"/>
        <v>0</v>
      </c>
      <c r="H145" s="50">
        <f t="shared" si="14"/>
        <v>0</v>
      </c>
      <c r="I145" s="50"/>
      <c r="J145" s="50"/>
      <c r="K145" s="66"/>
      <c r="L145" s="50" t="str">
        <f t="shared" si="13"/>
        <v xml:space="preserve"> </v>
      </c>
      <c r="M145" s="66"/>
      <c r="N145" s="71"/>
      <c r="O145" s="71"/>
      <c r="P145" s="72">
        <f t="shared" si="15"/>
        <v>0</v>
      </c>
    </row>
    <row r="146" spans="1:16" ht="15">
      <c r="A146" s="130"/>
      <c r="B146" s="66"/>
      <c r="C146" s="75"/>
      <c r="D146" s="66"/>
      <c r="E146" s="67"/>
      <c r="F146" s="66"/>
      <c r="G146" s="73">
        <f t="shared" si="14"/>
        <v>0</v>
      </c>
      <c r="H146" s="50">
        <f t="shared" si="14"/>
        <v>0</v>
      </c>
      <c r="I146" s="50"/>
      <c r="J146" s="50"/>
      <c r="K146" s="66"/>
      <c r="L146" s="50"/>
      <c r="M146" s="66"/>
      <c r="N146" s="71"/>
      <c r="O146" s="71"/>
      <c r="P146" s="72">
        <f t="shared" si="15"/>
        <v>0</v>
      </c>
    </row>
    <row r="147" spans="1:16" ht="15">
      <c r="A147" s="130"/>
      <c r="B147" s="66"/>
      <c r="C147" s="67"/>
      <c r="D147" s="66"/>
      <c r="E147" s="67"/>
      <c r="F147" s="66"/>
      <c r="G147" s="73">
        <f t="shared" si="14"/>
        <v>0</v>
      </c>
      <c r="H147" s="50">
        <f t="shared" si="14"/>
        <v>0</v>
      </c>
      <c r="I147" s="50"/>
      <c r="J147" s="50"/>
      <c r="K147" s="66"/>
      <c r="L147" s="50" t="str">
        <f t="shared" si="13"/>
        <v xml:space="preserve"> </v>
      </c>
      <c r="M147" s="66"/>
      <c r="N147" s="71"/>
      <c r="O147" s="71"/>
      <c r="P147" s="72">
        <f t="shared" si="15"/>
        <v>0</v>
      </c>
    </row>
    <row r="148" spans="1:16" ht="15">
      <c r="A148" s="130"/>
      <c r="B148" s="66"/>
      <c r="C148" s="67"/>
      <c r="D148" s="66"/>
      <c r="E148" s="67"/>
      <c r="F148" s="66"/>
      <c r="G148" s="73">
        <f t="shared" si="14"/>
        <v>0</v>
      </c>
      <c r="H148" s="50">
        <f t="shared" si="14"/>
        <v>0</v>
      </c>
      <c r="I148" s="50"/>
      <c r="J148" s="50"/>
      <c r="K148" s="66"/>
      <c r="L148" s="50" t="str">
        <f t="shared" si="13"/>
        <v xml:space="preserve"> </v>
      </c>
      <c r="M148" s="66"/>
      <c r="N148" s="71"/>
      <c r="O148" s="71"/>
      <c r="P148" s="72">
        <f t="shared" si="15"/>
        <v>0</v>
      </c>
    </row>
    <row r="149" spans="1:16" ht="15">
      <c r="A149" s="130"/>
      <c r="B149" s="66"/>
      <c r="C149" s="67"/>
      <c r="D149" s="66"/>
      <c r="E149" s="67"/>
      <c r="F149" s="66"/>
      <c r="G149" s="73">
        <f t="shared" si="14"/>
        <v>0</v>
      </c>
      <c r="H149" s="50">
        <f t="shared" si="14"/>
        <v>0</v>
      </c>
      <c r="I149" s="50"/>
      <c r="J149" s="50"/>
      <c r="K149" s="66"/>
      <c r="L149" s="50" t="str">
        <f t="shared" si="13"/>
        <v xml:space="preserve"> </v>
      </c>
      <c r="M149" s="66"/>
      <c r="N149" s="71"/>
      <c r="O149" s="71"/>
      <c r="P149" s="72">
        <f t="shared" si="15"/>
        <v>0</v>
      </c>
    </row>
    <row r="150" spans="1:16" ht="15">
      <c r="A150" s="130"/>
      <c r="B150" s="66"/>
      <c r="C150" s="67"/>
      <c r="D150" s="66"/>
      <c r="E150" s="67"/>
      <c r="F150" s="66"/>
      <c r="G150" s="73">
        <f t="shared" si="14"/>
        <v>0</v>
      </c>
      <c r="H150" s="50">
        <f t="shared" si="14"/>
        <v>0</v>
      </c>
      <c r="I150" s="50"/>
      <c r="J150" s="50"/>
      <c r="K150" s="66"/>
      <c r="L150" s="50" t="str">
        <f t="shared" si="13"/>
        <v xml:space="preserve"> </v>
      </c>
      <c r="M150" s="66"/>
      <c r="N150" s="71"/>
      <c r="O150" s="71"/>
      <c r="P150" s="72">
        <f t="shared" si="15"/>
        <v>0</v>
      </c>
    </row>
    <row r="151" spans="1:16" ht="15">
      <c r="A151" s="130"/>
      <c r="B151" s="66"/>
      <c r="C151" s="67"/>
      <c r="D151" s="66"/>
      <c r="E151" s="67"/>
      <c r="F151" s="66"/>
      <c r="G151" s="73">
        <f t="shared" si="14"/>
        <v>0</v>
      </c>
      <c r="H151" s="50">
        <f t="shared" si="14"/>
        <v>0</v>
      </c>
      <c r="I151" s="50"/>
      <c r="J151" s="50"/>
      <c r="K151" s="66"/>
      <c r="L151" s="50" t="str">
        <f t="shared" si="13"/>
        <v xml:space="preserve"> </v>
      </c>
      <c r="M151" s="66"/>
      <c r="N151" s="71"/>
      <c r="O151" s="71"/>
      <c r="P151" s="72">
        <f t="shared" si="15"/>
        <v>0</v>
      </c>
    </row>
    <row r="152" spans="1:16" ht="15">
      <c r="A152" s="130"/>
      <c r="B152" s="66"/>
      <c r="C152" s="67"/>
      <c r="D152" s="66"/>
      <c r="E152" s="67"/>
      <c r="F152" s="66"/>
      <c r="G152" s="73">
        <f t="shared" si="14"/>
        <v>0</v>
      </c>
      <c r="H152" s="50">
        <f t="shared" si="14"/>
        <v>0</v>
      </c>
      <c r="I152" s="50"/>
      <c r="J152" s="50"/>
      <c r="K152" s="66"/>
      <c r="L152" s="50" t="str">
        <f t="shared" si="13"/>
        <v xml:space="preserve"> </v>
      </c>
      <c r="M152" s="66"/>
      <c r="N152" s="71"/>
      <c r="O152" s="71"/>
      <c r="P152" s="72">
        <f t="shared" si="15"/>
        <v>0</v>
      </c>
    </row>
    <row r="153" spans="1:16" ht="15">
      <c r="A153" s="130"/>
      <c r="B153" s="66"/>
      <c r="C153" s="67"/>
      <c r="D153" s="66"/>
      <c r="E153" s="67"/>
      <c r="F153" s="66"/>
      <c r="G153" s="73">
        <f t="shared" si="14"/>
        <v>0</v>
      </c>
      <c r="H153" s="50">
        <f t="shared" si="14"/>
        <v>0</v>
      </c>
      <c r="I153" s="50"/>
      <c r="J153" s="50"/>
      <c r="K153" s="66"/>
      <c r="L153" s="50" t="str">
        <f t="shared" si="13"/>
        <v xml:space="preserve"> </v>
      </c>
      <c r="M153" s="66"/>
      <c r="N153" s="71"/>
      <c r="O153" s="71"/>
      <c r="P153" s="72">
        <f t="shared" si="15"/>
        <v>0</v>
      </c>
    </row>
    <row r="154" spans="1:16" ht="15">
      <c r="A154" s="130"/>
      <c r="B154" s="66"/>
      <c r="C154" s="67"/>
      <c r="D154" s="66"/>
      <c r="E154" s="67"/>
      <c r="F154" s="66"/>
      <c r="G154" s="73">
        <f t="shared" ref="G154:H169" si="16">G153-E154+C154</f>
        <v>0</v>
      </c>
      <c r="H154" s="50">
        <f t="shared" si="16"/>
        <v>0</v>
      </c>
      <c r="I154" s="50"/>
      <c r="J154" s="50"/>
      <c r="K154" s="66"/>
      <c r="L154" s="50" t="str">
        <f t="shared" si="13"/>
        <v xml:space="preserve"> </v>
      </c>
      <c r="M154" s="66"/>
      <c r="N154" s="71"/>
      <c r="O154" s="71"/>
      <c r="P154" s="72">
        <f t="shared" si="15"/>
        <v>0</v>
      </c>
    </row>
    <row r="155" spans="1:16" ht="15">
      <c r="A155" s="130"/>
      <c r="B155" s="66"/>
      <c r="C155" s="67"/>
      <c r="D155" s="66"/>
      <c r="E155" s="67"/>
      <c r="F155" s="66"/>
      <c r="G155" s="73">
        <f t="shared" si="16"/>
        <v>0</v>
      </c>
      <c r="H155" s="50">
        <f t="shared" si="16"/>
        <v>0</v>
      </c>
      <c r="I155" s="50"/>
      <c r="J155" s="50"/>
      <c r="K155" s="66"/>
      <c r="L155" s="50" t="str">
        <f t="shared" si="13"/>
        <v xml:space="preserve"> </v>
      </c>
      <c r="M155" s="66"/>
      <c r="N155" s="71"/>
      <c r="O155" s="71"/>
      <c r="P155" s="72">
        <f t="shared" si="15"/>
        <v>0</v>
      </c>
    </row>
    <row r="156" spans="1:16" ht="15">
      <c r="A156" s="130"/>
      <c r="B156" s="66"/>
      <c r="C156" s="67"/>
      <c r="D156" s="66"/>
      <c r="E156" s="67"/>
      <c r="F156" s="66"/>
      <c r="G156" s="73">
        <f t="shared" si="16"/>
        <v>0</v>
      </c>
      <c r="H156" s="50">
        <f t="shared" si="16"/>
        <v>0</v>
      </c>
      <c r="I156" s="50"/>
      <c r="J156" s="50"/>
      <c r="K156" s="66"/>
      <c r="L156" s="50" t="str">
        <f t="shared" si="13"/>
        <v xml:space="preserve"> </v>
      </c>
      <c r="M156" s="66"/>
      <c r="N156" s="71"/>
      <c r="O156" s="71"/>
      <c r="P156" s="72">
        <f t="shared" si="15"/>
        <v>0</v>
      </c>
    </row>
    <row r="157" spans="1:16" ht="15">
      <c r="A157" s="130"/>
      <c r="B157" s="66"/>
      <c r="C157" s="67"/>
      <c r="D157" s="66"/>
      <c r="E157" s="67"/>
      <c r="F157" s="66"/>
      <c r="G157" s="73">
        <f t="shared" si="16"/>
        <v>0</v>
      </c>
      <c r="H157" s="50">
        <f t="shared" si="16"/>
        <v>0</v>
      </c>
      <c r="I157" s="50"/>
      <c r="J157" s="50"/>
      <c r="K157" s="66"/>
      <c r="L157" s="50" t="str">
        <f t="shared" si="13"/>
        <v xml:space="preserve"> </v>
      </c>
      <c r="M157" s="66"/>
      <c r="N157" s="71"/>
      <c r="O157" s="71"/>
      <c r="P157" s="72">
        <f t="shared" si="15"/>
        <v>0</v>
      </c>
    </row>
    <row r="158" spans="1:16" ht="15">
      <c r="A158" s="130"/>
      <c r="B158" s="66"/>
      <c r="C158" s="67"/>
      <c r="D158" s="66"/>
      <c r="E158" s="67"/>
      <c r="F158" s="66"/>
      <c r="G158" s="73">
        <f t="shared" si="16"/>
        <v>0</v>
      </c>
      <c r="H158" s="50">
        <f t="shared" si="16"/>
        <v>0</v>
      </c>
      <c r="I158" s="50"/>
      <c r="J158" s="50"/>
      <c r="K158" s="66"/>
      <c r="L158" s="50" t="str">
        <f t="shared" si="13"/>
        <v xml:space="preserve"> </v>
      </c>
      <c r="M158" s="66"/>
      <c r="N158" s="71"/>
      <c r="O158" s="71"/>
      <c r="P158" s="72">
        <f t="shared" si="15"/>
        <v>0</v>
      </c>
    </row>
    <row r="159" spans="1:16" ht="15">
      <c r="A159" s="130"/>
      <c r="B159" s="66"/>
      <c r="C159" s="67"/>
      <c r="D159" s="66"/>
      <c r="E159" s="67"/>
      <c r="F159" s="66"/>
      <c r="G159" s="73">
        <f t="shared" si="16"/>
        <v>0</v>
      </c>
      <c r="H159" s="50">
        <f t="shared" si="16"/>
        <v>0</v>
      </c>
      <c r="I159" s="50"/>
      <c r="J159" s="50"/>
      <c r="K159" s="66"/>
      <c r="L159" s="50" t="str">
        <f t="shared" si="13"/>
        <v xml:space="preserve"> </v>
      </c>
      <c r="M159" s="66"/>
      <c r="N159" s="71"/>
      <c r="O159" s="71"/>
      <c r="P159" s="72">
        <f t="shared" si="15"/>
        <v>0</v>
      </c>
    </row>
    <row r="160" spans="1:16" ht="15">
      <c r="A160" s="130"/>
      <c r="B160" s="66"/>
      <c r="C160" s="67"/>
      <c r="D160" s="66"/>
      <c r="E160" s="67"/>
      <c r="F160" s="66"/>
      <c r="G160" s="73">
        <f t="shared" si="16"/>
        <v>0</v>
      </c>
      <c r="H160" s="50">
        <f t="shared" si="16"/>
        <v>0</v>
      </c>
      <c r="I160" s="50"/>
      <c r="J160" s="50"/>
      <c r="K160" s="66"/>
      <c r="L160" s="50" t="str">
        <f t="shared" si="13"/>
        <v xml:space="preserve"> </v>
      </c>
      <c r="M160" s="66"/>
      <c r="N160" s="71"/>
      <c r="O160" s="71"/>
      <c r="P160" s="72">
        <f t="shared" si="15"/>
        <v>0</v>
      </c>
    </row>
    <row r="161" spans="1:16" ht="15">
      <c r="A161" s="130"/>
      <c r="B161" s="66"/>
      <c r="C161" s="67"/>
      <c r="D161" s="66"/>
      <c r="E161" s="67"/>
      <c r="F161" s="66"/>
      <c r="G161" s="73">
        <f t="shared" si="16"/>
        <v>0</v>
      </c>
      <c r="H161" s="50">
        <f t="shared" si="16"/>
        <v>0</v>
      </c>
      <c r="I161" s="50"/>
      <c r="J161" s="50"/>
      <c r="K161" s="66"/>
      <c r="L161" s="50" t="str">
        <f t="shared" si="13"/>
        <v xml:space="preserve"> </v>
      </c>
      <c r="M161" s="66"/>
      <c r="N161" s="71"/>
      <c r="O161" s="71"/>
      <c r="P161" s="72">
        <f t="shared" si="15"/>
        <v>0</v>
      </c>
    </row>
    <row r="162" spans="1:16" ht="15">
      <c r="A162" s="130"/>
      <c r="B162" s="66"/>
      <c r="C162" s="67"/>
      <c r="D162" s="66"/>
      <c r="E162" s="67"/>
      <c r="F162" s="66"/>
      <c r="G162" s="73">
        <f t="shared" si="16"/>
        <v>0</v>
      </c>
      <c r="H162" s="50">
        <f t="shared" si="16"/>
        <v>0</v>
      </c>
      <c r="I162" s="50"/>
      <c r="J162" s="50"/>
      <c r="K162" s="66"/>
      <c r="L162" s="50" t="str">
        <f t="shared" si="13"/>
        <v xml:space="preserve"> </v>
      </c>
      <c r="M162" s="66"/>
      <c r="N162" s="71"/>
      <c r="O162" s="71"/>
      <c r="P162" s="72">
        <f t="shared" si="15"/>
        <v>0</v>
      </c>
    </row>
    <row r="163" spans="1:16" ht="15">
      <c r="A163" s="130"/>
      <c r="B163" s="66"/>
      <c r="C163" s="67"/>
      <c r="D163" s="66"/>
      <c r="E163" s="67"/>
      <c r="F163" s="66"/>
      <c r="G163" s="73">
        <f t="shared" si="16"/>
        <v>0</v>
      </c>
      <c r="H163" s="50">
        <f t="shared" si="16"/>
        <v>0</v>
      </c>
      <c r="I163" s="50"/>
      <c r="J163" s="50"/>
      <c r="K163" s="66"/>
      <c r="L163" s="50" t="str">
        <f t="shared" si="13"/>
        <v xml:space="preserve"> </v>
      </c>
      <c r="M163" s="66"/>
      <c r="N163" s="71"/>
      <c r="O163" s="71"/>
      <c r="P163" s="72">
        <f t="shared" si="15"/>
        <v>0</v>
      </c>
    </row>
    <row r="164" spans="1:16" ht="15">
      <c r="A164" s="130"/>
      <c r="B164" s="66"/>
      <c r="C164" s="67"/>
      <c r="D164" s="66"/>
      <c r="E164" s="67"/>
      <c r="F164" s="66"/>
      <c r="G164" s="73">
        <f t="shared" si="16"/>
        <v>0</v>
      </c>
      <c r="H164" s="50">
        <f t="shared" si="16"/>
        <v>0</v>
      </c>
      <c r="I164" s="50"/>
      <c r="J164" s="50"/>
      <c r="K164" s="66"/>
      <c r="L164" s="50" t="str">
        <f t="shared" si="13"/>
        <v xml:space="preserve"> </v>
      </c>
      <c r="M164" s="66"/>
      <c r="N164" s="71"/>
      <c r="O164" s="71"/>
      <c r="P164" s="72">
        <f t="shared" si="15"/>
        <v>0</v>
      </c>
    </row>
    <row r="165" spans="1:16" ht="15">
      <c r="A165" s="130"/>
      <c r="B165" s="66"/>
      <c r="C165" s="67"/>
      <c r="D165" s="66"/>
      <c r="E165" s="67"/>
      <c r="F165" s="66"/>
      <c r="G165" s="73">
        <f t="shared" si="16"/>
        <v>0</v>
      </c>
      <c r="H165" s="50">
        <f t="shared" si="16"/>
        <v>0</v>
      </c>
      <c r="I165" s="50"/>
      <c r="J165" s="50"/>
      <c r="K165" s="66"/>
      <c r="L165" s="50" t="str">
        <f t="shared" si="13"/>
        <v xml:space="preserve"> </v>
      </c>
      <c r="M165" s="66"/>
      <c r="N165" s="71"/>
      <c r="O165" s="71"/>
      <c r="P165" s="72">
        <f t="shared" si="15"/>
        <v>0</v>
      </c>
    </row>
    <row r="166" spans="1:16" ht="15">
      <c r="A166" s="130"/>
      <c r="B166" s="66"/>
      <c r="C166" s="75"/>
      <c r="D166" s="66"/>
      <c r="E166" s="67"/>
      <c r="F166" s="66"/>
      <c r="G166" s="73">
        <f t="shared" si="16"/>
        <v>0</v>
      </c>
      <c r="H166" s="50">
        <f t="shared" si="16"/>
        <v>0</v>
      </c>
      <c r="I166" s="50"/>
      <c r="J166" s="50"/>
      <c r="K166" s="66"/>
      <c r="L166" s="50" t="str">
        <f t="shared" si="13"/>
        <v xml:space="preserve"> </v>
      </c>
      <c r="M166" s="66"/>
      <c r="N166" s="71"/>
      <c r="O166" s="71"/>
      <c r="P166" s="72">
        <f t="shared" si="15"/>
        <v>0</v>
      </c>
    </row>
    <row r="167" spans="1:16" ht="15">
      <c r="A167" s="130"/>
      <c r="B167" s="66"/>
      <c r="C167" s="67"/>
      <c r="D167" s="66"/>
      <c r="E167" s="67"/>
      <c r="F167" s="66"/>
      <c r="G167" s="73">
        <f t="shared" si="16"/>
        <v>0</v>
      </c>
      <c r="H167" s="50">
        <f t="shared" si="16"/>
        <v>0</v>
      </c>
      <c r="I167" s="50"/>
      <c r="J167" s="50"/>
      <c r="K167" s="66"/>
      <c r="L167" s="50" t="str">
        <f t="shared" si="13"/>
        <v xml:space="preserve"> </v>
      </c>
      <c r="M167" s="66"/>
      <c r="N167" s="71"/>
      <c r="O167" s="71"/>
      <c r="P167" s="72">
        <f t="shared" si="15"/>
        <v>0</v>
      </c>
    </row>
    <row r="168" spans="1:16" ht="15">
      <c r="A168" s="130"/>
      <c r="B168" s="66"/>
      <c r="C168" s="67"/>
      <c r="D168" s="66"/>
      <c r="E168" s="67"/>
      <c r="F168" s="66"/>
      <c r="G168" s="73">
        <f t="shared" si="16"/>
        <v>0</v>
      </c>
      <c r="H168" s="50">
        <f t="shared" si="16"/>
        <v>0</v>
      </c>
      <c r="I168" s="50"/>
      <c r="J168" s="50"/>
      <c r="K168" s="66"/>
      <c r="L168" s="50" t="str">
        <f t="shared" si="13"/>
        <v xml:space="preserve"> </v>
      </c>
      <c r="M168" s="66"/>
      <c r="N168" s="71"/>
      <c r="O168" s="71"/>
      <c r="P168" s="72">
        <f t="shared" si="15"/>
        <v>0</v>
      </c>
    </row>
    <row r="169" spans="1:16" ht="15">
      <c r="A169" s="130"/>
      <c r="B169" s="66"/>
      <c r="C169" s="67"/>
      <c r="D169" s="66"/>
      <c r="E169" s="67"/>
      <c r="F169" s="66"/>
      <c r="G169" s="73">
        <f t="shared" si="16"/>
        <v>0</v>
      </c>
      <c r="H169" s="50">
        <f t="shared" si="16"/>
        <v>0</v>
      </c>
      <c r="I169" s="50"/>
      <c r="J169" s="50"/>
      <c r="K169" s="66"/>
      <c r="L169" s="50" t="str">
        <f t="shared" si="13"/>
        <v xml:space="preserve"> </v>
      </c>
      <c r="M169" s="66"/>
      <c r="N169" s="71"/>
      <c r="O169" s="71"/>
      <c r="P169" s="72">
        <f t="shared" si="15"/>
        <v>0</v>
      </c>
    </row>
    <row r="170" spans="1:16" ht="15">
      <c r="A170" s="130"/>
      <c r="B170" s="66"/>
      <c r="C170" s="67"/>
      <c r="D170" s="66"/>
      <c r="E170" s="67"/>
      <c r="F170" s="66"/>
      <c r="G170" s="73">
        <f t="shared" ref="G170:H185" si="17">G169-E170+C170</f>
        <v>0</v>
      </c>
      <c r="H170" s="50">
        <f t="shared" si="17"/>
        <v>0</v>
      </c>
      <c r="I170" s="50"/>
      <c r="J170" s="50"/>
      <c r="K170" s="66"/>
      <c r="L170" s="50" t="str">
        <f t="shared" si="13"/>
        <v xml:space="preserve"> </v>
      </c>
      <c r="M170" s="66"/>
      <c r="N170" s="71"/>
      <c r="O170" s="71"/>
      <c r="P170" s="72">
        <f t="shared" si="15"/>
        <v>0</v>
      </c>
    </row>
    <row r="171" spans="1:16" ht="15">
      <c r="A171" s="130"/>
      <c r="B171" s="66"/>
      <c r="C171" s="67"/>
      <c r="D171" s="66"/>
      <c r="E171" s="67"/>
      <c r="F171" s="66"/>
      <c r="G171" s="73">
        <f t="shared" si="17"/>
        <v>0</v>
      </c>
      <c r="H171" s="50">
        <f t="shared" si="17"/>
        <v>0</v>
      </c>
      <c r="I171" s="50"/>
      <c r="J171" s="50"/>
      <c r="K171" s="66"/>
      <c r="L171" s="50" t="str">
        <f t="shared" si="13"/>
        <v xml:space="preserve"> </v>
      </c>
      <c r="M171" s="66"/>
      <c r="N171" s="71"/>
      <c r="O171" s="71"/>
      <c r="P171" s="72">
        <f t="shared" si="15"/>
        <v>0</v>
      </c>
    </row>
    <row r="172" spans="1:16" ht="15">
      <c r="A172" s="130"/>
      <c r="B172" s="66"/>
      <c r="C172" s="67"/>
      <c r="D172" s="66"/>
      <c r="E172" s="67"/>
      <c r="F172" s="66"/>
      <c r="G172" s="73">
        <f t="shared" si="17"/>
        <v>0</v>
      </c>
      <c r="H172" s="50">
        <f t="shared" si="17"/>
        <v>0</v>
      </c>
      <c r="I172" s="50"/>
      <c r="J172" s="50"/>
      <c r="K172" s="66"/>
      <c r="L172" s="50" t="str">
        <f t="shared" si="13"/>
        <v xml:space="preserve"> </v>
      </c>
      <c r="M172" s="66"/>
      <c r="N172" s="71"/>
      <c r="O172" s="71"/>
      <c r="P172" s="72">
        <f t="shared" si="15"/>
        <v>0</v>
      </c>
    </row>
    <row r="173" spans="1:16" ht="15">
      <c r="A173" s="130"/>
      <c r="B173" s="66"/>
      <c r="C173" s="67"/>
      <c r="D173" s="66"/>
      <c r="E173" s="67"/>
      <c r="F173" s="66"/>
      <c r="G173" s="73">
        <f t="shared" si="17"/>
        <v>0</v>
      </c>
      <c r="H173" s="50">
        <f t="shared" si="17"/>
        <v>0</v>
      </c>
      <c r="I173" s="50"/>
      <c r="J173" s="50"/>
      <c r="K173" s="66"/>
      <c r="L173" s="50" t="str">
        <f t="shared" si="13"/>
        <v xml:space="preserve"> </v>
      </c>
      <c r="M173" s="66"/>
      <c r="N173" s="71"/>
      <c r="O173" s="71"/>
      <c r="P173" s="72">
        <f t="shared" si="15"/>
        <v>0</v>
      </c>
    </row>
    <row r="174" spans="1:16" ht="15">
      <c r="A174" s="130"/>
      <c r="B174" s="66"/>
      <c r="C174" s="67"/>
      <c r="D174" s="66"/>
      <c r="E174" s="67"/>
      <c r="F174" s="66"/>
      <c r="G174" s="73">
        <f t="shared" si="17"/>
        <v>0</v>
      </c>
      <c r="H174" s="50">
        <f t="shared" si="17"/>
        <v>0</v>
      </c>
      <c r="I174" s="50"/>
      <c r="J174" s="50"/>
      <c r="K174" s="66"/>
      <c r="L174" s="50" t="str">
        <f t="shared" si="13"/>
        <v xml:space="preserve"> </v>
      </c>
      <c r="M174" s="66"/>
      <c r="N174" s="71"/>
      <c r="O174" s="71"/>
      <c r="P174" s="72">
        <f t="shared" si="15"/>
        <v>0</v>
      </c>
    </row>
    <row r="175" spans="1:16" ht="15">
      <c r="A175" s="130"/>
      <c r="B175" s="66"/>
      <c r="C175" s="67"/>
      <c r="D175" s="66"/>
      <c r="E175" s="67"/>
      <c r="F175" s="66"/>
      <c r="G175" s="73">
        <f t="shared" si="17"/>
        <v>0</v>
      </c>
      <c r="H175" s="50">
        <f t="shared" si="17"/>
        <v>0</v>
      </c>
      <c r="I175" s="50"/>
      <c r="J175" s="50"/>
      <c r="K175" s="66"/>
      <c r="L175" s="50" t="str">
        <f t="shared" si="13"/>
        <v xml:space="preserve"> </v>
      </c>
      <c r="M175" s="66"/>
      <c r="N175" s="71"/>
      <c r="O175" s="71"/>
      <c r="P175" s="72">
        <f t="shared" si="15"/>
        <v>0</v>
      </c>
    </row>
    <row r="176" spans="1:16" ht="15">
      <c r="A176" s="130"/>
      <c r="B176" s="66"/>
      <c r="C176" s="67"/>
      <c r="D176" s="66"/>
      <c r="E176" s="67"/>
      <c r="F176" s="66"/>
      <c r="G176" s="73">
        <f t="shared" si="17"/>
        <v>0</v>
      </c>
      <c r="H176" s="50">
        <f t="shared" si="17"/>
        <v>0</v>
      </c>
      <c r="I176" s="50"/>
      <c r="J176" s="50"/>
      <c r="K176" s="66"/>
      <c r="L176" s="50" t="str">
        <f t="shared" si="13"/>
        <v xml:space="preserve"> </v>
      </c>
      <c r="M176" s="66"/>
      <c r="N176" s="71"/>
      <c r="O176" s="71"/>
      <c r="P176" s="72">
        <f t="shared" si="15"/>
        <v>0</v>
      </c>
    </row>
    <row r="177" spans="1:16" ht="15">
      <c r="A177" s="130"/>
      <c r="B177" s="66"/>
      <c r="C177" s="67"/>
      <c r="D177" s="66"/>
      <c r="E177" s="67"/>
      <c r="F177" s="66"/>
      <c r="G177" s="73">
        <f t="shared" si="17"/>
        <v>0</v>
      </c>
      <c r="H177" s="50">
        <f t="shared" si="17"/>
        <v>0</v>
      </c>
      <c r="I177" s="50"/>
      <c r="J177" s="50"/>
      <c r="K177" s="66"/>
      <c r="L177" s="50" t="str">
        <f t="shared" si="13"/>
        <v xml:space="preserve"> </v>
      </c>
      <c r="M177" s="66"/>
      <c r="N177" s="71"/>
      <c r="O177" s="71"/>
      <c r="P177" s="72">
        <f t="shared" si="15"/>
        <v>0</v>
      </c>
    </row>
    <row r="178" spans="1:16" ht="15">
      <c r="A178" s="130"/>
      <c r="B178" s="66"/>
      <c r="C178" s="67"/>
      <c r="D178" s="66"/>
      <c r="E178" s="67"/>
      <c r="F178" s="66"/>
      <c r="G178" s="73">
        <f t="shared" si="17"/>
        <v>0</v>
      </c>
      <c r="H178" s="50">
        <f t="shared" si="17"/>
        <v>0</v>
      </c>
      <c r="I178" s="50"/>
      <c r="J178" s="50"/>
      <c r="K178" s="66"/>
      <c r="L178" s="50" t="str">
        <f t="shared" si="13"/>
        <v xml:space="preserve"> </v>
      </c>
      <c r="M178" s="66"/>
      <c r="N178" s="71"/>
      <c r="O178" s="71"/>
      <c r="P178" s="72">
        <f t="shared" si="15"/>
        <v>0</v>
      </c>
    </row>
    <row r="179" spans="1:16" ht="15">
      <c r="A179" s="130"/>
      <c r="B179" s="66"/>
      <c r="C179" s="67"/>
      <c r="D179" s="66"/>
      <c r="E179" s="67"/>
      <c r="F179" s="66"/>
      <c r="G179" s="73">
        <f t="shared" si="17"/>
        <v>0</v>
      </c>
      <c r="H179" s="50">
        <f t="shared" si="17"/>
        <v>0</v>
      </c>
      <c r="I179" s="50"/>
      <c r="J179" s="50"/>
      <c r="K179" s="66"/>
      <c r="L179" s="50" t="str">
        <f t="shared" si="13"/>
        <v xml:space="preserve"> </v>
      </c>
      <c r="M179" s="66"/>
      <c r="N179" s="71"/>
      <c r="O179" s="71"/>
      <c r="P179" s="72">
        <f t="shared" si="15"/>
        <v>0</v>
      </c>
    </row>
    <row r="180" spans="1:16" ht="15">
      <c r="A180" s="130"/>
      <c r="B180" s="66"/>
      <c r="C180" s="67"/>
      <c r="D180" s="66"/>
      <c r="E180" s="67"/>
      <c r="F180" s="66"/>
      <c r="G180" s="73">
        <f t="shared" si="17"/>
        <v>0</v>
      </c>
      <c r="H180" s="50">
        <f t="shared" si="17"/>
        <v>0</v>
      </c>
      <c r="I180" s="50"/>
      <c r="J180" s="50"/>
      <c r="K180" s="66"/>
      <c r="L180" s="50" t="str">
        <f t="shared" si="13"/>
        <v xml:space="preserve"> </v>
      </c>
      <c r="M180" s="66"/>
      <c r="N180" s="71"/>
      <c r="O180" s="71"/>
      <c r="P180" s="72">
        <f t="shared" si="15"/>
        <v>0</v>
      </c>
    </row>
    <row r="181" spans="1:16" ht="15">
      <c r="A181" s="130"/>
      <c r="B181" s="66"/>
      <c r="C181" s="67"/>
      <c r="D181" s="66"/>
      <c r="E181" s="67"/>
      <c r="F181" s="66"/>
      <c r="G181" s="73">
        <f t="shared" si="17"/>
        <v>0</v>
      </c>
      <c r="H181" s="50">
        <f t="shared" si="17"/>
        <v>0</v>
      </c>
      <c r="I181" s="50"/>
      <c r="J181" s="50"/>
      <c r="K181" s="66"/>
      <c r="L181" s="50" t="str">
        <f t="shared" si="13"/>
        <v xml:space="preserve"> </v>
      </c>
      <c r="M181" s="66"/>
      <c r="N181" s="71"/>
      <c r="O181" s="71"/>
      <c r="P181" s="72">
        <f t="shared" si="15"/>
        <v>0</v>
      </c>
    </row>
    <row r="182" spans="1:16" ht="15">
      <c r="A182" s="130"/>
      <c r="B182" s="66"/>
      <c r="C182" s="67"/>
      <c r="D182" s="66"/>
      <c r="E182" s="67"/>
      <c r="F182" s="66"/>
      <c r="G182" s="73">
        <f t="shared" si="17"/>
        <v>0</v>
      </c>
      <c r="H182" s="50">
        <f t="shared" si="17"/>
        <v>0</v>
      </c>
      <c r="I182" s="50"/>
      <c r="J182" s="50"/>
      <c r="K182" s="66"/>
      <c r="L182" s="50" t="str">
        <f t="shared" si="13"/>
        <v xml:space="preserve"> </v>
      </c>
      <c r="M182" s="66"/>
      <c r="N182" s="71"/>
      <c r="O182" s="71"/>
      <c r="P182" s="72">
        <f t="shared" si="15"/>
        <v>0</v>
      </c>
    </row>
    <row r="183" spans="1:16" ht="15">
      <c r="A183" s="130"/>
      <c r="B183" s="66"/>
      <c r="C183" s="67"/>
      <c r="D183" s="66"/>
      <c r="E183" s="67"/>
      <c r="F183" s="66"/>
      <c r="G183" s="73">
        <f t="shared" si="17"/>
        <v>0</v>
      </c>
      <c r="H183" s="50">
        <f t="shared" si="17"/>
        <v>0</v>
      </c>
      <c r="I183" s="50"/>
      <c r="J183" s="50"/>
      <c r="K183" s="66"/>
      <c r="L183" s="50" t="str">
        <f t="shared" si="13"/>
        <v xml:space="preserve"> </v>
      </c>
      <c r="M183" s="66"/>
      <c r="N183" s="71"/>
      <c r="O183" s="71"/>
      <c r="P183" s="72">
        <f t="shared" si="15"/>
        <v>0</v>
      </c>
    </row>
    <row r="184" spans="1:16" ht="15">
      <c r="A184" s="130"/>
      <c r="B184" s="66"/>
      <c r="C184" s="67"/>
      <c r="D184" s="66"/>
      <c r="E184" s="67"/>
      <c r="F184" s="66"/>
      <c r="G184" s="73">
        <f t="shared" si="17"/>
        <v>0</v>
      </c>
      <c r="H184" s="50">
        <f t="shared" si="17"/>
        <v>0</v>
      </c>
      <c r="I184" s="50"/>
      <c r="J184" s="50"/>
      <c r="K184" s="66"/>
      <c r="L184" s="50" t="str">
        <f t="shared" si="13"/>
        <v xml:space="preserve"> </v>
      </c>
      <c r="M184" s="66"/>
      <c r="N184" s="71"/>
      <c r="O184" s="71"/>
      <c r="P184" s="72">
        <f t="shared" si="15"/>
        <v>0</v>
      </c>
    </row>
    <row r="185" spans="1:16" ht="15">
      <c r="A185" s="130"/>
      <c r="B185" s="66"/>
      <c r="C185" s="67"/>
      <c r="D185" s="66"/>
      <c r="E185" s="67"/>
      <c r="F185" s="66"/>
      <c r="G185" s="73">
        <f t="shared" si="17"/>
        <v>0</v>
      </c>
      <c r="H185" s="50">
        <f t="shared" si="17"/>
        <v>0</v>
      </c>
      <c r="I185" s="50"/>
      <c r="J185" s="50"/>
      <c r="K185" s="66"/>
      <c r="L185" s="50" t="str">
        <f t="shared" si="13"/>
        <v xml:space="preserve"> </v>
      </c>
      <c r="M185" s="66"/>
      <c r="N185" s="71"/>
      <c r="O185" s="71"/>
      <c r="P185" s="72">
        <f t="shared" si="15"/>
        <v>0</v>
      </c>
    </row>
    <row r="186" spans="1:16" ht="15">
      <c r="A186" s="130"/>
      <c r="B186" s="66"/>
      <c r="C186" s="67"/>
      <c r="D186" s="66"/>
      <c r="E186" s="67"/>
      <c r="F186" s="66"/>
      <c r="G186" s="73">
        <f t="shared" ref="G186:H201" si="18">G185-E186+C186</f>
        <v>0</v>
      </c>
      <c r="H186" s="50">
        <f t="shared" si="18"/>
        <v>0</v>
      </c>
      <c r="I186" s="50"/>
      <c r="J186" s="50"/>
      <c r="K186" s="66"/>
      <c r="L186" s="50" t="str">
        <f t="shared" si="13"/>
        <v xml:space="preserve"> </v>
      </c>
      <c r="M186" s="66"/>
      <c r="N186" s="71"/>
      <c r="O186" s="71"/>
      <c r="P186" s="72">
        <f t="shared" si="15"/>
        <v>0</v>
      </c>
    </row>
    <row r="187" spans="1:16" ht="15">
      <c r="A187" s="130"/>
      <c r="B187" s="66"/>
      <c r="C187" s="67"/>
      <c r="D187" s="66"/>
      <c r="E187" s="67"/>
      <c r="F187" s="66"/>
      <c r="G187" s="73">
        <f t="shared" si="18"/>
        <v>0</v>
      </c>
      <c r="H187" s="50">
        <f t="shared" si="18"/>
        <v>0</v>
      </c>
      <c r="I187" s="50"/>
      <c r="J187" s="50"/>
      <c r="K187" s="66"/>
      <c r="L187" s="50" t="str">
        <f t="shared" si="13"/>
        <v xml:space="preserve"> </v>
      </c>
      <c r="M187" s="66"/>
      <c r="N187" s="71"/>
      <c r="O187" s="71"/>
      <c r="P187" s="72">
        <f t="shared" si="15"/>
        <v>0</v>
      </c>
    </row>
    <row r="188" spans="1:16" ht="15">
      <c r="A188" s="130"/>
      <c r="B188" s="66"/>
      <c r="C188" s="67"/>
      <c r="D188" s="66"/>
      <c r="E188" s="67"/>
      <c r="F188" s="66"/>
      <c r="G188" s="73">
        <f t="shared" si="18"/>
        <v>0</v>
      </c>
      <c r="H188" s="50">
        <f t="shared" si="18"/>
        <v>0</v>
      </c>
      <c r="I188" s="50"/>
      <c r="J188" s="50"/>
      <c r="K188" s="66"/>
      <c r="L188" s="50" t="str">
        <f t="shared" si="13"/>
        <v xml:space="preserve"> </v>
      </c>
      <c r="M188" s="66"/>
      <c r="N188" s="71"/>
      <c r="O188" s="71"/>
      <c r="P188" s="72">
        <f t="shared" si="15"/>
        <v>0</v>
      </c>
    </row>
    <row r="189" spans="1:16" ht="15">
      <c r="A189" s="130"/>
      <c r="B189" s="66"/>
      <c r="C189" s="67"/>
      <c r="D189" s="66"/>
      <c r="E189" s="67"/>
      <c r="F189" s="66"/>
      <c r="G189" s="73">
        <f t="shared" si="18"/>
        <v>0</v>
      </c>
      <c r="H189" s="50">
        <f t="shared" si="18"/>
        <v>0</v>
      </c>
      <c r="I189" s="50"/>
      <c r="J189" s="50"/>
      <c r="K189" s="66"/>
      <c r="L189" s="50" t="str">
        <f t="shared" si="13"/>
        <v xml:space="preserve"> </v>
      </c>
      <c r="M189" s="66"/>
      <c r="N189" s="71"/>
      <c r="O189" s="71"/>
      <c r="P189" s="72">
        <f t="shared" si="15"/>
        <v>0</v>
      </c>
    </row>
    <row r="190" spans="1:16" ht="15">
      <c r="A190" s="130"/>
      <c r="B190" s="66"/>
      <c r="C190" s="67"/>
      <c r="D190" s="66"/>
      <c r="E190" s="67"/>
      <c r="F190" s="66"/>
      <c r="G190" s="73">
        <f t="shared" si="18"/>
        <v>0</v>
      </c>
      <c r="H190" s="50">
        <f t="shared" si="18"/>
        <v>0</v>
      </c>
      <c r="I190" s="50"/>
      <c r="J190" s="50"/>
      <c r="K190" s="66"/>
      <c r="L190" s="50" t="str">
        <f t="shared" si="13"/>
        <v xml:space="preserve"> </v>
      </c>
      <c r="M190" s="66"/>
      <c r="N190" s="71"/>
      <c r="O190" s="71"/>
      <c r="P190" s="72">
        <f t="shared" si="15"/>
        <v>0</v>
      </c>
    </row>
    <row r="191" spans="1:16" ht="15">
      <c r="A191" s="130"/>
      <c r="B191" s="66"/>
      <c r="C191" s="67"/>
      <c r="D191" s="66"/>
      <c r="E191" s="67"/>
      <c r="F191" s="66"/>
      <c r="G191" s="73">
        <f t="shared" si="18"/>
        <v>0</v>
      </c>
      <c r="H191" s="50">
        <f t="shared" si="18"/>
        <v>0</v>
      </c>
      <c r="I191" s="50"/>
      <c r="J191" s="50"/>
      <c r="K191" s="66"/>
      <c r="L191" s="50" t="str">
        <f t="shared" si="13"/>
        <v xml:space="preserve"> </v>
      </c>
      <c r="M191" s="66"/>
      <c r="N191" s="71"/>
      <c r="O191" s="71"/>
      <c r="P191" s="72">
        <f t="shared" si="15"/>
        <v>0</v>
      </c>
    </row>
    <row r="192" spans="1:16" ht="15">
      <c r="A192" s="130"/>
      <c r="B192" s="66"/>
      <c r="C192" s="67"/>
      <c r="D192" s="66"/>
      <c r="E192" s="67"/>
      <c r="F192" s="66"/>
      <c r="G192" s="73">
        <f t="shared" si="18"/>
        <v>0</v>
      </c>
      <c r="H192" s="50">
        <f t="shared" si="18"/>
        <v>0</v>
      </c>
      <c r="I192" s="50"/>
      <c r="J192" s="50"/>
      <c r="K192" s="66"/>
      <c r="L192" s="50" t="str">
        <f t="shared" si="13"/>
        <v xml:space="preserve"> </v>
      </c>
      <c r="M192" s="66"/>
      <c r="N192" s="71"/>
      <c r="O192" s="71"/>
      <c r="P192" s="72">
        <f t="shared" si="15"/>
        <v>0</v>
      </c>
    </row>
    <row r="193" spans="1:16" ht="15">
      <c r="A193" s="130"/>
      <c r="B193" s="66"/>
      <c r="C193" s="67"/>
      <c r="D193" s="66"/>
      <c r="E193" s="67"/>
      <c r="F193" s="66"/>
      <c r="G193" s="73">
        <f t="shared" si="18"/>
        <v>0</v>
      </c>
      <c r="H193" s="50">
        <f t="shared" si="18"/>
        <v>0</v>
      </c>
      <c r="I193" s="50"/>
      <c r="J193" s="50"/>
      <c r="K193" s="66"/>
      <c r="L193" s="50" t="str">
        <f t="shared" si="13"/>
        <v xml:space="preserve"> </v>
      </c>
      <c r="M193" s="66"/>
      <c r="N193" s="71"/>
      <c r="O193" s="71"/>
      <c r="P193" s="72">
        <f t="shared" si="15"/>
        <v>0</v>
      </c>
    </row>
    <row r="194" spans="1:16" ht="15">
      <c r="A194" s="130"/>
      <c r="B194" s="66"/>
      <c r="C194" s="67"/>
      <c r="D194" s="66"/>
      <c r="E194" s="67"/>
      <c r="F194" s="66"/>
      <c r="G194" s="73">
        <f t="shared" si="18"/>
        <v>0</v>
      </c>
      <c r="H194" s="50">
        <f t="shared" si="18"/>
        <v>0</v>
      </c>
      <c r="I194" s="50"/>
      <c r="J194" s="50"/>
      <c r="K194" s="66"/>
      <c r="L194" s="50" t="str">
        <f t="shared" ref="L194:L212" si="19">IF(D194&gt;0,D194," ")</f>
        <v xml:space="preserve"> </v>
      </c>
      <c r="M194" s="66"/>
      <c r="N194" s="71"/>
      <c r="O194" s="71"/>
      <c r="P194" s="72">
        <f t="shared" si="15"/>
        <v>0</v>
      </c>
    </row>
    <row r="195" spans="1:16" ht="15">
      <c r="A195" s="130"/>
      <c r="B195" s="66"/>
      <c r="C195" s="67"/>
      <c r="D195" s="66"/>
      <c r="E195" s="67"/>
      <c r="F195" s="66"/>
      <c r="G195" s="73">
        <f t="shared" si="18"/>
        <v>0</v>
      </c>
      <c r="H195" s="50">
        <f t="shared" si="18"/>
        <v>0</v>
      </c>
      <c r="I195" s="50"/>
      <c r="J195" s="50"/>
      <c r="K195" s="66"/>
      <c r="L195" s="50" t="str">
        <f t="shared" si="19"/>
        <v xml:space="preserve"> </v>
      </c>
      <c r="M195" s="66"/>
      <c r="N195" s="71"/>
      <c r="O195" s="71"/>
      <c r="P195" s="72">
        <f t="shared" si="15"/>
        <v>0</v>
      </c>
    </row>
    <row r="196" spans="1:16" ht="15">
      <c r="A196" s="130"/>
      <c r="B196" s="66"/>
      <c r="C196" s="67"/>
      <c r="D196" s="66"/>
      <c r="E196" s="67"/>
      <c r="F196" s="66"/>
      <c r="G196" s="73">
        <f t="shared" si="18"/>
        <v>0</v>
      </c>
      <c r="H196" s="50">
        <f t="shared" si="18"/>
        <v>0</v>
      </c>
      <c r="I196" s="50"/>
      <c r="J196" s="50"/>
      <c r="K196" s="66"/>
      <c r="L196" s="50" t="str">
        <f t="shared" si="19"/>
        <v xml:space="preserve"> </v>
      </c>
      <c r="M196" s="66"/>
      <c r="N196" s="71"/>
      <c r="O196" s="71"/>
      <c r="P196" s="72">
        <f t="shared" si="15"/>
        <v>0</v>
      </c>
    </row>
    <row r="197" spans="1:16" ht="15">
      <c r="A197" s="130"/>
      <c r="B197" s="66"/>
      <c r="C197" s="67"/>
      <c r="D197" s="66"/>
      <c r="E197" s="67"/>
      <c r="F197" s="66"/>
      <c r="G197" s="73">
        <f t="shared" si="18"/>
        <v>0</v>
      </c>
      <c r="H197" s="50">
        <f t="shared" si="18"/>
        <v>0</v>
      </c>
      <c r="I197" s="50"/>
      <c r="J197" s="50"/>
      <c r="K197" s="66"/>
      <c r="L197" s="50" t="str">
        <f t="shared" si="19"/>
        <v xml:space="preserve"> </v>
      </c>
      <c r="M197" s="66"/>
      <c r="N197" s="71"/>
      <c r="O197" s="71"/>
      <c r="P197" s="72">
        <f t="shared" si="15"/>
        <v>0</v>
      </c>
    </row>
    <row r="198" spans="1:16" ht="15">
      <c r="A198" s="130"/>
      <c r="B198" s="66"/>
      <c r="C198" s="67"/>
      <c r="D198" s="66"/>
      <c r="E198" s="67"/>
      <c r="F198" s="66"/>
      <c r="G198" s="73">
        <f t="shared" si="18"/>
        <v>0</v>
      </c>
      <c r="H198" s="50">
        <f t="shared" si="18"/>
        <v>0</v>
      </c>
      <c r="I198" s="50"/>
      <c r="J198" s="50"/>
      <c r="K198" s="66"/>
      <c r="L198" s="50" t="str">
        <f t="shared" si="19"/>
        <v xml:space="preserve"> </v>
      </c>
      <c r="M198" s="66"/>
      <c r="N198" s="71"/>
      <c r="O198" s="71"/>
      <c r="P198" s="72">
        <f t="shared" si="15"/>
        <v>0</v>
      </c>
    </row>
    <row r="199" spans="1:16" ht="15">
      <c r="A199" s="130"/>
      <c r="B199" s="66"/>
      <c r="C199" s="67"/>
      <c r="D199" s="66"/>
      <c r="E199" s="67"/>
      <c r="F199" s="66"/>
      <c r="G199" s="73">
        <f t="shared" si="18"/>
        <v>0</v>
      </c>
      <c r="H199" s="50">
        <f t="shared" si="18"/>
        <v>0</v>
      </c>
      <c r="I199" s="50"/>
      <c r="J199" s="50"/>
      <c r="K199" s="66"/>
      <c r="L199" s="50" t="str">
        <f t="shared" si="19"/>
        <v xml:space="preserve"> </v>
      </c>
      <c r="M199" s="66"/>
      <c r="N199" s="71"/>
      <c r="O199" s="71"/>
      <c r="P199" s="72">
        <f t="shared" si="15"/>
        <v>0</v>
      </c>
    </row>
    <row r="200" spans="1:16" ht="15">
      <c r="A200" s="130"/>
      <c r="B200" s="66"/>
      <c r="C200" s="67"/>
      <c r="D200" s="66"/>
      <c r="E200" s="67"/>
      <c r="F200" s="66"/>
      <c r="G200" s="73">
        <f t="shared" si="18"/>
        <v>0</v>
      </c>
      <c r="H200" s="50">
        <f t="shared" si="18"/>
        <v>0</v>
      </c>
      <c r="I200" s="50"/>
      <c r="J200" s="50"/>
      <c r="K200" s="66"/>
      <c r="L200" s="50" t="str">
        <f t="shared" si="19"/>
        <v xml:space="preserve"> </v>
      </c>
      <c r="M200" s="66"/>
      <c r="N200" s="71"/>
      <c r="O200" s="71"/>
      <c r="P200" s="72">
        <f t="shared" si="15"/>
        <v>0</v>
      </c>
    </row>
    <row r="201" spans="1:16" ht="15">
      <c r="A201" s="130"/>
      <c r="B201" s="66"/>
      <c r="C201" s="67"/>
      <c r="D201" s="66"/>
      <c r="E201" s="67"/>
      <c r="F201" s="66"/>
      <c r="G201" s="73">
        <f t="shared" si="18"/>
        <v>0</v>
      </c>
      <c r="H201" s="50">
        <f t="shared" si="18"/>
        <v>0</v>
      </c>
      <c r="I201" s="50"/>
      <c r="J201" s="50"/>
      <c r="K201" s="66"/>
      <c r="L201" s="50" t="str">
        <f t="shared" si="19"/>
        <v xml:space="preserve"> </v>
      </c>
      <c r="M201" s="66"/>
      <c r="N201" s="71"/>
      <c r="O201" s="71"/>
      <c r="P201" s="72">
        <f t="shared" si="15"/>
        <v>0</v>
      </c>
    </row>
    <row r="202" spans="1:16" ht="15">
      <c r="A202" s="130"/>
      <c r="B202" s="66"/>
      <c r="C202" s="67"/>
      <c r="D202" s="66"/>
      <c r="E202" s="67"/>
      <c r="F202" s="66"/>
      <c r="G202" s="73">
        <f t="shared" ref="G202:H217" si="20">G201-E202+C202</f>
        <v>0</v>
      </c>
      <c r="H202" s="50">
        <f t="shared" si="20"/>
        <v>0</v>
      </c>
      <c r="I202" s="50"/>
      <c r="J202" s="50"/>
      <c r="K202" s="66"/>
      <c r="L202" s="50" t="str">
        <f t="shared" si="19"/>
        <v xml:space="preserve"> </v>
      </c>
      <c r="M202" s="66"/>
      <c r="N202" s="71"/>
      <c r="O202" s="71"/>
      <c r="P202" s="72">
        <f t="shared" si="15"/>
        <v>0</v>
      </c>
    </row>
    <row r="203" spans="1:16" ht="15">
      <c r="A203" s="130"/>
      <c r="B203" s="66"/>
      <c r="C203" s="67"/>
      <c r="D203" s="66"/>
      <c r="E203" s="67"/>
      <c r="F203" s="66"/>
      <c r="G203" s="73">
        <f t="shared" si="20"/>
        <v>0</v>
      </c>
      <c r="H203" s="50">
        <f t="shared" si="20"/>
        <v>0</v>
      </c>
      <c r="I203" s="50"/>
      <c r="J203" s="50"/>
      <c r="K203" s="66"/>
      <c r="L203" s="50" t="str">
        <f t="shared" si="19"/>
        <v xml:space="preserve"> </v>
      </c>
      <c r="M203" s="66"/>
      <c r="N203" s="71"/>
      <c r="O203" s="71"/>
      <c r="P203" s="72">
        <f t="shared" si="15"/>
        <v>0</v>
      </c>
    </row>
    <row r="204" spans="1:16" ht="15">
      <c r="A204" s="130"/>
      <c r="B204" s="66"/>
      <c r="C204" s="67"/>
      <c r="D204" s="66"/>
      <c r="E204" s="67"/>
      <c r="F204" s="66"/>
      <c r="G204" s="73">
        <f t="shared" si="20"/>
        <v>0</v>
      </c>
      <c r="H204" s="50">
        <f t="shared" si="20"/>
        <v>0</v>
      </c>
      <c r="I204" s="50"/>
      <c r="J204" s="50"/>
      <c r="K204" s="66"/>
      <c r="L204" s="50" t="str">
        <f t="shared" si="19"/>
        <v xml:space="preserve"> </v>
      </c>
      <c r="M204" s="66"/>
      <c r="N204" s="71"/>
      <c r="O204" s="71"/>
      <c r="P204" s="72">
        <f t="shared" si="15"/>
        <v>0</v>
      </c>
    </row>
    <row r="205" spans="1:16" ht="15">
      <c r="A205" s="130"/>
      <c r="B205" s="66"/>
      <c r="C205" s="67"/>
      <c r="D205" s="66"/>
      <c r="E205" s="67"/>
      <c r="F205" s="66"/>
      <c r="G205" s="73">
        <f t="shared" si="20"/>
        <v>0</v>
      </c>
      <c r="H205" s="50">
        <f t="shared" si="20"/>
        <v>0</v>
      </c>
      <c r="I205" s="50"/>
      <c r="J205" s="50"/>
      <c r="K205" s="66"/>
      <c r="L205" s="50" t="str">
        <f t="shared" si="19"/>
        <v xml:space="preserve"> </v>
      </c>
      <c r="M205" s="66"/>
      <c r="N205" s="71"/>
      <c r="O205" s="71"/>
      <c r="P205" s="72">
        <f t="shared" si="15"/>
        <v>0</v>
      </c>
    </row>
    <row r="206" spans="1:16" ht="15">
      <c r="A206" s="130"/>
      <c r="B206" s="66"/>
      <c r="C206" s="67"/>
      <c r="D206" s="66"/>
      <c r="E206" s="67"/>
      <c r="F206" s="66"/>
      <c r="G206" s="73">
        <f t="shared" si="20"/>
        <v>0</v>
      </c>
      <c r="H206" s="50">
        <f t="shared" si="20"/>
        <v>0</v>
      </c>
      <c r="I206" s="50"/>
      <c r="J206" s="50"/>
      <c r="K206" s="66"/>
      <c r="L206" s="50" t="str">
        <f t="shared" si="19"/>
        <v xml:space="preserve"> </v>
      </c>
      <c r="M206" s="66"/>
      <c r="N206" s="71"/>
      <c r="O206" s="71"/>
      <c r="P206" s="72">
        <f t="shared" ref="P206:P212" si="21">O206*G206</f>
        <v>0</v>
      </c>
    </row>
    <row r="207" spans="1:16" ht="15">
      <c r="A207" s="130"/>
      <c r="B207" s="66"/>
      <c r="C207" s="67"/>
      <c r="D207" s="66"/>
      <c r="E207" s="67"/>
      <c r="F207" s="66"/>
      <c r="G207" s="73">
        <f t="shared" si="20"/>
        <v>0</v>
      </c>
      <c r="H207" s="50">
        <f t="shared" si="20"/>
        <v>0</v>
      </c>
      <c r="I207" s="50"/>
      <c r="J207" s="50"/>
      <c r="K207" s="66"/>
      <c r="L207" s="50" t="str">
        <f t="shared" si="19"/>
        <v xml:space="preserve"> </v>
      </c>
      <c r="M207" s="66"/>
      <c r="N207" s="71"/>
      <c r="O207" s="71"/>
      <c r="P207" s="72">
        <f t="shared" si="21"/>
        <v>0</v>
      </c>
    </row>
    <row r="208" spans="1:16" ht="15">
      <c r="A208" s="130"/>
      <c r="B208" s="66"/>
      <c r="C208" s="67"/>
      <c r="D208" s="66"/>
      <c r="E208" s="67"/>
      <c r="F208" s="66"/>
      <c r="G208" s="73">
        <f t="shared" si="20"/>
        <v>0</v>
      </c>
      <c r="H208" s="50">
        <f t="shared" si="20"/>
        <v>0</v>
      </c>
      <c r="I208" s="50"/>
      <c r="J208" s="50"/>
      <c r="K208" s="66"/>
      <c r="L208" s="50" t="str">
        <f t="shared" si="19"/>
        <v xml:space="preserve"> </v>
      </c>
      <c r="M208" s="66"/>
      <c r="N208" s="71"/>
      <c r="O208" s="71"/>
      <c r="P208" s="72">
        <f t="shared" si="21"/>
        <v>0</v>
      </c>
    </row>
    <row r="209" spans="1:16" ht="15">
      <c r="A209" s="130"/>
      <c r="B209" s="66"/>
      <c r="C209" s="67"/>
      <c r="D209" s="66"/>
      <c r="E209" s="67"/>
      <c r="F209" s="66"/>
      <c r="G209" s="73">
        <f t="shared" si="20"/>
        <v>0</v>
      </c>
      <c r="H209" s="50">
        <f t="shared" si="20"/>
        <v>0</v>
      </c>
      <c r="I209" s="50"/>
      <c r="J209" s="50"/>
      <c r="K209" s="66"/>
      <c r="L209" s="50" t="str">
        <f t="shared" si="19"/>
        <v xml:space="preserve"> </v>
      </c>
      <c r="M209" s="66"/>
      <c r="N209" s="71"/>
      <c r="O209" s="71"/>
      <c r="P209" s="72">
        <f t="shared" si="21"/>
        <v>0</v>
      </c>
    </row>
    <row r="210" spans="1:16" ht="15">
      <c r="A210" s="130"/>
      <c r="B210" s="66"/>
      <c r="C210" s="67"/>
      <c r="D210" s="66"/>
      <c r="E210" s="67"/>
      <c r="F210" s="66"/>
      <c r="G210" s="73">
        <f t="shared" si="20"/>
        <v>0</v>
      </c>
      <c r="H210" s="50">
        <f t="shared" si="20"/>
        <v>0</v>
      </c>
      <c r="I210" s="50"/>
      <c r="J210" s="50"/>
      <c r="K210" s="66"/>
      <c r="L210" s="50" t="str">
        <f t="shared" si="19"/>
        <v xml:space="preserve"> </v>
      </c>
      <c r="M210" s="66"/>
      <c r="N210" s="71"/>
      <c r="O210" s="71"/>
      <c r="P210" s="72">
        <f t="shared" si="21"/>
        <v>0</v>
      </c>
    </row>
    <row r="211" spans="1:16" ht="15">
      <c r="A211" s="130"/>
      <c r="B211" s="66"/>
      <c r="C211" s="67"/>
      <c r="D211" s="66"/>
      <c r="E211" s="67"/>
      <c r="F211" s="66"/>
      <c r="G211" s="73">
        <f t="shared" si="20"/>
        <v>0</v>
      </c>
      <c r="H211" s="50">
        <f t="shared" si="20"/>
        <v>0</v>
      </c>
      <c r="I211" s="50"/>
      <c r="J211" s="50"/>
      <c r="K211" s="66"/>
      <c r="L211" s="50" t="str">
        <f t="shared" si="19"/>
        <v xml:space="preserve"> </v>
      </c>
      <c r="M211" s="66"/>
      <c r="N211" s="71"/>
      <c r="O211" s="71"/>
      <c r="P211" s="72">
        <f t="shared" si="21"/>
        <v>0</v>
      </c>
    </row>
    <row r="212" spans="1:16" ht="15">
      <c r="A212" s="130"/>
      <c r="B212" s="66"/>
      <c r="C212" s="67"/>
      <c r="D212" s="66"/>
      <c r="E212" s="67"/>
      <c r="F212" s="66"/>
      <c r="G212" s="73">
        <f t="shared" si="20"/>
        <v>0</v>
      </c>
      <c r="H212" s="50">
        <f t="shared" si="20"/>
        <v>0</v>
      </c>
      <c r="I212" s="50"/>
      <c r="J212" s="50"/>
      <c r="K212" s="66"/>
      <c r="L212" s="50" t="str">
        <f t="shared" si="19"/>
        <v xml:space="preserve"> </v>
      </c>
      <c r="M212" s="66"/>
      <c r="N212" s="71"/>
      <c r="O212" s="71"/>
      <c r="P212" s="72">
        <f t="shared" si="21"/>
        <v>0</v>
      </c>
    </row>
    <row r="213" spans="1:16" ht="15">
      <c r="A213" s="130"/>
      <c r="B213" s="66"/>
      <c r="C213" s="67"/>
      <c r="D213" s="66"/>
      <c r="E213" s="67"/>
      <c r="F213" s="66"/>
      <c r="G213" s="73">
        <f t="shared" si="20"/>
        <v>0</v>
      </c>
      <c r="H213" s="50">
        <f t="shared" si="20"/>
        <v>0</v>
      </c>
      <c r="I213" s="66"/>
      <c r="J213" s="66"/>
      <c r="K213" s="66"/>
      <c r="L213" s="66"/>
      <c r="M213" s="66"/>
      <c r="N213" s="71"/>
      <c r="O213" s="71"/>
      <c r="P213" s="71"/>
    </row>
    <row r="214" spans="1:16" ht="15">
      <c r="A214" s="130"/>
      <c r="B214" s="66"/>
      <c r="C214" s="67"/>
      <c r="D214" s="66"/>
      <c r="E214" s="67"/>
      <c r="F214" s="66"/>
      <c r="G214" s="73">
        <f t="shared" si="20"/>
        <v>0</v>
      </c>
      <c r="H214" s="50">
        <f t="shared" si="20"/>
        <v>0</v>
      </c>
      <c r="I214" s="66"/>
      <c r="J214" s="66"/>
      <c r="K214" s="66"/>
      <c r="L214" s="66"/>
      <c r="M214" s="66"/>
      <c r="N214" s="71"/>
      <c r="O214" s="71"/>
      <c r="P214" s="71"/>
    </row>
    <row r="215" spans="1:16" ht="15">
      <c r="A215" s="130"/>
      <c r="B215" s="66"/>
      <c r="C215" s="67"/>
      <c r="D215" s="66"/>
      <c r="E215" s="67"/>
      <c r="F215" s="66"/>
      <c r="G215" s="73">
        <f t="shared" si="20"/>
        <v>0</v>
      </c>
      <c r="H215" s="50">
        <f t="shared" si="20"/>
        <v>0</v>
      </c>
      <c r="I215" s="66"/>
      <c r="J215" s="66"/>
      <c r="K215" s="66"/>
      <c r="L215" s="66"/>
      <c r="M215" s="66"/>
      <c r="N215" s="71"/>
      <c r="O215" s="71"/>
      <c r="P215" s="71"/>
    </row>
    <row r="216" spans="1:16" ht="15">
      <c r="A216" s="130"/>
      <c r="B216" s="66"/>
      <c r="C216" s="67"/>
      <c r="D216" s="66"/>
      <c r="E216" s="67"/>
      <c r="F216" s="66"/>
      <c r="G216" s="73">
        <f t="shared" si="20"/>
        <v>0</v>
      </c>
      <c r="H216" s="50">
        <f t="shared" si="20"/>
        <v>0</v>
      </c>
      <c r="I216" s="66"/>
      <c r="J216" s="66"/>
      <c r="K216" s="66"/>
      <c r="L216" s="66"/>
      <c r="M216" s="66"/>
      <c r="N216" s="71"/>
      <c r="O216" s="71"/>
      <c r="P216" s="71"/>
    </row>
    <row r="217" spans="1:16" ht="15">
      <c r="A217" s="130"/>
      <c r="B217" s="66"/>
      <c r="C217" s="67"/>
      <c r="D217" s="66"/>
      <c r="E217" s="67"/>
      <c r="F217" s="66"/>
      <c r="G217" s="73">
        <f t="shared" si="20"/>
        <v>0</v>
      </c>
      <c r="H217" s="50">
        <f t="shared" si="20"/>
        <v>0</v>
      </c>
      <c r="I217" s="66"/>
      <c r="J217" s="66"/>
      <c r="K217" s="66"/>
      <c r="L217" s="66"/>
      <c r="M217" s="66"/>
      <c r="N217" s="71"/>
      <c r="O217" s="71"/>
      <c r="P217" s="71"/>
    </row>
    <row r="218" spans="1:16" ht="15">
      <c r="A218" s="130"/>
      <c r="B218" s="66"/>
      <c r="C218" s="67"/>
      <c r="D218" s="66"/>
      <c r="E218" s="67"/>
      <c r="F218" s="66"/>
      <c r="G218" s="73">
        <f t="shared" ref="G218:H220" si="22">G217-E218+C218</f>
        <v>0</v>
      </c>
      <c r="H218" s="50">
        <f t="shared" si="22"/>
        <v>0</v>
      </c>
      <c r="I218" s="66"/>
      <c r="J218" s="66"/>
      <c r="K218" s="66"/>
      <c r="L218" s="66"/>
      <c r="M218" s="66"/>
      <c r="N218" s="71"/>
      <c r="O218" s="71"/>
      <c r="P218" s="71"/>
    </row>
    <row r="219" spans="1:16" ht="15">
      <c r="A219" s="130"/>
      <c r="B219" s="66"/>
      <c r="C219" s="67"/>
      <c r="D219" s="66"/>
      <c r="E219" s="67"/>
      <c r="F219" s="66"/>
      <c r="G219" s="73">
        <f t="shared" si="22"/>
        <v>0</v>
      </c>
      <c r="H219" s="50">
        <f t="shared" si="22"/>
        <v>0</v>
      </c>
      <c r="I219" s="66"/>
      <c r="J219" s="66"/>
      <c r="K219" s="66"/>
      <c r="L219" s="66"/>
      <c r="M219" s="66"/>
      <c r="N219" s="71"/>
      <c r="O219" s="71"/>
      <c r="P219" s="71"/>
    </row>
    <row r="220" spans="1:16" ht="15">
      <c r="A220" s="130"/>
      <c r="B220" s="66"/>
      <c r="C220" s="67"/>
      <c r="D220" s="66"/>
      <c r="E220" s="67"/>
      <c r="F220" s="66"/>
      <c r="G220" s="73">
        <f t="shared" si="22"/>
        <v>0</v>
      </c>
      <c r="H220" s="50">
        <f t="shared" si="22"/>
        <v>0</v>
      </c>
      <c r="I220" s="66"/>
      <c r="J220" s="66"/>
      <c r="K220" s="66"/>
      <c r="L220" s="66"/>
      <c r="M220" s="66"/>
      <c r="N220" s="71"/>
      <c r="O220" s="71"/>
      <c r="P220" s="71"/>
    </row>
    <row r="221" spans="1:16" ht="15">
      <c r="A221" s="130"/>
      <c r="B221" s="66"/>
      <c r="C221" s="67"/>
      <c r="D221" s="66"/>
      <c r="E221" s="67"/>
      <c r="F221" s="66"/>
      <c r="G221" s="67"/>
      <c r="H221" s="66"/>
      <c r="I221" s="66"/>
      <c r="J221" s="66"/>
      <c r="K221" s="66"/>
      <c r="L221" s="66"/>
      <c r="M221" s="66"/>
      <c r="N221" s="71"/>
      <c r="O221" s="71"/>
      <c r="P221" s="71"/>
    </row>
    <row r="222" spans="1:16" ht="15">
      <c r="A222" s="130"/>
      <c r="B222" s="66"/>
      <c r="C222" s="67"/>
      <c r="D222" s="66"/>
      <c r="E222" s="67"/>
      <c r="F222" s="66"/>
      <c r="G222" s="67"/>
      <c r="H222" s="66"/>
      <c r="I222" s="66"/>
      <c r="J222" s="66"/>
      <c r="K222" s="66"/>
      <c r="L222" s="66"/>
      <c r="M222" s="66"/>
      <c r="N222" s="71"/>
      <c r="O222" s="71"/>
      <c r="P222" s="71"/>
    </row>
    <row r="223" spans="1:16" ht="15">
      <c r="A223" s="130"/>
      <c r="B223" s="66"/>
      <c r="C223" s="67"/>
      <c r="D223" s="66"/>
      <c r="E223" s="67"/>
      <c r="F223" s="66"/>
      <c r="G223" s="67"/>
      <c r="H223" s="66"/>
      <c r="I223" s="66"/>
      <c r="J223" s="66"/>
      <c r="K223" s="66"/>
      <c r="L223" s="66"/>
      <c r="M223" s="66"/>
      <c r="N223" s="71"/>
      <c r="O223" s="71"/>
      <c r="P223" s="71"/>
    </row>
    <row r="224" spans="1:16" ht="15">
      <c r="A224" s="130"/>
      <c r="B224" s="66"/>
      <c r="C224" s="67"/>
      <c r="D224" s="66"/>
      <c r="E224" s="67"/>
      <c r="F224" s="66"/>
      <c r="G224" s="67"/>
      <c r="H224" s="66"/>
      <c r="I224" s="66"/>
      <c r="J224" s="66"/>
      <c r="K224" s="66"/>
      <c r="L224" s="66"/>
      <c r="M224" s="66"/>
      <c r="N224" s="71"/>
      <c r="O224" s="71"/>
      <c r="P224" s="71"/>
    </row>
    <row r="225" spans="1:16" ht="15">
      <c r="A225" s="130"/>
      <c r="B225" s="66"/>
      <c r="C225" s="67"/>
      <c r="D225" s="66"/>
      <c r="E225" s="67"/>
      <c r="F225" s="66"/>
      <c r="G225" s="67"/>
      <c r="H225" s="66"/>
      <c r="I225" s="66"/>
      <c r="J225" s="66"/>
      <c r="K225" s="66"/>
      <c r="L225" s="66"/>
      <c r="M225" s="66"/>
      <c r="N225" s="71"/>
      <c r="O225" s="71"/>
      <c r="P225" s="71"/>
    </row>
    <row r="226" spans="1:16" ht="15">
      <c r="A226" s="130"/>
      <c r="B226" s="66"/>
      <c r="C226" s="67"/>
      <c r="D226" s="66"/>
      <c r="E226" s="67"/>
      <c r="F226" s="66"/>
      <c r="G226" s="67"/>
      <c r="H226" s="66"/>
      <c r="I226" s="66"/>
      <c r="J226" s="66"/>
      <c r="K226" s="66"/>
      <c r="L226" s="66"/>
      <c r="M226" s="66"/>
      <c r="N226" s="71"/>
      <c r="O226" s="71"/>
      <c r="P226" s="71"/>
    </row>
    <row r="227" spans="1:16" ht="15">
      <c r="A227" s="130"/>
      <c r="B227" s="66"/>
      <c r="C227" s="67"/>
      <c r="D227" s="66"/>
      <c r="E227" s="67"/>
      <c r="F227" s="66"/>
      <c r="G227" s="67"/>
      <c r="H227" s="66"/>
      <c r="I227" s="66"/>
      <c r="J227" s="66"/>
      <c r="K227" s="66"/>
      <c r="L227" s="66"/>
      <c r="M227" s="66"/>
      <c r="N227" s="71"/>
      <c r="O227" s="71"/>
      <c r="P227" s="71"/>
    </row>
    <row r="228" spans="1:16" ht="15">
      <c r="A228" s="130"/>
      <c r="B228" s="66"/>
      <c r="C228" s="67"/>
      <c r="D228" s="66"/>
      <c r="E228" s="67"/>
      <c r="F228" s="66"/>
      <c r="G228" s="67"/>
      <c r="H228" s="66"/>
      <c r="I228" s="66"/>
      <c r="J228" s="66"/>
      <c r="K228" s="66"/>
      <c r="L228" s="66"/>
      <c r="M228" s="66"/>
      <c r="N228" s="71"/>
      <c r="O228" s="71"/>
      <c r="P228" s="71"/>
    </row>
    <row r="229" spans="1:16" ht="15">
      <c r="A229" s="130"/>
      <c r="B229" s="66"/>
      <c r="C229" s="67"/>
      <c r="D229" s="66"/>
      <c r="E229" s="67"/>
      <c r="F229" s="66"/>
      <c r="G229" s="67"/>
      <c r="H229" s="66"/>
      <c r="I229" s="66"/>
      <c r="J229" s="66"/>
      <c r="K229" s="66"/>
      <c r="L229" s="66"/>
      <c r="M229" s="66"/>
      <c r="N229" s="71"/>
      <c r="O229" s="71"/>
      <c r="P229" s="71"/>
    </row>
    <row r="230" spans="1:16" ht="15">
      <c r="A230" s="130"/>
      <c r="B230" s="66"/>
      <c r="C230" s="67"/>
      <c r="D230" s="66"/>
      <c r="E230" s="67"/>
      <c r="F230" s="66"/>
      <c r="G230" s="67"/>
      <c r="H230" s="66"/>
      <c r="I230" s="66"/>
      <c r="J230" s="66"/>
      <c r="K230" s="66"/>
      <c r="L230" s="66"/>
      <c r="M230" s="66"/>
      <c r="N230" s="71"/>
      <c r="O230" s="71"/>
      <c r="P230" s="71"/>
    </row>
    <row r="231" spans="1:16" ht="15">
      <c r="A231" s="130"/>
      <c r="B231" s="66"/>
      <c r="C231" s="67"/>
      <c r="D231" s="66"/>
      <c r="E231" s="67"/>
      <c r="F231" s="66"/>
      <c r="G231" s="67"/>
      <c r="H231" s="66"/>
      <c r="I231" s="66"/>
      <c r="J231" s="66"/>
      <c r="K231" s="66"/>
      <c r="L231" s="66"/>
      <c r="M231" s="66"/>
      <c r="N231" s="71"/>
      <c r="O231" s="71"/>
      <c r="P231" s="71"/>
    </row>
    <row r="232" spans="1:16" ht="15">
      <c r="A232" s="130"/>
      <c r="B232" s="66"/>
      <c r="C232" s="67"/>
      <c r="D232" s="66"/>
      <c r="E232" s="67"/>
      <c r="F232" s="66"/>
      <c r="G232" s="67"/>
      <c r="H232" s="66"/>
      <c r="I232" s="66"/>
      <c r="J232" s="66"/>
      <c r="K232" s="66"/>
      <c r="L232" s="66"/>
      <c r="M232" s="66"/>
      <c r="N232" s="71"/>
      <c r="O232" s="71"/>
      <c r="P232" s="71"/>
    </row>
    <row r="233" spans="1:16" ht="15">
      <c r="A233" s="130"/>
      <c r="B233" s="66"/>
      <c r="C233" s="67"/>
      <c r="D233" s="66"/>
      <c r="E233" s="67"/>
      <c r="F233" s="66"/>
      <c r="G233" s="67"/>
      <c r="H233" s="66"/>
      <c r="I233" s="66"/>
      <c r="J233" s="66"/>
      <c r="K233" s="66"/>
      <c r="L233" s="66"/>
      <c r="M233" s="66"/>
      <c r="N233" s="71"/>
      <c r="O233" s="71"/>
      <c r="P233" s="71"/>
    </row>
    <row r="234" spans="1:16" ht="15">
      <c r="A234" s="130"/>
      <c r="B234" s="66"/>
      <c r="C234" s="67"/>
      <c r="D234" s="66"/>
      <c r="E234" s="67"/>
      <c r="F234" s="66"/>
      <c r="G234" s="67"/>
      <c r="H234" s="66"/>
      <c r="I234" s="66"/>
      <c r="J234" s="66"/>
      <c r="K234" s="66"/>
      <c r="L234" s="66"/>
      <c r="M234" s="66"/>
      <c r="N234" s="71"/>
      <c r="O234" s="71"/>
      <c r="P234" s="71"/>
    </row>
    <row r="235" spans="1:16" ht="15">
      <c r="A235" s="130"/>
      <c r="B235" s="66"/>
      <c r="C235" s="67"/>
      <c r="D235" s="66"/>
      <c r="E235" s="67"/>
      <c r="F235" s="66"/>
      <c r="G235" s="67"/>
      <c r="H235" s="66"/>
      <c r="I235" s="66"/>
      <c r="J235" s="66"/>
      <c r="K235" s="66"/>
      <c r="L235" s="66"/>
      <c r="M235" s="66"/>
      <c r="N235" s="71"/>
      <c r="O235" s="71"/>
      <c r="P235" s="71"/>
    </row>
    <row r="236" spans="1:16" ht="15">
      <c r="A236" s="130"/>
      <c r="B236" s="66"/>
      <c r="C236" s="67"/>
      <c r="D236" s="66"/>
      <c r="E236" s="67"/>
      <c r="F236" s="66"/>
      <c r="G236" s="67"/>
      <c r="H236" s="66"/>
      <c r="I236" s="66"/>
      <c r="J236" s="66"/>
      <c r="K236" s="66"/>
      <c r="L236" s="66"/>
      <c r="M236" s="66"/>
      <c r="N236" s="71"/>
      <c r="O236" s="71"/>
      <c r="P236" s="71"/>
    </row>
    <row r="237" spans="1:16" ht="15">
      <c r="A237" s="130"/>
      <c r="B237" s="66"/>
      <c r="C237" s="67"/>
      <c r="D237" s="66"/>
      <c r="E237" s="67"/>
      <c r="F237" s="66"/>
      <c r="G237" s="67"/>
      <c r="H237" s="66"/>
      <c r="I237" s="66"/>
      <c r="J237" s="66"/>
      <c r="K237" s="66"/>
      <c r="L237" s="66"/>
      <c r="M237" s="66"/>
      <c r="N237" s="71"/>
      <c r="O237" s="71"/>
      <c r="P237" s="71"/>
    </row>
    <row r="238" spans="1:16" ht="15">
      <c r="A238" s="130"/>
      <c r="B238" s="66"/>
      <c r="C238" s="67"/>
      <c r="D238" s="66"/>
      <c r="E238" s="67"/>
      <c r="F238" s="66"/>
      <c r="G238" s="67"/>
      <c r="H238" s="66"/>
      <c r="I238" s="66"/>
      <c r="J238" s="66"/>
      <c r="K238" s="66"/>
      <c r="L238" s="66"/>
      <c r="M238" s="66"/>
      <c r="N238" s="71"/>
      <c r="O238" s="71"/>
      <c r="P238" s="71"/>
    </row>
    <row r="239" spans="1:16" ht="15">
      <c r="A239" s="130"/>
      <c r="B239" s="66"/>
      <c r="C239" s="67"/>
      <c r="D239" s="66"/>
      <c r="E239" s="67"/>
      <c r="F239" s="66"/>
      <c r="G239" s="67"/>
      <c r="H239" s="66"/>
      <c r="I239" s="66"/>
      <c r="J239" s="66"/>
      <c r="K239" s="66"/>
      <c r="L239" s="66"/>
      <c r="M239" s="66"/>
      <c r="N239" s="71"/>
      <c r="O239" s="71"/>
      <c r="P239" s="71"/>
    </row>
    <row r="240" spans="1:16" ht="15">
      <c r="A240" s="130"/>
      <c r="B240" s="66"/>
      <c r="C240" s="67"/>
      <c r="D240" s="66"/>
      <c r="E240" s="67"/>
      <c r="F240" s="66"/>
      <c r="G240" s="67"/>
      <c r="H240" s="66"/>
      <c r="I240" s="66"/>
      <c r="J240" s="66"/>
      <c r="K240" s="66"/>
      <c r="L240" s="66"/>
      <c r="M240" s="66"/>
      <c r="N240" s="71"/>
      <c r="O240" s="71"/>
      <c r="P240" s="71"/>
    </row>
    <row r="241" spans="1:16" ht="15">
      <c r="A241" s="130"/>
      <c r="B241" s="66"/>
      <c r="C241" s="67"/>
      <c r="D241" s="66"/>
      <c r="E241" s="67"/>
      <c r="F241" s="66"/>
      <c r="G241" s="67"/>
      <c r="H241" s="66"/>
      <c r="I241" s="66"/>
      <c r="J241" s="66"/>
      <c r="K241" s="66"/>
      <c r="L241" s="66"/>
      <c r="M241" s="66"/>
      <c r="N241" s="71"/>
      <c r="O241" s="71"/>
      <c r="P241" s="71"/>
    </row>
    <row r="242" spans="1:16" ht="15">
      <c r="A242" s="130"/>
      <c r="B242" s="66"/>
      <c r="C242" s="67"/>
      <c r="D242" s="66"/>
      <c r="E242" s="67"/>
      <c r="F242" s="66"/>
      <c r="G242" s="67"/>
      <c r="H242" s="66"/>
      <c r="I242" s="66"/>
      <c r="J242" s="66"/>
      <c r="K242" s="66"/>
      <c r="L242" s="66"/>
      <c r="M242" s="66"/>
      <c r="N242" s="71"/>
      <c r="O242" s="71"/>
      <c r="P242" s="71"/>
    </row>
    <row r="243" spans="1:16" ht="15">
      <c r="A243" s="130"/>
      <c r="B243" s="66"/>
      <c r="C243" s="67"/>
      <c r="D243" s="66"/>
      <c r="E243" s="67"/>
      <c r="F243" s="66"/>
      <c r="G243" s="67"/>
      <c r="H243" s="66"/>
      <c r="I243" s="66"/>
      <c r="J243" s="66"/>
      <c r="K243" s="66"/>
      <c r="L243" s="66"/>
      <c r="M243" s="66"/>
      <c r="N243" s="71"/>
      <c r="O243" s="71"/>
      <c r="P243" s="71"/>
    </row>
    <row r="244" spans="1:16" ht="15">
      <c r="A244" s="130"/>
      <c r="B244" s="66"/>
      <c r="C244" s="67"/>
      <c r="D244" s="66"/>
      <c r="E244" s="67"/>
      <c r="F244" s="66"/>
      <c r="G244" s="67"/>
      <c r="H244" s="66"/>
      <c r="I244" s="66"/>
      <c r="J244" s="66"/>
      <c r="K244" s="66"/>
      <c r="L244" s="66"/>
      <c r="M244" s="66"/>
      <c r="N244" s="71"/>
      <c r="O244" s="71"/>
      <c r="P244" s="71"/>
    </row>
    <row r="245" spans="1:16" ht="15">
      <c r="A245" s="130"/>
      <c r="B245" s="66"/>
      <c r="C245" s="67"/>
      <c r="D245" s="66"/>
      <c r="E245" s="67"/>
      <c r="F245" s="66"/>
      <c r="G245" s="67"/>
      <c r="H245" s="66"/>
      <c r="I245" s="66"/>
      <c r="J245" s="66"/>
      <c r="K245" s="66"/>
      <c r="L245" s="66"/>
      <c r="M245" s="66"/>
      <c r="N245" s="71"/>
      <c r="O245" s="71"/>
      <c r="P245" s="71"/>
    </row>
    <row r="246" spans="1:16" ht="15">
      <c r="A246" s="130"/>
      <c r="B246" s="66"/>
      <c r="C246" s="67"/>
      <c r="D246" s="66"/>
      <c r="E246" s="67"/>
      <c r="F246" s="66"/>
      <c r="G246" s="67"/>
      <c r="H246" s="66"/>
      <c r="I246" s="66"/>
      <c r="J246" s="66"/>
      <c r="K246" s="66"/>
      <c r="L246" s="66"/>
      <c r="M246" s="66"/>
      <c r="N246" s="71"/>
      <c r="O246" s="71"/>
      <c r="P246" s="71"/>
    </row>
    <row r="247" spans="1:16" ht="15">
      <c r="A247" s="130"/>
      <c r="B247" s="66"/>
      <c r="C247" s="67"/>
      <c r="D247" s="66"/>
      <c r="E247" s="67"/>
      <c r="F247" s="66"/>
      <c r="G247" s="67"/>
      <c r="H247" s="66"/>
      <c r="I247" s="66"/>
      <c r="J247" s="66"/>
      <c r="K247" s="66"/>
      <c r="L247" s="66"/>
      <c r="M247" s="66"/>
      <c r="N247" s="71"/>
      <c r="O247" s="71"/>
      <c r="P247" s="71"/>
    </row>
    <row r="248" spans="1:16" ht="15">
      <c r="A248" s="130"/>
      <c r="B248" s="66"/>
      <c r="C248" s="67"/>
      <c r="D248" s="66"/>
      <c r="E248" s="67"/>
      <c r="F248" s="66"/>
      <c r="G248" s="67"/>
      <c r="H248" s="66"/>
      <c r="I248" s="66"/>
      <c r="J248" s="66"/>
      <c r="K248" s="66"/>
      <c r="L248" s="66"/>
      <c r="M248" s="66"/>
      <c r="N248" s="71"/>
      <c r="O248" s="71"/>
      <c r="P248" s="71"/>
    </row>
    <row r="249" spans="1:16" ht="15">
      <c r="A249" s="130"/>
      <c r="B249" s="66"/>
      <c r="C249" s="67"/>
      <c r="D249" s="66"/>
      <c r="E249" s="67"/>
      <c r="F249" s="66"/>
      <c r="G249" s="67"/>
      <c r="H249" s="66"/>
      <c r="I249" s="66"/>
      <c r="J249" s="66"/>
      <c r="K249" s="66"/>
      <c r="L249" s="66"/>
      <c r="M249" s="66"/>
      <c r="N249" s="71"/>
      <c r="O249" s="71"/>
      <c r="P249" s="71"/>
    </row>
    <row r="250" spans="1:16" ht="15">
      <c r="A250" s="130"/>
      <c r="B250" s="66"/>
      <c r="C250" s="67"/>
      <c r="D250" s="66"/>
      <c r="E250" s="67"/>
      <c r="F250" s="66"/>
      <c r="G250" s="67"/>
      <c r="H250" s="66"/>
      <c r="I250" s="66"/>
      <c r="J250" s="66"/>
      <c r="K250" s="66"/>
      <c r="L250" s="66"/>
      <c r="M250" s="66"/>
      <c r="N250" s="71"/>
      <c r="O250" s="71"/>
      <c r="P250" s="71"/>
    </row>
    <row r="251" spans="1:16" ht="15">
      <c r="A251" s="130"/>
      <c r="B251" s="66"/>
      <c r="C251" s="67"/>
      <c r="D251" s="66"/>
      <c r="E251" s="67"/>
      <c r="F251" s="66"/>
      <c r="G251" s="67"/>
      <c r="H251" s="66"/>
      <c r="I251" s="66"/>
      <c r="J251" s="66"/>
      <c r="K251" s="66"/>
      <c r="L251" s="66"/>
      <c r="M251" s="66"/>
      <c r="N251" s="71"/>
      <c r="O251" s="71"/>
      <c r="P251" s="71"/>
    </row>
    <row r="252" spans="1:16" ht="15">
      <c r="A252" s="130"/>
      <c r="B252" s="66"/>
      <c r="C252" s="67"/>
      <c r="D252" s="66"/>
      <c r="E252" s="67"/>
      <c r="F252" s="66"/>
      <c r="G252" s="67"/>
      <c r="H252" s="66"/>
      <c r="I252" s="66"/>
      <c r="J252" s="66"/>
      <c r="K252" s="66"/>
      <c r="L252" s="66"/>
      <c r="M252" s="66"/>
      <c r="N252" s="71"/>
      <c r="O252" s="71"/>
      <c r="P252" s="71"/>
    </row>
    <row r="253" spans="1:16" ht="15">
      <c r="A253" s="130"/>
      <c r="B253" s="66"/>
      <c r="C253" s="67"/>
      <c r="D253" s="66"/>
      <c r="E253" s="67"/>
      <c r="F253" s="66"/>
      <c r="G253" s="67"/>
      <c r="H253" s="66"/>
      <c r="I253" s="66"/>
      <c r="J253" s="66"/>
      <c r="K253" s="66"/>
      <c r="L253" s="66"/>
      <c r="M253" s="66"/>
      <c r="N253" s="71"/>
      <c r="O253" s="71"/>
      <c r="P253" s="71"/>
    </row>
    <row r="254" spans="1:16" ht="15">
      <c r="A254" s="130"/>
      <c r="B254" s="66"/>
      <c r="C254" s="67"/>
      <c r="D254" s="66"/>
      <c r="E254" s="67"/>
      <c r="F254" s="66"/>
      <c r="G254" s="67"/>
      <c r="H254" s="66"/>
      <c r="I254" s="66"/>
      <c r="J254" s="66"/>
      <c r="K254" s="66"/>
      <c r="L254" s="66"/>
      <c r="M254" s="66"/>
      <c r="N254" s="71"/>
      <c r="O254" s="71"/>
      <c r="P254" s="71"/>
    </row>
    <row r="255" spans="1:16" ht="15">
      <c r="A255" s="130"/>
      <c r="B255" s="66"/>
      <c r="C255" s="67"/>
      <c r="D255" s="66"/>
      <c r="E255" s="67"/>
      <c r="F255" s="66"/>
      <c r="G255" s="67"/>
      <c r="H255" s="66"/>
      <c r="I255" s="66"/>
      <c r="J255" s="66"/>
      <c r="K255" s="66"/>
      <c r="L255" s="66"/>
      <c r="M255" s="66"/>
      <c r="N255" s="71"/>
      <c r="O255" s="71"/>
      <c r="P255" s="71"/>
    </row>
    <row r="256" spans="1:16" ht="15">
      <c r="A256" s="130"/>
      <c r="B256" s="66"/>
      <c r="C256" s="67"/>
      <c r="D256" s="66"/>
      <c r="E256" s="67"/>
      <c r="F256" s="66"/>
      <c r="G256" s="67"/>
      <c r="H256" s="66"/>
      <c r="I256" s="66"/>
      <c r="J256" s="66"/>
      <c r="K256" s="66"/>
      <c r="L256" s="66"/>
      <c r="M256" s="66"/>
      <c r="N256" s="71"/>
      <c r="O256" s="71"/>
      <c r="P256" s="71"/>
    </row>
    <row r="257" spans="1:16" ht="15">
      <c r="A257" s="130"/>
      <c r="B257" s="66"/>
      <c r="C257" s="67"/>
      <c r="D257" s="66"/>
      <c r="E257" s="67"/>
      <c r="F257" s="66"/>
      <c r="G257" s="67"/>
      <c r="H257" s="66"/>
      <c r="I257" s="66"/>
      <c r="J257" s="66"/>
      <c r="K257" s="66"/>
      <c r="L257" s="66"/>
      <c r="M257" s="66"/>
      <c r="N257" s="71"/>
      <c r="O257" s="71"/>
      <c r="P257" s="71"/>
    </row>
    <row r="258" spans="1:16" ht="15">
      <c r="A258" s="130"/>
      <c r="B258" s="66"/>
      <c r="C258" s="67"/>
      <c r="D258" s="66"/>
      <c r="E258" s="67"/>
      <c r="F258" s="66"/>
      <c r="G258" s="67"/>
      <c r="H258" s="66"/>
      <c r="I258" s="66"/>
      <c r="J258" s="66"/>
      <c r="K258" s="66"/>
      <c r="L258" s="66"/>
      <c r="M258" s="66"/>
      <c r="N258" s="71"/>
      <c r="O258" s="71"/>
      <c r="P258" s="71"/>
    </row>
    <row r="259" spans="1:16" ht="15">
      <c r="A259" s="130"/>
      <c r="B259" s="66"/>
      <c r="C259" s="67"/>
      <c r="D259" s="66"/>
      <c r="E259" s="67"/>
      <c r="F259" s="66"/>
      <c r="G259" s="67"/>
      <c r="H259" s="66"/>
      <c r="I259" s="66"/>
      <c r="J259" s="66"/>
      <c r="K259" s="66"/>
      <c r="L259" s="66"/>
      <c r="M259" s="66"/>
      <c r="N259" s="71"/>
      <c r="O259" s="71"/>
      <c r="P259" s="71"/>
    </row>
    <row r="260" spans="1:16" ht="15">
      <c r="A260" s="130"/>
      <c r="B260" s="66"/>
      <c r="C260" s="67"/>
      <c r="D260" s="66"/>
      <c r="E260" s="67"/>
      <c r="F260" s="66"/>
      <c r="G260" s="67"/>
      <c r="H260" s="66"/>
      <c r="I260" s="66"/>
      <c r="J260" s="66"/>
      <c r="K260" s="66"/>
      <c r="L260" s="66"/>
      <c r="M260" s="66"/>
      <c r="N260" s="71"/>
      <c r="O260" s="71"/>
      <c r="P260" s="71"/>
    </row>
    <row r="261" spans="1:16" ht="15">
      <c r="A261" s="130"/>
      <c r="B261" s="66"/>
      <c r="C261" s="67"/>
      <c r="D261" s="66"/>
      <c r="E261" s="67"/>
      <c r="F261" s="66"/>
      <c r="G261" s="67"/>
      <c r="H261" s="66"/>
      <c r="I261" s="66"/>
      <c r="J261" s="66"/>
      <c r="K261" s="66"/>
      <c r="L261" s="66"/>
      <c r="M261" s="66"/>
      <c r="N261" s="71"/>
      <c r="O261" s="71"/>
      <c r="P261" s="71"/>
    </row>
    <row r="262" spans="1:16" ht="15">
      <c r="A262" s="130"/>
      <c r="B262" s="66"/>
      <c r="C262" s="67"/>
      <c r="D262" s="66"/>
      <c r="E262" s="67"/>
      <c r="F262" s="66"/>
      <c r="G262" s="67"/>
      <c r="H262" s="66"/>
      <c r="I262" s="66"/>
      <c r="J262" s="66"/>
      <c r="K262" s="66"/>
      <c r="L262" s="66"/>
      <c r="M262" s="66"/>
      <c r="N262" s="71"/>
      <c r="O262" s="71"/>
      <c r="P262" s="71"/>
    </row>
    <row r="263" spans="1:16" ht="15">
      <c r="A263" s="130"/>
      <c r="B263" s="66"/>
      <c r="C263" s="67"/>
      <c r="D263" s="66"/>
      <c r="E263" s="67"/>
      <c r="F263" s="66"/>
      <c r="G263" s="67"/>
      <c r="H263" s="66"/>
      <c r="I263" s="66"/>
      <c r="J263" s="66"/>
      <c r="K263" s="66"/>
      <c r="L263" s="66"/>
      <c r="M263" s="66"/>
      <c r="N263" s="71"/>
      <c r="O263" s="71"/>
      <c r="P263" s="71"/>
    </row>
    <row r="264" spans="1:16" ht="15">
      <c r="A264" s="130"/>
      <c r="B264" s="66"/>
      <c r="C264" s="67"/>
      <c r="D264" s="66"/>
      <c r="E264" s="67"/>
      <c r="F264" s="66"/>
      <c r="G264" s="67"/>
      <c r="H264" s="66"/>
      <c r="I264" s="66"/>
      <c r="J264" s="66"/>
      <c r="K264" s="66"/>
      <c r="L264" s="66"/>
      <c r="M264" s="66"/>
      <c r="N264" s="71"/>
      <c r="O264" s="71"/>
      <c r="P264" s="71"/>
    </row>
    <row r="265" spans="1:16" ht="15">
      <c r="A265" s="130"/>
      <c r="B265" s="66"/>
      <c r="C265" s="67"/>
      <c r="D265" s="66"/>
      <c r="E265" s="67"/>
      <c r="F265" s="66"/>
      <c r="G265" s="67"/>
      <c r="H265" s="66"/>
      <c r="I265" s="66"/>
      <c r="J265" s="66"/>
      <c r="K265" s="66"/>
      <c r="L265" s="66"/>
      <c r="M265" s="66"/>
      <c r="N265" s="71"/>
      <c r="O265" s="71"/>
      <c r="P265" s="71"/>
    </row>
    <row r="266" spans="1:16" ht="15">
      <c r="A266" s="130"/>
      <c r="B266" s="66"/>
      <c r="C266" s="67"/>
      <c r="D266" s="66"/>
      <c r="E266" s="67"/>
      <c r="F266" s="66"/>
      <c r="G266" s="67"/>
      <c r="H266" s="66"/>
      <c r="I266" s="66"/>
      <c r="J266" s="66"/>
      <c r="K266" s="66"/>
      <c r="L266" s="66"/>
      <c r="M266" s="66"/>
      <c r="N266" s="71"/>
      <c r="O266" s="71"/>
      <c r="P266" s="71"/>
    </row>
    <row r="267" spans="1:16" ht="15">
      <c r="A267" s="130"/>
      <c r="B267" s="66"/>
      <c r="C267" s="67"/>
      <c r="D267" s="66"/>
      <c r="E267" s="67"/>
      <c r="F267" s="66"/>
      <c r="G267" s="67"/>
      <c r="H267" s="66"/>
      <c r="I267" s="66"/>
      <c r="J267" s="66"/>
      <c r="K267" s="66"/>
      <c r="L267" s="66"/>
      <c r="M267" s="66"/>
      <c r="N267" s="71"/>
      <c r="O267" s="71"/>
      <c r="P267" s="71"/>
    </row>
    <row r="268" spans="1:16" ht="15">
      <c r="A268" s="130"/>
      <c r="B268" s="66"/>
      <c r="C268" s="67"/>
      <c r="D268" s="66"/>
      <c r="E268" s="67"/>
      <c r="F268" s="66"/>
      <c r="G268" s="67"/>
      <c r="H268" s="66"/>
      <c r="I268" s="66"/>
      <c r="J268" s="66"/>
      <c r="K268" s="66"/>
      <c r="L268" s="66"/>
      <c r="M268" s="66"/>
      <c r="N268" s="71"/>
      <c r="O268" s="71"/>
      <c r="P268" s="71"/>
    </row>
    <row r="269" spans="1:16" ht="15">
      <c r="A269" s="130"/>
      <c r="B269" s="66"/>
      <c r="C269" s="67"/>
      <c r="D269" s="66"/>
      <c r="E269" s="67"/>
      <c r="F269" s="66"/>
      <c r="G269" s="67"/>
      <c r="H269" s="66"/>
      <c r="I269" s="66"/>
      <c r="J269" s="66"/>
      <c r="K269" s="66"/>
      <c r="L269" s="66"/>
      <c r="M269" s="66"/>
      <c r="N269" s="71"/>
      <c r="O269" s="71"/>
      <c r="P269" s="71"/>
    </row>
    <row r="270" spans="1:16" ht="15">
      <c r="A270" s="130"/>
      <c r="B270" s="66"/>
      <c r="C270" s="67"/>
      <c r="D270" s="66"/>
      <c r="E270" s="67"/>
      <c r="F270" s="66"/>
      <c r="G270" s="67"/>
      <c r="H270" s="66"/>
      <c r="I270" s="66"/>
      <c r="J270" s="66"/>
      <c r="K270" s="66"/>
      <c r="L270" s="66"/>
      <c r="M270" s="66"/>
      <c r="N270" s="71"/>
      <c r="O270" s="71"/>
      <c r="P270" s="71"/>
    </row>
    <row r="271" spans="1:16" ht="15">
      <c r="A271" s="130"/>
      <c r="B271" s="66"/>
      <c r="C271" s="67"/>
      <c r="D271" s="66"/>
      <c r="E271" s="67"/>
      <c r="F271" s="66"/>
      <c r="G271" s="67"/>
      <c r="H271" s="66"/>
      <c r="I271" s="66"/>
      <c r="J271" s="66"/>
      <c r="K271" s="66"/>
      <c r="L271" s="66"/>
      <c r="M271" s="66"/>
      <c r="N271" s="71"/>
      <c r="O271" s="71"/>
      <c r="P271" s="71"/>
    </row>
    <row r="272" spans="1:16" ht="15">
      <c r="A272" s="130"/>
      <c r="B272" s="66"/>
      <c r="C272" s="67"/>
      <c r="D272" s="66"/>
      <c r="E272" s="67"/>
      <c r="F272" s="66"/>
      <c r="G272" s="67"/>
      <c r="H272" s="66"/>
      <c r="I272" s="66"/>
      <c r="J272" s="66"/>
      <c r="K272" s="66"/>
      <c r="L272" s="66"/>
      <c r="M272" s="66"/>
      <c r="N272" s="71"/>
      <c r="O272" s="71"/>
      <c r="P272" s="71"/>
    </row>
    <row r="273" spans="1:16" ht="15">
      <c r="A273" s="130"/>
      <c r="B273" s="66"/>
      <c r="C273" s="67"/>
      <c r="D273" s="66"/>
      <c r="E273" s="67"/>
      <c r="F273" s="66"/>
      <c r="G273" s="67"/>
      <c r="H273" s="66"/>
      <c r="I273" s="66"/>
      <c r="J273" s="66"/>
      <c r="K273" s="66"/>
      <c r="L273" s="66"/>
      <c r="M273" s="66"/>
      <c r="N273" s="71"/>
      <c r="O273" s="71"/>
      <c r="P273" s="71"/>
    </row>
    <row r="274" spans="1:16" ht="15">
      <c r="A274" s="130"/>
      <c r="B274" s="66"/>
      <c r="C274" s="67"/>
      <c r="D274" s="66"/>
      <c r="E274" s="67"/>
      <c r="F274" s="66"/>
      <c r="G274" s="67"/>
      <c r="H274" s="66"/>
      <c r="I274" s="66"/>
      <c r="J274" s="66"/>
      <c r="K274" s="66"/>
      <c r="L274" s="66"/>
      <c r="M274" s="66"/>
      <c r="N274" s="71"/>
      <c r="O274" s="71"/>
      <c r="P274" s="71"/>
    </row>
    <row r="275" spans="1:16" ht="15">
      <c r="A275" s="130"/>
      <c r="B275" s="66"/>
      <c r="C275" s="67"/>
      <c r="D275" s="66"/>
      <c r="E275" s="67"/>
      <c r="F275" s="66"/>
      <c r="G275" s="67"/>
      <c r="H275" s="66"/>
      <c r="I275" s="66"/>
      <c r="J275" s="66"/>
      <c r="K275" s="66"/>
      <c r="L275" s="66"/>
      <c r="M275" s="66"/>
      <c r="N275" s="71"/>
      <c r="O275" s="71"/>
      <c r="P275" s="71"/>
    </row>
    <row r="276" spans="1:16" ht="15">
      <c r="A276" s="130"/>
      <c r="B276" s="66"/>
      <c r="C276" s="67"/>
      <c r="D276" s="66"/>
      <c r="E276" s="67"/>
      <c r="F276" s="66"/>
      <c r="G276" s="67"/>
      <c r="H276" s="66"/>
      <c r="I276" s="66"/>
      <c r="J276" s="66"/>
      <c r="K276" s="66"/>
      <c r="L276" s="66"/>
      <c r="M276" s="66"/>
      <c r="N276" s="71"/>
      <c r="O276" s="71"/>
      <c r="P276" s="71"/>
    </row>
    <row r="277" spans="1:16" ht="15">
      <c r="A277" s="130"/>
      <c r="B277" s="66"/>
      <c r="C277" s="67"/>
      <c r="D277" s="66"/>
      <c r="E277" s="67"/>
      <c r="F277" s="66"/>
      <c r="G277" s="67"/>
      <c r="H277" s="66"/>
      <c r="I277" s="66"/>
      <c r="J277" s="66"/>
      <c r="K277" s="66"/>
      <c r="L277" s="66"/>
      <c r="M277" s="66"/>
      <c r="N277" s="71"/>
      <c r="O277" s="71"/>
      <c r="P277" s="71"/>
    </row>
    <row r="278" spans="1:16" ht="15">
      <c r="A278" s="130"/>
      <c r="B278" s="66"/>
      <c r="C278" s="67"/>
      <c r="D278" s="66"/>
      <c r="E278" s="67"/>
      <c r="F278" s="66"/>
      <c r="G278" s="67"/>
      <c r="H278" s="66"/>
      <c r="I278" s="66"/>
      <c r="J278" s="66"/>
      <c r="K278" s="66"/>
      <c r="L278" s="66"/>
      <c r="M278" s="66"/>
      <c r="N278" s="71"/>
      <c r="O278" s="71"/>
      <c r="P278" s="71"/>
    </row>
    <row r="279" spans="1:16" ht="15">
      <c r="A279" s="130"/>
      <c r="B279" s="66"/>
      <c r="C279" s="67"/>
      <c r="D279" s="66"/>
      <c r="E279" s="67"/>
      <c r="F279" s="66"/>
      <c r="G279" s="67"/>
      <c r="H279" s="66"/>
      <c r="I279" s="66"/>
      <c r="J279" s="66"/>
      <c r="K279" s="66"/>
      <c r="L279" s="66"/>
      <c r="M279" s="66"/>
      <c r="N279" s="71"/>
      <c r="O279" s="71"/>
      <c r="P279" s="71"/>
    </row>
    <row r="280" spans="1:16" ht="15">
      <c r="A280" s="130"/>
      <c r="B280" s="66"/>
      <c r="C280" s="67"/>
      <c r="D280" s="66"/>
      <c r="E280" s="67"/>
      <c r="F280" s="66"/>
      <c r="G280" s="67"/>
      <c r="H280" s="66"/>
      <c r="I280" s="66"/>
      <c r="J280" s="66"/>
      <c r="K280" s="66"/>
      <c r="L280" s="66"/>
      <c r="M280" s="66"/>
      <c r="N280" s="71"/>
      <c r="O280" s="71"/>
      <c r="P280" s="71"/>
    </row>
    <row r="281" spans="1:16" ht="15">
      <c r="A281" s="130"/>
      <c r="B281" s="66"/>
      <c r="C281" s="67"/>
      <c r="D281" s="66"/>
      <c r="E281" s="67"/>
      <c r="F281" s="66"/>
      <c r="G281" s="67"/>
      <c r="H281" s="66"/>
      <c r="I281" s="66"/>
      <c r="J281" s="66"/>
      <c r="K281" s="66"/>
      <c r="L281" s="66"/>
      <c r="M281" s="66"/>
      <c r="N281" s="71"/>
      <c r="O281" s="71"/>
      <c r="P281" s="71"/>
    </row>
    <row r="282" spans="1:16" ht="15">
      <c r="A282" s="130"/>
      <c r="B282" s="66"/>
      <c r="C282" s="67"/>
      <c r="D282" s="66"/>
      <c r="E282" s="67"/>
      <c r="F282" s="66"/>
      <c r="G282" s="67"/>
      <c r="H282" s="66"/>
      <c r="I282" s="66"/>
      <c r="J282" s="66"/>
      <c r="K282" s="66"/>
      <c r="L282" s="66"/>
      <c r="M282" s="66"/>
      <c r="N282" s="71"/>
      <c r="O282" s="71"/>
      <c r="P282" s="71"/>
    </row>
    <row r="283" spans="1:16" ht="15">
      <c r="A283" s="130"/>
      <c r="B283" s="66"/>
      <c r="C283" s="67"/>
      <c r="D283" s="66"/>
      <c r="E283" s="67"/>
      <c r="F283" s="66"/>
      <c r="G283" s="67"/>
      <c r="H283" s="66"/>
      <c r="I283" s="66"/>
      <c r="J283" s="66"/>
      <c r="K283" s="66"/>
      <c r="L283" s="66"/>
      <c r="M283" s="66"/>
      <c r="N283" s="71"/>
      <c r="O283" s="71"/>
      <c r="P283" s="71"/>
    </row>
    <row r="284" spans="1:16" ht="15">
      <c r="A284" s="130"/>
      <c r="B284" s="66"/>
      <c r="C284" s="67"/>
      <c r="D284" s="66"/>
      <c r="E284" s="67"/>
      <c r="F284" s="66"/>
      <c r="G284" s="67"/>
      <c r="H284" s="66"/>
      <c r="I284" s="66"/>
      <c r="J284" s="66"/>
      <c r="K284" s="66"/>
      <c r="L284" s="66"/>
      <c r="M284" s="66"/>
      <c r="N284" s="71"/>
      <c r="O284" s="71"/>
      <c r="P284" s="71"/>
    </row>
    <row r="285" spans="1:16" ht="15">
      <c r="A285" s="130"/>
      <c r="B285" s="66"/>
      <c r="C285" s="67"/>
      <c r="D285" s="66"/>
      <c r="E285" s="67"/>
      <c r="F285" s="66"/>
      <c r="G285" s="67"/>
      <c r="H285" s="66"/>
      <c r="I285" s="66"/>
      <c r="J285" s="66"/>
      <c r="K285" s="66"/>
      <c r="L285" s="66"/>
      <c r="M285" s="66"/>
      <c r="N285" s="71"/>
      <c r="O285" s="71"/>
      <c r="P285" s="71"/>
    </row>
    <row r="286" spans="1:16" ht="15">
      <c r="A286" s="130"/>
      <c r="B286" s="66"/>
      <c r="C286" s="67"/>
      <c r="D286" s="66"/>
      <c r="E286" s="67"/>
      <c r="F286" s="66"/>
      <c r="G286" s="67"/>
      <c r="H286" s="66"/>
      <c r="I286" s="66"/>
      <c r="J286" s="66"/>
      <c r="K286" s="66"/>
      <c r="L286" s="66"/>
      <c r="M286" s="66"/>
      <c r="N286" s="71"/>
      <c r="O286" s="71"/>
      <c r="P286" s="71"/>
    </row>
    <row r="287" spans="1:16" ht="15">
      <c r="A287" s="130"/>
      <c r="B287" s="66"/>
      <c r="C287" s="67"/>
      <c r="D287" s="66"/>
      <c r="E287" s="67"/>
      <c r="F287" s="66"/>
      <c r="G287" s="67"/>
      <c r="H287" s="66"/>
      <c r="I287" s="66"/>
      <c r="J287" s="66"/>
      <c r="K287" s="66"/>
      <c r="L287" s="66"/>
      <c r="M287" s="66"/>
      <c r="N287" s="71"/>
      <c r="O287" s="71"/>
      <c r="P287" s="71"/>
    </row>
    <row r="288" spans="1:16" ht="15">
      <c r="A288" s="130"/>
      <c r="B288" s="66"/>
      <c r="C288" s="67"/>
      <c r="D288" s="66"/>
      <c r="E288" s="67"/>
      <c r="F288" s="66"/>
      <c r="G288" s="67"/>
      <c r="H288" s="66"/>
      <c r="I288" s="66"/>
      <c r="J288" s="66"/>
      <c r="K288" s="66"/>
      <c r="L288" s="66"/>
      <c r="M288" s="66"/>
      <c r="N288" s="71"/>
      <c r="O288" s="71"/>
      <c r="P288" s="71"/>
    </row>
    <row r="289" spans="1:16" ht="15">
      <c r="A289" s="130"/>
      <c r="B289" s="66"/>
      <c r="C289" s="67"/>
      <c r="D289" s="66"/>
      <c r="E289" s="67"/>
      <c r="F289" s="66"/>
      <c r="G289" s="67"/>
      <c r="H289" s="66"/>
      <c r="I289" s="66"/>
      <c r="J289" s="66"/>
      <c r="K289" s="66"/>
      <c r="L289" s="66"/>
      <c r="M289" s="66"/>
      <c r="N289" s="71"/>
      <c r="O289" s="71"/>
      <c r="P289" s="71"/>
    </row>
    <row r="290" spans="1:16" ht="15">
      <c r="A290" s="130"/>
      <c r="B290" s="66"/>
      <c r="C290" s="67"/>
      <c r="D290" s="66"/>
      <c r="E290" s="67"/>
      <c r="F290" s="66"/>
      <c r="G290" s="67"/>
      <c r="H290" s="66"/>
      <c r="I290" s="66"/>
      <c r="J290" s="66"/>
      <c r="K290" s="66"/>
      <c r="L290" s="66"/>
      <c r="M290" s="66"/>
      <c r="N290" s="71"/>
      <c r="O290" s="71"/>
      <c r="P290" s="71"/>
    </row>
    <row r="291" spans="1:16" ht="15">
      <c r="A291" s="130"/>
      <c r="B291" s="66"/>
      <c r="C291" s="67"/>
      <c r="D291" s="66"/>
      <c r="E291" s="67"/>
      <c r="F291" s="66"/>
      <c r="G291" s="67"/>
      <c r="H291" s="66"/>
      <c r="I291" s="66"/>
      <c r="J291" s="66"/>
      <c r="K291" s="66"/>
      <c r="L291" s="66"/>
      <c r="M291" s="66"/>
      <c r="N291" s="71"/>
      <c r="O291" s="71"/>
      <c r="P291" s="71"/>
    </row>
    <row r="292" spans="1:16" ht="15">
      <c r="A292" s="130"/>
      <c r="B292" s="66"/>
      <c r="C292" s="67"/>
      <c r="D292" s="66"/>
      <c r="E292" s="67"/>
      <c r="F292" s="66"/>
      <c r="G292" s="67"/>
      <c r="H292" s="66"/>
      <c r="I292" s="66"/>
      <c r="J292" s="66"/>
      <c r="K292" s="66"/>
      <c r="L292" s="66"/>
      <c r="M292" s="66"/>
      <c r="N292" s="71"/>
      <c r="O292" s="71"/>
      <c r="P292" s="71"/>
    </row>
    <row r="293" spans="1:16" ht="15">
      <c r="A293" s="130"/>
      <c r="B293" s="66"/>
      <c r="C293" s="67"/>
      <c r="D293" s="66"/>
      <c r="E293" s="67"/>
      <c r="F293" s="66"/>
      <c r="G293" s="67"/>
      <c r="H293" s="66"/>
      <c r="I293" s="66"/>
      <c r="J293" s="66"/>
      <c r="K293" s="66"/>
      <c r="L293" s="66"/>
      <c r="M293" s="66"/>
      <c r="N293" s="71"/>
      <c r="O293" s="71"/>
      <c r="P293" s="71"/>
    </row>
    <row r="294" spans="1:16" ht="15">
      <c r="A294" s="130"/>
      <c r="B294" s="66"/>
      <c r="C294" s="67"/>
      <c r="D294" s="66"/>
      <c r="E294" s="67"/>
      <c r="F294" s="66"/>
      <c r="G294" s="67"/>
      <c r="H294" s="66"/>
      <c r="I294" s="66"/>
      <c r="J294" s="66"/>
      <c r="K294" s="66"/>
      <c r="L294" s="66"/>
      <c r="M294" s="66"/>
      <c r="N294" s="71"/>
      <c r="O294" s="71"/>
      <c r="P294" s="71"/>
    </row>
    <row r="295" spans="1:16" ht="15">
      <c r="A295" s="130"/>
      <c r="B295" s="66"/>
      <c r="C295" s="67"/>
      <c r="D295" s="66"/>
      <c r="E295" s="67"/>
      <c r="F295" s="66"/>
      <c r="G295" s="67"/>
      <c r="H295" s="66"/>
      <c r="I295" s="66"/>
      <c r="J295" s="66"/>
      <c r="K295" s="66"/>
      <c r="L295" s="66"/>
      <c r="M295" s="66"/>
      <c r="N295" s="71"/>
      <c r="O295" s="71"/>
      <c r="P295" s="71"/>
    </row>
    <row r="296" spans="1:16" ht="15">
      <c r="A296" s="130"/>
      <c r="B296" s="66"/>
      <c r="C296" s="67"/>
      <c r="D296" s="66"/>
      <c r="E296" s="67"/>
      <c r="F296" s="66"/>
      <c r="G296" s="67"/>
      <c r="H296" s="66"/>
      <c r="I296" s="66"/>
      <c r="J296" s="66"/>
      <c r="K296" s="66"/>
      <c r="L296" s="66"/>
      <c r="M296" s="66"/>
      <c r="N296" s="71"/>
      <c r="O296" s="71"/>
      <c r="P296" s="71"/>
    </row>
    <row r="297" spans="1:16" ht="15">
      <c r="A297" s="130"/>
      <c r="B297" s="66"/>
      <c r="C297" s="67"/>
      <c r="D297" s="66"/>
      <c r="E297" s="67"/>
      <c r="F297" s="66"/>
      <c r="G297" s="67"/>
      <c r="H297" s="66"/>
      <c r="I297" s="66"/>
      <c r="J297" s="66"/>
      <c r="K297" s="66"/>
      <c r="L297" s="66"/>
      <c r="M297" s="66"/>
      <c r="N297" s="71"/>
      <c r="O297" s="71"/>
      <c r="P297" s="71"/>
    </row>
    <row r="298" spans="1:16" ht="15">
      <c r="A298" s="130"/>
      <c r="B298" s="66"/>
      <c r="C298" s="67"/>
      <c r="D298" s="66"/>
      <c r="E298" s="67"/>
      <c r="F298" s="66"/>
      <c r="G298" s="67"/>
      <c r="H298" s="66"/>
      <c r="I298" s="66"/>
      <c r="J298" s="66"/>
      <c r="K298" s="66"/>
      <c r="L298" s="66"/>
      <c r="M298" s="66"/>
      <c r="N298" s="71"/>
      <c r="O298" s="71"/>
      <c r="P298" s="71"/>
    </row>
    <row r="299" spans="1:16" ht="15">
      <c r="A299" s="130"/>
      <c r="B299" s="66"/>
      <c r="C299" s="67"/>
      <c r="D299" s="66"/>
      <c r="E299" s="67"/>
      <c r="F299" s="66"/>
      <c r="G299" s="67"/>
      <c r="H299" s="66"/>
      <c r="I299" s="66"/>
      <c r="J299" s="66"/>
      <c r="K299" s="66"/>
      <c r="L299" s="66"/>
      <c r="M299" s="66"/>
      <c r="N299" s="71"/>
      <c r="O299" s="71"/>
      <c r="P299" s="71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7"/>
  </sheetPr>
  <dimension ref="A2:R215"/>
  <sheetViews>
    <sheetView zoomScaleNormal="100" workbookViewId="0">
      <selection activeCell="M30" sqref="M30"/>
    </sheetView>
  </sheetViews>
  <sheetFormatPr baseColWidth="10" defaultRowHeight="12.75"/>
  <cols>
    <col min="1" max="1" width="7.140625" customWidth="1"/>
    <col min="2" max="2" width="9.140625" customWidth="1"/>
    <col min="3" max="3" width="16" style="2" customWidth="1"/>
    <col min="4" max="4" width="5.140625" customWidth="1"/>
    <col min="5" max="5" width="11.42578125" style="2" customWidth="1"/>
    <col min="6" max="6" width="4.85546875" customWidth="1"/>
    <col min="7" max="7" width="13.5703125" style="2" customWidth="1"/>
    <col min="8" max="8" width="9.140625" customWidth="1"/>
    <col min="9" max="9" width="11.7109375" customWidth="1"/>
    <col min="10" max="10" width="26.85546875" customWidth="1"/>
    <col min="11" max="11" width="13.28515625" customWidth="1"/>
    <col min="12" max="12" width="7.7109375" bestFit="1" customWidth="1"/>
    <col min="13" max="13" width="10.28515625" customWidth="1"/>
    <col min="14" max="14" width="11.42578125" style="3"/>
    <col min="15" max="15" width="14.28515625" style="3" bestFit="1" customWidth="1"/>
    <col min="16" max="16" width="17.42578125" style="3" bestFit="1" customWidth="1"/>
  </cols>
  <sheetData>
    <row r="2" spans="1:18" ht="20.25">
      <c r="C2" s="32" t="s">
        <v>24</v>
      </c>
    </row>
    <row r="3" spans="1:18">
      <c r="A3" s="1"/>
    </row>
    <row r="4" spans="1:18">
      <c r="A4" s="1"/>
    </row>
    <row r="5" spans="1:18" ht="18.75" thickBot="1">
      <c r="A5" s="27" t="s">
        <v>0</v>
      </c>
      <c r="B5" s="28"/>
      <c r="C5" s="29" t="s">
        <v>227</v>
      </c>
      <c r="D5" s="30"/>
      <c r="E5" s="29"/>
      <c r="F5" s="31"/>
      <c r="G5" s="4"/>
      <c r="H5" s="27" t="s">
        <v>1</v>
      </c>
      <c r="I5" s="29"/>
    </row>
    <row r="6" spans="1:18" ht="13.5" thickBot="1">
      <c r="B6" s="5"/>
      <c r="C6" s="6"/>
      <c r="F6" s="5"/>
      <c r="G6" s="6"/>
      <c r="K6" s="1153" t="s">
        <v>22</v>
      </c>
      <c r="L6" s="1154"/>
      <c r="M6" s="1155"/>
    </row>
    <row r="7" spans="1:18" ht="15.75">
      <c r="A7" s="1156" t="s">
        <v>2</v>
      </c>
      <c r="B7" s="1157"/>
      <c r="C7" s="1158" t="s">
        <v>3</v>
      </c>
      <c r="D7" s="1159"/>
      <c r="E7" s="1158" t="s">
        <v>4</v>
      </c>
      <c r="F7" s="1159"/>
      <c r="G7" s="1158" t="s">
        <v>5</v>
      </c>
      <c r="H7" s="1159"/>
      <c r="I7" s="52" t="s">
        <v>17</v>
      </c>
      <c r="J7" s="443" t="s">
        <v>9</v>
      </c>
      <c r="K7" s="53" t="s">
        <v>6</v>
      </c>
      <c r="L7" s="54" t="s">
        <v>21</v>
      </c>
      <c r="M7" s="55"/>
      <c r="N7" s="56" t="s">
        <v>10</v>
      </c>
      <c r="O7" s="57" t="s">
        <v>11</v>
      </c>
      <c r="P7" s="56" t="s">
        <v>10</v>
      </c>
      <c r="Q7" s="21"/>
      <c r="R7" s="7"/>
    </row>
    <row r="8" spans="1:18" ht="16.5" thickBot="1">
      <c r="A8" s="137" t="s">
        <v>19</v>
      </c>
      <c r="B8" s="134" t="s">
        <v>20</v>
      </c>
      <c r="C8" s="135" t="s">
        <v>12</v>
      </c>
      <c r="D8" s="136" t="s">
        <v>7</v>
      </c>
      <c r="E8" s="103" t="s">
        <v>12</v>
      </c>
      <c r="F8" s="53" t="s">
        <v>7</v>
      </c>
      <c r="G8" s="63" t="s">
        <v>12</v>
      </c>
      <c r="H8" s="64" t="s">
        <v>7</v>
      </c>
      <c r="I8" s="64" t="s">
        <v>18</v>
      </c>
      <c r="J8" s="64"/>
      <c r="K8" s="64" t="s">
        <v>13</v>
      </c>
      <c r="L8" s="64" t="s">
        <v>7</v>
      </c>
      <c r="M8" s="64" t="s">
        <v>8</v>
      </c>
      <c r="N8" s="65" t="s">
        <v>14</v>
      </c>
      <c r="O8" s="65" t="s">
        <v>15</v>
      </c>
      <c r="P8" s="65" t="s">
        <v>16</v>
      </c>
    </row>
    <row r="9" spans="1:18" ht="13.5" customHeight="1">
      <c r="A9" s="323"/>
      <c r="B9" s="343"/>
      <c r="C9" s="344"/>
      <c r="D9" s="322"/>
      <c r="E9" s="343"/>
      <c r="F9" s="345"/>
      <c r="G9" s="191"/>
      <c r="H9" s="275"/>
      <c r="I9" s="212"/>
      <c r="J9" s="343"/>
      <c r="K9" s="70"/>
      <c r="L9" s="50"/>
      <c r="M9" s="50"/>
      <c r="N9" s="71"/>
      <c r="O9" s="108"/>
      <c r="P9" s="72" t="e">
        <f>O9*#REF!</f>
        <v>#REF!</v>
      </c>
      <c r="R9" s="3"/>
    </row>
    <row r="10" spans="1:18" s="114" customFormat="1" ht="13.5" customHeight="1">
      <c r="A10" s="192"/>
      <c r="B10" s="212"/>
      <c r="C10" s="188"/>
      <c r="D10" s="189"/>
      <c r="E10" s="212"/>
      <c r="F10" s="213"/>
      <c r="G10" s="191">
        <f t="shared" ref="G10:H24" si="0">G9-E10+C10</f>
        <v>0</v>
      </c>
      <c r="H10" s="275">
        <f t="shared" si="0"/>
        <v>0</v>
      </c>
      <c r="I10" s="212"/>
      <c r="J10" s="212"/>
      <c r="K10" s="241"/>
      <c r="L10" s="189"/>
      <c r="M10" s="189"/>
      <c r="N10" s="229"/>
      <c r="O10" s="248"/>
      <c r="P10" s="230">
        <v>0</v>
      </c>
      <c r="R10" s="218"/>
    </row>
    <row r="11" spans="1:18" s="325" customFormat="1" ht="13.5" customHeight="1">
      <c r="A11" s="192"/>
      <c r="B11" s="212"/>
      <c r="C11" s="188"/>
      <c r="D11" s="189"/>
      <c r="E11" s="212"/>
      <c r="F11" s="213"/>
      <c r="G11" s="191">
        <f t="shared" si="0"/>
        <v>0</v>
      </c>
      <c r="H11" s="275">
        <f t="shared" si="0"/>
        <v>0</v>
      </c>
      <c r="I11" s="212"/>
      <c r="J11" s="212"/>
      <c r="K11" s="346"/>
      <c r="L11" s="322"/>
      <c r="M11" s="322"/>
      <c r="N11" s="347"/>
      <c r="O11" s="348"/>
      <c r="P11" s="324">
        <v>0</v>
      </c>
      <c r="R11" s="326"/>
    </row>
    <row r="12" spans="1:18" s="228" customFormat="1" ht="13.5" customHeight="1">
      <c r="A12" s="192"/>
      <c r="B12" s="212"/>
      <c r="C12" s="188"/>
      <c r="D12" s="189"/>
      <c r="E12" s="212"/>
      <c r="F12" s="213"/>
      <c r="G12" s="191">
        <f t="shared" si="0"/>
        <v>0</v>
      </c>
      <c r="H12" s="275">
        <f t="shared" si="0"/>
        <v>0</v>
      </c>
      <c r="I12" s="212"/>
      <c r="J12" s="212"/>
      <c r="K12" s="241"/>
      <c r="L12" s="189"/>
      <c r="M12" s="189"/>
      <c r="N12" s="229"/>
      <c r="O12" s="248"/>
      <c r="P12" s="230">
        <v>0</v>
      </c>
      <c r="R12" s="245"/>
    </row>
    <row r="13" spans="1:18" s="228" customFormat="1" ht="13.5" customHeight="1">
      <c r="A13" s="192"/>
      <c r="B13" s="212"/>
      <c r="C13" s="188"/>
      <c r="D13" s="189"/>
      <c r="E13" s="212"/>
      <c r="F13" s="213"/>
      <c r="G13" s="191">
        <f t="shared" si="0"/>
        <v>0</v>
      </c>
      <c r="H13" s="275">
        <f t="shared" si="0"/>
        <v>0</v>
      </c>
      <c r="I13" s="212"/>
      <c r="J13" s="212"/>
      <c r="K13" s="241"/>
      <c r="L13" s="189"/>
      <c r="M13" s="189"/>
      <c r="N13" s="229"/>
      <c r="O13" s="248"/>
      <c r="P13" s="230">
        <v>0</v>
      </c>
      <c r="R13" s="245"/>
    </row>
    <row r="14" spans="1:18" s="228" customFormat="1" ht="13.5" customHeight="1">
      <c r="A14" s="192"/>
      <c r="B14" s="212"/>
      <c r="C14" s="188"/>
      <c r="D14" s="189"/>
      <c r="E14" s="212"/>
      <c r="F14" s="213"/>
      <c r="G14" s="191">
        <f t="shared" si="0"/>
        <v>0</v>
      </c>
      <c r="H14" s="275">
        <f t="shared" si="0"/>
        <v>0</v>
      </c>
      <c r="I14" s="212"/>
      <c r="J14" s="212"/>
      <c r="K14" s="241"/>
      <c r="L14" s="189"/>
      <c r="M14" s="189"/>
      <c r="N14" s="229"/>
      <c r="O14" s="248"/>
      <c r="P14" s="230">
        <v>0</v>
      </c>
      <c r="R14" s="245"/>
    </row>
    <row r="15" spans="1:18" s="228" customFormat="1" ht="13.5" customHeight="1">
      <c r="A15" s="192"/>
      <c r="B15" s="212"/>
      <c r="C15" s="188"/>
      <c r="D15" s="189"/>
      <c r="E15" s="212"/>
      <c r="F15" s="213"/>
      <c r="G15" s="191">
        <f t="shared" si="0"/>
        <v>0</v>
      </c>
      <c r="H15" s="275">
        <f t="shared" si="0"/>
        <v>0</v>
      </c>
      <c r="I15" s="212"/>
      <c r="J15" s="212"/>
      <c r="K15" s="189"/>
      <c r="L15" s="189"/>
      <c r="M15" s="189"/>
      <c r="N15" s="229"/>
      <c r="O15" s="248"/>
      <c r="P15" s="230">
        <v>0</v>
      </c>
      <c r="R15" s="245"/>
    </row>
    <row r="16" spans="1:18" s="228" customFormat="1" ht="13.5" customHeight="1">
      <c r="A16" s="192"/>
      <c r="B16" s="212"/>
      <c r="C16" s="188"/>
      <c r="D16" s="189"/>
      <c r="E16" s="212"/>
      <c r="F16" s="213"/>
      <c r="G16" s="191">
        <f t="shared" si="0"/>
        <v>0</v>
      </c>
      <c r="H16" s="275">
        <f t="shared" si="0"/>
        <v>0</v>
      </c>
      <c r="I16" s="212"/>
      <c r="J16" s="212"/>
      <c r="K16" s="189"/>
      <c r="L16" s="189"/>
      <c r="M16" s="189"/>
      <c r="N16" s="229"/>
      <c r="O16" s="248"/>
      <c r="P16" s="230"/>
      <c r="R16" s="245"/>
    </row>
    <row r="17" spans="1:18" s="228" customFormat="1" ht="13.5" customHeight="1">
      <c r="A17" s="192"/>
      <c r="B17" s="212"/>
      <c r="C17" s="188"/>
      <c r="D17" s="189"/>
      <c r="E17" s="212"/>
      <c r="F17" s="213"/>
      <c r="G17" s="191">
        <f t="shared" si="0"/>
        <v>0</v>
      </c>
      <c r="H17" s="275">
        <f t="shared" si="0"/>
        <v>0</v>
      </c>
      <c r="I17" s="212"/>
      <c r="J17" s="212"/>
      <c r="K17" s="189"/>
      <c r="L17" s="189"/>
      <c r="M17" s="189"/>
      <c r="N17" s="229"/>
      <c r="O17" s="248"/>
      <c r="P17" s="230">
        <v>0</v>
      </c>
      <c r="R17" s="245"/>
    </row>
    <row r="18" spans="1:18" s="228" customFormat="1" ht="13.5" hidden="1" customHeight="1">
      <c r="A18" s="192"/>
      <c r="B18" s="212"/>
      <c r="C18" s="188"/>
      <c r="D18" s="189"/>
      <c r="E18" s="349"/>
      <c r="F18" s="213"/>
      <c r="G18" s="191">
        <f t="shared" si="0"/>
        <v>0</v>
      </c>
      <c r="H18" s="275">
        <f t="shared" si="0"/>
        <v>0</v>
      </c>
      <c r="I18" s="212"/>
      <c r="J18" s="212"/>
      <c r="K18" s="189"/>
      <c r="L18" s="189"/>
      <c r="M18" s="189"/>
      <c r="N18" s="229"/>
      <c r="O18" s="248"/>
      <c r="P18" s="230">
        <v>0</v>
      </c>
    </row>
    <row r="19" spans="1:18" s="228" customFormat="1" ht="13.5" customHeight="1">
      <c r="A19" s="192"/>
      <c r="B19" s="212"/>
      <c r="C19" s="188"/>
      <c r="D19" s="189"/>
      <c r="E19" s="212"/>
      <c r="F19" s="213"/>
      <c r="G19" s="191">
        <f t="shared" si="0"/>
        <v>0</v>
      </c>
      <c r="H19" s="275">
        <f t="shared" si="0"/>
        <v>0</v>
      </c>
      <c r="I19" s="212"/>
      <c r="J19" s="212"/>
      <c r="K19" s="189"/>
      <c r="L19" s="189"/>
      <c r="M19" s="189"/>
      <c r="N19" s="229"/>
      <c r="O19" s="248"/>
      <c r="P19" s="230">
        <v>0</v>
      </c>
    </row>
    <row r="20" spans="1:18" s="228" customFormat="1" ht="13.5" customHeight="1">
      <c r="A20" s="192"/>
      <c r="B20" s="212"/>
      <c r="C20" s="114"/>
      <c r="D20" s="189"/>
      <c r="E20" s="212"/>
      <c r="F20" s="213"/>
      <c r="G20" s="191">
        <f t="shared" si="0"/>
        <v>0</v>
      </c>
      <c r="H20" s="275">
        <f t="shared" si="0"/>
        <v>0</v>
      </c>
      <c r="I20" s="212"/>
      <c r="J20" s="212"/>
      <c r="K20" s="213"/>
      <c r="L20" s="189"/>
      <c r="M20" s="189"/>
      <c r="N20" s="229"/>
      <c r="O20" s="248"/>
      <c r="P20" s="230">
        <v>0</v>
      </c>
    </row>
    <row r="21" spans="1:18" s="228" customFormat="1" ht="13.5" customHeight="1">
      <c r="A21" s="192"/>
      <c r="B21" s="212"/>
      <c r="C21" s="188"/>
      <c r="D21" s="189"/>
      <c r="E21" s="212"/>
      <c r="F21" s="213"/>
      <c r="G21" s="191">
        <f t="shared" si="0"/>
        <v>0</v>
      </c>
      <c r="H21" s="275">
        <f t="shared" si="0"/>
        <v>0</v>
      </c>
      <c r="I21" s="212"/>
      <c r="J21" s="212"/>
      <c r="K21" s="189"/>
      <c r="L21" s="189"/>
      <c r="M21" s="189"/>
      <c r="N21" s="229"/>
      <c r="O21" s="248"/>
      <c r="P21" s="230">
        <v>0</v>
      </c>
    </row>
    <row r="22" spans="1:18" s="228" customFormat="1" ht="15">
      <c r="A22" s="286"/>
      <c r="B22" s="287"/>
      <c r="C22" s="307"/>
      <c r="D22" s="288"/>
      <c r="E22" s="287"/>
      <c r="F22" s="289"/>
      <c r="G22" s="191">
        <f t="shared" si="0"/>
        <v>0</v>
      </c>
      <c r="H22" s="275">
        <f t="shared" si="0"/>
        <v>0</v>
      </c>
      <c r="I22" s="212"/>
      <c r="J22" s="287"/>
      <c r="K22" s="189"/>
      <c r="L22" s="189"/>
      <c r="M22" s="189"/>
      <c r="N22" s="229"/>
      <c r="O22" s="248"/>
      <c r="P22" s="230">
        <v>0</v>
      </c>
    </row>
    <row r="23" spans="1:18" s="228" customFormat="1" ht="15">
      <c r="A23" s="192"/>
      <c r="B23" s="212"/>
      <c r="C23" s="188"/>
      <c r="D23" s="189"/>
      <c r="E23" s="212"/>
      <c r="F23" s="213"/>
      <c r="G23" s="191">
        <f t="shared" si="0"/>
        <v>0</v>
      </c>
      <c r="H23" s="275">
        <f t="shared" si="0"/>
        <v>0</v>
      </c>
      <c r="I23" s="212"/>
      <c r="J23" s="212"/>
      <c r="K23" s="189"/>
      <c r="L23" s="189"/>
      <c r="M23" s="189"/>
      <c r="N23" s="229"/>
      <c r="O23" s="248"/>
      <c r="P23" s="230">
        <v>0</v>
      </c>
    </row>
    <row r="24" spans="1:18" s="292" customFormat="1" ht="15">
      <c r="A24" s="192"/>
      <c r="B24" s="194"/>
      <c r="C24" s="188"/>
      <c r="D24" s="189"/>
      <c r="E24" s="194"/>
      <c r="F24" s="195"/>
      <c r="G24" s="191">
        <f t="shared" si="0"/>
        <v>0</v>
      </c>
      <c r="H24" s="275">
        <f t="shared" si="0"/>
        <v>0</v>
      </c>
      <c r="I24" s="212"/>
      <c r="J24" s="212"/>
      <c r="K24" s="288"/>
      <c r="L24" s="288"/>
      <c r="M24" s="288"/>
      <c r="N24" s="350"/>
      <c r="O24" s="290"/>
      <c r="P24" s="291">
        <v>0</v>
      </c>
    </row>
    <row r="25" spans="1:18" s="228" customFormat="1" ht="15">
      <c r="A25" s="192"/>
      <c r="B25" s="194"/>
      <c r="C25" s="188"/>
      <c r="D25" s="189"/>
      <c r="E25" s="194"/>
      <c r="F25" s="195"/>
      <c r="G25" s="191">
        <f t="shared" ref="G25:H40" si="1">G24-E25+C25</f>
        <v>0</v>
      </c>
      <c r="H25" s="275">
        <f t="shared" si="1"/>
        <v>0</v>
      </c>
      <c r="I25" s="212"/>
      <c r="J25" s="212"/>
      <c r="K25" s="189"/>
      <c r="L25" s="189"/>
      <c r="M25" s="189"/>
      <c r="N25" s="229"/>
      <c r="O25" s="248"/>
      <c r="P25" s="230">
        <v>0</v>
      </c>
    </row>
    <row r="26" spans="1:18" s="114" customFormat="1" ht="15">
      <c r="A26" s="192"/>
      <c r="B26" s="194"/>
      <c r="C26" s="188"/>
      <c r="D26" s="189"/>
      <c r="E26" s="194"/>
      <c r="F26" s="195"/>
      <c r="G26" s="191">
        <f t="shared" si="1"/>
        <v>0</v>
      </c>
      <c r="H26" s="275">
        <f t="shared" si="1"/>
        <v>0</v>
      </c>
      <c r="I26" s="212"/>
      <c r="J26" s="212"/>
      <c r="K26" s="189"/>
      <c r="L26" s="189"/>
      <c r="M26" s="189"/>
      <c r="N26" s="229"/>
      <c r="O26" s="248"/>
      <c r="P26" s="230">
        <v>0</v>
      </c>
    </row>
    <row r="27" spans="1:18" s="114" customFormat="1" ht="15">
      <c r="A27" s="192"/>
      <c r="B27" s="194"/>
      <c r="C27" s="188"/>
      <c r="D27" s="189"/>
      <c r="E27" s="194"/>
      <c r="F27" s="195"/>
      <c r="G27" s="191">
        <f t="shared" si="1"/>
        <v>0</v>
      </c>
      <c r="H27" s="275">
        <f t="shared" si="1"/>
        <v>0</v>
      </c>
      <c r="I27" s="212"/>
      <c r="J27" s="212"/>
      <c r="K27" s="189"/>
      <c r="L27" s="189"/>
      <c r="M27" s="189"/>
      <c r="N27" s="229"/>
      <c r="O27" s="248"/>
      <c r="P27" s="230">
        <v>0</v>
      </c>
    </row>
    <row r="28" spans="1:18" s="114" customFormat="1" ht="15">
      <c r="A28" s="192"/>
      <c r="B28" s="194"/>
      <c r="C28" s="188"/>
      <c r="D28" s="189"/>
      <c r="E28" s="194"/>
      <c r="F28" s="195"/>
      <c r="G28" s="191">
        <f t="shared" si="1"/>
        <v>0</v>
      </c>
      <c r="H28" s="275">
        <f t="shared" si="1"/>
        <v>0</v>
      </c>
      <c r="I28" s="212"/>
      <c r="J28" s="212"/>
      <c r="K28" s="241"/>
      <c r="L28" s="189"/>
      <c r="M28" s="189"/>
      <c r="N28" s="229"/>
      <c r="O28" s="248"/>
      <c r="P28" s="230">
        <v>0</v>
      </c>
    </row>
    <row r="29" spans="1:18" s="114" customFormat="1" ht="15">
      <c r="A29" s="192"/>
      <c r="B29" s="194"/>
      <c r="C29" s="188"/>
      <c r="D29" s="189"/>
      <c r="E29" s="212"/>
      <c r="F29" s="195"/>
      <c r="G29" s="191">
        <f t="shared" si="1"/>
        <v>0</v>
      </c>
      <c r="H29" s="275">
        <f t="shared" si="1"/>
        <v>0</v>
      </c>
      <c r="I29" s="212"/>
      <c r="J29" s="212"/>
      <c r="K29" s="241"/>
      <c r="L29" s="189"/>
      <c r="M29" s="189"/>
      <c r="N29" s="229"/>
      <c r="O29" s="248"/>
      <c r="P29" s="230">
        <v>0</v>
      </c>
    </row>
    <row r="30" spans="1:18" s="114" customFormat="1" ht="15">
      <c r="A30" s="192"/>
      <c r="B30" s="194"/>
      <c r="C30" s="188"/>
      <c r="D30" s="189"/>
      <c r="E30" s="194"/>
      <c r="F30" s="195"/>
      <c r="G30" s="191">
        <f t="shared" si="1"/>
        <v>0</v>
      </c>
      <c r="H30" s="275">
        <f t="shared" si="1"/>
        <v>0</v>
      </c>
      <c r="I30" s="212"/>
      <c r="J30" s="212"/>
      <c r="K30" s="189"/>
      <c r="L30" s="189"/>
      <c r="M30" s="189"/>
      <c r="N30" s="229"/>
      <c r="O30" s="248"/>
      <c r="P30" s="230">
        <v>0</v>
      </c>
    </row>
    <row r="31" spans="1:18" s="114" customFormat="1" ht="15">
      <c r="A31" s="192"/>
      <c r="B31" s="194"/>
      <c r="C31" s="188"/>
      <c r="D31" s="189"/>
      <c r="E31" s="194"/>
      <c r="F31" s="195"/>
      <c r="G31" s="191">
        <f t="shared" si="1"/>
        <v>0</v>
      </c>
      <c r="H31" s="275">
        <f t="shared" si="1"/>
        <v>0</v>
      </c>
      <c r="I31" s="212"/>
      <c r="J31" s="212"/>
      <c r="K31" s="189"/>
      <c r="L31" s="189"/>
      <c r="M31" s="189"/>
      <c r="N31" s="229"/>
      <c r="O31" s="248"/>
      <c r="P31" s="230">
        <v>0</v>
      </c>
    </row>
    <row r="32" spans="1:18" s="114" customFormat="1" ht="15">
      <c r="A32" s="192"/>
      <c r="B32" s="194"/>
      <c r="C32" s="188"/>
      <c r="D32" s="189"/>
      <c r="E32" s="194"/>
      <c r="F32" s="195"/>
      <c r="G32" s="191">
        <f t="shared" si="1"/>
        <v>0</v>
      </c>
      <c r="H32" s="275">
        <f t="shared" si="1"/>
        <v>0</v>
      </c>
      <c r="I32" s="212"/>
      <c r="J32" s="212"/>
      <c r="K32" s="189"/>
      <c r="L32" s="189"/>
      <c r="M32" s="189"/>
      <c r="N32" s="229"/>
      <c r="O32" s="248"/>
      <c r="P32" s="230">
        <v>0</v>
      </c>
    </row>
    <row r="33" spans="1:16" s="114" customFormat="1" ht="15">
      <c r="A33" s="192"/>
      <c r="B33" s="194"/>
      <c r="C33" s="188"/>
      <c r="D33" s="189"/>
      <c r="E33" s="194"/>
      <c r="F33" s="195"/>
      <c r="G33" s="191">
        <f t="shared" si="1"/>
        <v>0</v>
      </c>
      <c r="H33" s="275">
        <f t="shared" si="1"/>
        <v>0</v>
      </c>
      <c r="I33" s="212"/>
      <c r="J33" s="212"/>
      <c r="K33" s="189"/>
      <c r="L33" s="189"/>
      <c r="M33" s="189"/>
      <c r="N33" s="229"/>
      <c r="O33" s="248"/>
      <c r="P33" s="230">
        <v>0</v>
      </c>
    </row>
    <row r="34" spans="1:16" s="114" customFormat="1" ht="15">
      <c r="A34" s="192"/>
      <c r="B34" s="194"/>
      <c r="C34" s="188"/>
      <c r="D34" s="189"/>
      <c r="E34" s="194"/>
      <c r="F34" s="195"/>
      <c r="G34" s="191">
        <f t="shared" si="1"/>
        <v>0</v>
      </c>
      <c r="H34" s="275">
        <f t="shared" si="1"/>
        <v>0</v>
      </c>
      <c r="I34" s="212"/>
      <c r="J34" s="212"/>
      <c r="K34" s="189"/>
      <c r="L34" s="189"/>
      <c r="M34" s="189"/>
      <c r="N34" s="229"/>
      <c r="O34" s="248"/>
      <c r="P34" s="230">
        <v>0</v>
      </c>
    </row>
    <row r="35" spans="1:16" s="114" customFormat="1" ht="15">
      <c r="A35" s="192"/>
      <c r="B35" s="194"/>
      <c r="C35" s="188"/>
      <c r="D35" s="193"/>
      <c r="E35" s="194"/>
      <c r="F35" s="195"/>
      <c r="G35" s="191">
        <f t="shared" si="1"/>
        <v>0</v>
      </c>
      <c r="H35" s="275">
        <f t="shared" si="1"/>
        <v>0</v>
      </c>
      <c r="I35" s="212"/>
      <c r="J35" s="212"/>
      <c r="K35" s="189"/>
      <c r="L35" s="189"/>
      <c r="M35" s="189"/>
      <c r="N35" s="229"/>
      <c r="O35" s="248"/>
      <c r="P35" s="230">
        <v>0</v>
      </c>
    </row>
    <row r="36" spans="1:16" s="114" customFormat="1" ht="15">
      <c r="A36" s="192"/>
      <c r="B36" s="194"/>
      <c r="C36" s="188"/>
      <c r="D36" s="189"/>
      <c r="E36" s="266"/>
      <c r="F36" s="195"/>
      <c r="G36" s="191">
        <f t="shared" si="1"/>
        <v>0</v>
      </c>
      <c r="H36" s="275">
        <f t="shared" si="1"/>
        <v>0</v>
      </c>
      <c r="I36" s="212"/>
      <c r="J36" s="212"/>
      <c r="K36" s="189"/>
      <c r="L36" s="189"/>
      <c r="M36" s="189"/>
      <c r="N36" s="229"/>
      <c r="O36" s="248"/>
      <c r="P36" s="230">
        <v>0</v>
      </c>
    </row>
    <row r="37" spans="1:16" s="114" customFormat="1" ht="15">
      <c r="A37" s="192"/>
      <c r="B37" s="194"/>
      <c r="C37" s="188"/>
      <c r="D37" s="189"/>
      <c r="E37" s="194"/>
      <c r="F37" s="195"/>
      <c r="G37" s="191">
        <f t="shared" si="1"/>
        <v>0</v>
      </c>
      <c r="H37" s="275">
        <f t="shared" si="1"/>
        <v>0</v>
      </c>
      <c r="I37" s="212"/>
      <c r="J37" s="212"/>
      <c r="K37" s="189"/>
      <c r="L37" s="189"/>
      <c r="M37" s="189"/>
      <c r="N37" s="229"/>
      <c r="O37" s="248"/>
      <c r="P37" s="230">
        <v>0</v>
      </c>
    </row>
    <row r="38" spans="1:16" s="114" customFormat="1" ht="15">
      <c r="A38" s="192"/>
      <c r="B38" s="194"/>
      <c r="C38" s="188"/>
      <c r="D38" s="189"/>
      <c r="E38" s="194"/>
      <c r="F38" s="195"/>
      <c r="G38" s="191">
        <f t="shared" si="1"/>
        <v>0</v>
      </c>
      <c r="H38" s="275">
        <f t="shared" si="1"/>
        <v>0</v>
      </c>
      <c r="I38" s="212"/>
      <c r="J38" s="212"/>
      <c r="K38" s="189"/>
      <c r="L38" s="189"/>
      <c r="M38" s="189"/>
      <c r="N38" s="229"/>
      <c r="O38" s="248"/>
      <c r="P38" s="230">
        <v>0</v>
      </c>
    </row>
    <row r="39" spans="1:16" s="114" customFormat="1" ht="15">
      <c r="A39" s="192"/>
      <c r="B39" s="194"/>
      <c r="C39" s="188"/>
      <c r="D39" s="189"/>
      <c r="E39" s="194"/>
      <c r="F39" s="195"/>
      <c r="G39" s="191">
        <f t="shared" si="1"/>
        <v>0</v>
      </c>
      <c r="H39" s="275">
        <f t="shared" si="1"/>
        <v>0</v>
      </c>
      <c r="I39" s="212"/>
      <c r="J39" s="212"/>
      <c r="K39" s="189"/>
      <c r="L39" s="189"/>
      <c r="M39" s="189"/>
      <c r="N39" s="229"/>
      <c r="O39" s="248"/>
      <c r="P39" s="230">
        <v>0</v>
      </c>
    </row>
    <row r="40" spans="1:16" s="114" customFormat="1" ht="15">
      <c r="A40" s="192"/>
      <c r="B40" s="194"/>
      <c r="C40" s="188"/>
      <c r="D40" s="189"/>
      <c r="E40" s="194"/>
      <c r="F40" s="195"/>
      <c r="G40" s="191">
        <f t="shared" si="1"/>
        <v>0</v>
      </c>
      <c r="H40" s="275">
        <f t="shared" si="1"/>
        <v>0</v>
      </c>
      <c r="I40" s="212"/>
      <c r="J40" s="212"/>
      <c r="K40" s="189"/>
      <c r="L40" s="189"/>
      <c r="M40" s="189"/>
      <c r="N40" s="229"/>
      <c r="O40" s="248"/>
      <c r="P40" s="230">
        <v>0</v>
      </c>
    </row>
    <row r="41" spans="1:16" s="114" customFormat="1" ht="15">
      <c r="A41" s="192"/>
      <c r="B41" s="243"/>
      <c r="C41" s="191"/>
      <c r="D41" s="189"/>
      <c r="E41" s="194"/>
      <c r="F41" s="195"/>
      <c r="G41" s="191">
        <f t="shared" ref="G41:H56" si="2">G40-E41+C41</f>
        <v>0</v>
      </c>
      <c r="H41" s="275">
        <f t="shared" si="2"/>
        <v>0</v>
      </c>
      <c r="I41" s="212"/>
      <c r="J41" s="212"/>
      <c r="K41" s="189"/>
      <c r="L41" s="189"/>
      <c r="M41" s="189"/>
      <c r="N41" s="229"/>
      <c r="O41" s="248"/>
      <c r="P41" s="230">
        <v>0</v>
      </c>
    </row>
    <row r="42" spans="1:16" s="114" customFormat="1" ht="15">
      <c r="A42" s="192"/>
      <c r="B42" s="243"/>
      <c r="C42" s="191"/>
      <c r="D42" s="189"/>
      <c r="E42" s="194"/>
      <c r="F42" s="195"/>
      <c r="G42" s="191">
        <f t="shared" si="2"/>
        <v>0</v>
      </c>
      <c r="H42" s="275">
        <f t="shared" si="2"/>
        <v>0</v>
      </c>
      <c r="I42" s="212"/>
      <c r="J42" s="212"/>
      <c r="K42" s="189"/>
      <c r="L42" s="189"/>
      <c r="M42" s="189"/>
      <c r="N42" s="229"/>
      <c r="O42" s="248"/>
      <c r="P42" s="230">
        <v>0</v>
      </c>
    </row>
    <row r="43" spans="1:16" s="114" customFormat="1" ht="15">
      <c r="A43" s="192"/>
      <c r="B43" s="243"/>
      <c r="C43" s="191"/>
      <c r="D43" s="189"/>
      <c r="E43" s="194"/>
      <c r="F43" s="195"/>
      <c r="G43" s="191">
        <f t="shared" si="2"/>
        <v>0</v>
      </c>
      <c r="H43" s="275">
        <f t="shared" si="2"/>
        <v>0</v>
      </c>
      <c r="I43" s="212"/>
      <c r="J43" s="212"/>
      <c r="K43" s="189"/>
      <c r="L43" s="189"/>
      <c r="M43" s="189"/>
      <c r="N43" s="229"/>
      <c r="O43" s="248"/>
      <c r="P43" s="230">
        <v>0</v>
      </c>
    </row>
    <row r="44" spans="1:16" s="114" customFormat="1" ht="15">
      <c r="A44" s="192"/>
      <c r="B44" s="243"/>
      <c r="C44" s="202"/>
      <c r="D44" s="189"/>
      <c r="E44" s="194"/>
      <c r="F44" s="195"/>
      <c r="G44" s="191">
        <f t="shared" si="2"/>
        <v>0</v>
      </c>
      <c r="H44" s="275">
        <f t="shared" si="2"/>
        <v>0</v>
      </c>
      <c r="I44" s="212"/>
      <c r="J44" s="212"/>
      <c r="K44" s="189"/>
      <c r="L44" s="189"/>
      <c r="M44" s="189"/>
      <c r="N44" s="229"/>
      <c r="O44" s="248"/>
      <c r="P44" s="230">
        <v>0</v>
      </c>
    </row>
    <row r="45" spans="1:16" s="114" customFormat="1" ht="15">
      <c r="A45" s="192"/>
      <c r="B45" s="243"/>
      <c r="C45" s="191"/>
      <c r="D45" s="189"/>
      <c r="E45" s="194"/>
      <c r="F45" s="195"/>
      <c r="G45" s="191">
        <f t="shared" si="2"/>
        <v>0</v>
      </c>
      <c r="H45" s="275">
        <f t="shared" si="2"/>
        <v>0</v>
      </c>
      <c r="I45" s="200"/>
      <c r="J45" s="200"/>
      <c r="K45" s="189"/>
      <c r="L45" s="189"/>
      <c r="M45" s="189"/>
      <c r="N45" s="229"/>
      <c r="O45" s="248"/>
      <c r="P45" s="230">
        <v>0</v>
      </c>
    </row>
    <row r="46" spans="1:16" s="114" customFormat="1" ht="15">
      <c r="A46" s="192"/>
      <c r="B46" s="243"/>
      <c r="C46" s="191"/>
      <c r="D46" s="189"/>
      <c r="E46" s="194"/>
      <c r="F46" s="195"/>
      <c r="G46" s="188">
        <f t="shared" si="2"/>
        <v>0</v>
      </c>
      <c r="H46" s="275">
        <f t="shared" si="2"/>
        <v>0</v>
      </c>
      <c r="I46" s="200"/>
      <c r="J46" s="200"/>
      <c r="K46" s="189"/>
      <c r="L46" s="189"/>
      <c r="M46" s="189"/>
      <c r="N46" s="229"/>
      <c r="O46" s="248"/>
      <c r="P46" s="230">
        <v>0</v>
      </c>
    </row>
    <row r="47" spans="1:16" s="114" customFormat="1" ht="15">
      <c r="A47" s="192"/>
      <c r="B47" s="243"/>
      <c r="C47" s="191"/>
      <c r="D47" s="189"/>
      <c r="E47" s="194"/>
      <c r="F47" s="195"/>
      <c r="G47" s="188">
        <f t="shared" si="2"/>
        <v>0</v>
      </c>
      <c r="H47" s="275">
        <f t="shared" si="2"/>
        <v>0</v>
      </c>
      <c r="I47" s="200"/>
      <c r="J47" s="200"/>
      <c r="K47" s="189"/>
      <c r="L47" s="189"/>
      <c r="M47" s="189"/>
      <c r="N47" s="229"/>
      <c r="O47" s="248"/>
      <c r="P47" s="230">
        <v>0</v>
      </c>
    </row>
    <row r="48" spans="1:16" s="114" customFormat="1" ht="15">
      <c r="A48" s="192"/>
      <c r="B48" s="243"/>
      <c r="C48" s="191"/>
      <c r="D48" s="189"/>
      <c r="E48" s="194"/>
      <c r="F48" s="195"/>
      <c r="G48" s="188">
        <f t="shared" si="2"/>
        <v>0</v>
      </c>
      <c r="H48" s="275">
        <f t="shared" si="2"/>
        <v>0</v>
      </c>
      <c r="I48" s="200"/>
      <c r="J48" s="200"/>
      <c r="K48" s="189"/>
      <c r="L48" s="189"/>
      <c r="M48" s="189"/>
      <c r="N48" s="229"/>
      <c r="O48" s="248"/>
      <c r="P48" s="230">
        <v>0</v>
      </c>
    </row>
    <row r="49" spans="1:16" s="114" customFormat="1" ht="15">
      <c r="A49" s="192"/>
      <c r="B49" s="243"/>
      <c r="C49" s="191"/>
      <c r="D49" s="189"/>
      <c r="E49" s="194"/>
      <c r="F49" s="195"/>
      <c r="G49" s="188">
        <f t="shared" si="2"/>
        <v>0</v>
      </c>
      <c r="H49" s="275">
        <f t="shared" si="2"/>
        <v>0</v>
      </c>
      <c r="I49" s="200"/>
      <c r="J49" s="200"/>
      <c r="K49" s="189"/>
      <c r="L49" s="189"/>
      <c r="M49" s="189"/>
      <c r="N49" s="229"/>
      <c r="O49" s="248"/>
      <c r="P49" s="230">
        <v>0</v>
      </c>
    </row>
    <row r="50" spans="1:16" s="114" customFormat="1" ht="15">
      <c r="A50" s="192"/>
      <c r="B50" s="243"/>
      <c r="C50" s="191"/>
      <c r="D50" s="189"/>
      <c r="E50" s="194"/>
      <c r="F50" s="195"/>
      <c r="G50" s="188">
        <f t="shared" si="2"/>
        <v>0</v>
      </c>
      <c r="H50" s="275">
        <f t="shared" si="2"/>
        <v>0</v>
      </c>
      <c r="I50" s="200"/>
      <c r="J50" s="200"/>
      <c r="K50" s="189"/>
      <c r="L50" s="189"/>
      <c r="M50" s="189"/>
      <c r="N50" s="229"/>
      <c r="O50" s="248"/>
      <c r="P50" s="230">
        <v>0</v>
      </c>
    </row>
    <row r="51" spans="1:16" s="114" customFormat="1" ht="15">
      <c r="A51" s="192"/>
      <c r="B51" s="243"/>
      <c r="C51" s="191"/>
      <c r="D51" s="189"/>
      <c r="E51" s="194"/>
      <c r="F51" s="195"/>
      <c r="G51" s="188">
        <f t="shared" si="2"/>
        <v>0</v>
      </c>
      <c r="H51" s="275">
        <f t="shared" si="2"/>
        <v>0</v>
      </c>
      <c r="I51" s="200"/>
      <c r="J51" s="200"/>
      <c r="K51" s="189"/>
      <c r="L51" s="189"/>
      <c r="M51" s="189"/>
      <c r="N51" s="229"/>
      <c r="O51" s="248"/>
      <c r="P51" s="230">
        <v>0</v>
      </c>
    </row>
    <row r="52" spans="1:16" s="114" customFormat="1" ht="15">
      <c r="A52" s="192"/>
      <c r="B52" s="243"/>
      <c r="C52" s="188"/>
      <c r="D52" s="189"/>
      <c r="E52" s="194"/>
      <c r="F52" s="195"/>
      <c r="G52" s="188">
        <f t="shared" si="2"/>
        <v>0</v>
      </c>
      <c r="H52" s="275">
        <f t="shared" si="2"/>
        <v>0</v>
      </c>
      <c r="I52" s="200"/>
      <c r="J52" s="200"/>
      <c r="K52" s="189"/>
      <c r="L52" s="189"/>
      <c r="M52" s="189"/>
      <c r="N52" s="229"/>
      <c r="O52" s="248"/>
      <c r="P52" s="230">
        <v>0</v>
      </c>
    </row>
    <row r="53" spans="1:16" s="114" customFormat="1" ht="15">
      <c r="A53" s="192"/>
      <c r="B53" s="243"/>
      <c r="C53" s="191"/>
      <c r="D53" s="189"/>
      <c r="E53" s="194"/>
      <c r="F53" s="195"/>
      <c r="G53" s="188">
        <f t="shared" si="2"/>
        <v>0</v>
      </c>
      <c r="H53" s="275">
        <f t="shared" si="2"/>
        <v>0</v>
      </c>
      <c r="I53" s="200"/>
      <c r="J53" s="200"/>
      <c r="K53" s="192"/>
      <c r="L53" s="192"/>
      <c r="M53" s="189"/>
      <c r="N53" s="230"/>
      <c r="O53" s="248"/>
      <c r="P53" s="230">
        <v>0</v>
      </c>
    </row>
    <row r="54" spans="1:16" s="114" customFormat="1" ht="15.75">
      <c r="A54" s="192"/>
      <c r="B54" s="243"/>
      <c r="C54" s="191"/>
      <c r="D54" s="189"/>
      <c r="E54" s="194"/>
      <c r="F54" s="195"/>
      <c r="G54" s="188">
        <f t="shared" si="2"/>
        <v>0</v>
      </c>
      <c r="H54" s="223">
        <f t="shared" si="2"/>
        <v>0</v>
      </c>
      <c r="I54" s="200"/>
      <c r="J54" s="200"/>
      <c r="K54" s="192"/>
      <c r="L54" s="192"/>
      <c r="M54" s="189"/>
      <c r="N54" s="230"/>
      <c r="O54" s="248"/>
      <c r="P54" s="230">
        <v>0</v>
      </c>
    </row>
    <row r="55" spans="1:16" s="114" customFormat="1" ht="15.75">
      <c r="A55" s="192"/>
      <c r="B55" s="243"/>
      <c r="C55" s="191"/>
      <c r="D55" s="189"/>
      <c r="E55" s="194"/>
      <c r="F55" s="195"/>
      <c r="G55" s="188">
        <f t="shared" si="2"/>
        <v>0</v>
      </c>
      <c r="H55" s="223">
        <f t="shared" si="2"/>
        <v>0</v>
      </c>
      <c r="I55" s="200"/>
      <c r="J55" s="200"/>
      <c r="K55" s="192"/>
      <c r="L55" s="192"/>
      <c r="M55" s="189"/>
      <c r="N55" s="230"/>
      <c r="O55" s="248"/>
      <c r="P55" s="230">
        <v>0</v>
      </c>
    </row>
    <row r="56" spans="1:16" s="114" customFormat="1" ht="15.75">
      <c r="A56" s="50"/>
      <c r="B56" s="127"/>
      <c r="C56" s="73"/>
      <c r="D56" s="74"/>
      <c r="E56" s="122"/>
      <c r="F56" s="33"/>
      <c r="G56" s="188">
        <f t="shared" si="2"/>
        <v>0</v>
      </c>
      <c r="H56" s="223">
        <f t="shared" si="2"/>
        <v>0</v>
      </c>
      <c r="I56" s="200"/>
      <c r="J56" s="200"/>
      <c r="K56" s="192"/>
      <c r="L56" s="192"/>
      <c r="M56" s="189"/>
      <c r="N56" s="230"/>
      <c r="O56" s="248"/>
      <c r="P56" s="230">
        <v>0</v>
      </c>
    </row>
    <row r="57" spans="1:16" s="114" customFormat="1" ht="15.75">
      <c r="A57" s="50"/>
      <c r="B57" s="127"/>
      <c r="C57" s="73"/>
      <c r="D57" s="74"/>
      <c r="E57" s="122"/>
      <c r="F57" s="33"/>
      <c r="G57" s="188">
        <f t="shared" ref="G57:H72" si="3">G56-E57+C57</f>
        <v>0</v>
      </c>
      <c r="H57" s="223">
        <f t="shared" si="3"/>
        <v>0</v>
      </c>
      <c r="I57" s="200"/>
      <c r="J57" s="200"/>
      <c r="K57" s="192"/>
      <c r="L57" s="192"/>
      <c r="M57" s="189"/>
      <c r="N57" s="230"/>
      <c r="O57" s="248"/>
      <c r="P57" s="230">
        <v>0</v>
      </c>
    </row>
    <row r="58" spans="1:16" ht="15.75">
      <c r="A58" s="50"/>
      <c r="B58" s="74"/>
      <c r="C58" s="73"/>
      <c r="D58" s="50"/>
      <c r="E58" s="73"/>
      <c r="F58" s="74"/>
      <c r="G58" s="191">
        <f t="shared" si="3"/>
        <v>0</v>
      </c>
      <c r="H58" s="223">
        <f t="shared" si="3"/>
        <v>0</v>
      </c>
      <c r="I58" s="189"/>
      <c r="J58" s="189"/>
      <c r="K58" s="50"/>
      <c r="L58" s="50"/>
      <c r="M58" s="74"/>
      <c r="N58" s="71"/>
      <c r="O58" s="108"/>
      <c r="P58" s="72">
        <v>0</v>
      </c>
    </row>
    <row r="59" spans="1:16" ht="15.75">
      <c r="A59" s="50"/>
      <c r="B59" s="74"/>
      <c r="C59" s="73"/>
      <c r="D59" s="50"/>
      <c r="E59" s="73"/>
      <c r="F59" s="74"/>
      <c r="G59" s="191">
        <f t="shared" si="3"/>
        <v>0</v>
      </c>
      <c r="H59" s="223">
        <f t="shared" si="3"/>
        <v>0</v>
      </c>
      <c r="I59" s="189"/>
      <c r="J59" s="189"/>
      <c r="K59" s="50"/>
      <c r="L59" s="50"/>
      <c r="M59" s="74"/>
      <c r="N59" s="71"/>
      <c r="O59" s="108"/>
      <c r="P59" s="72">
        <v>0</v>
      </c>
    </row>
    <row r="60" spans="1:16" ht="15.75">
      <c r="A60" s="50"/>
      <c r="B60" s="74"/>
      <c r="C60" s="73"/>
      <c r="D60" s="50"/>
      <c r="E60" s="73"/>
      <c r="F60" s="74"/>
      <c r="G60" s="191">
        <f t="shared" si="3"/>
        <v>0</v>
      </c>
      <c r="H60" s="223">
        <f t="shared" si="3"/>
        <v>0</v>
      </c>
      <c r="I60" s="189"/>
      <c r="J60" s="189"/>
      <c r="K60" s="50"/>
      <c r="L60" s="144"/>
      <c r="M60" s="74"/>
      <c r="N60" s="71"/>
      <c r="O60" s="108"/>
      <c r="P60" s="72">
        <v>0</v>
      </c>
    </row>
    <row r="61" spans="1:16" ht="15.75">
      <c r="A61" s="50"/>
      <c r="B61" s="74"/>
      <c r="C61" s="73"/>
      <c r="D61" s="50"/>
      <c r="E61" s="73"/>
      <c r="F61" s="74"/>
      <c r="G61" s="191">
        <f t="shared" si="3"/>
        <v>0</v>
      </c>
      <c r="H61" s="223">
        <f t="shared" si="3"/>
        <v>0</v>
      </c>
      <c r="I61" s="189"/>
      <c r="J61" s="189"/>
      <c r="K61" s="50"/>
      <c r="L61" s="50"/>
      <c r="M61" s="74"/>
      <c r="N61" s="71"/>
      <c r="O61" s="108"/>
      <c r="P61" s="72">
        <v>0</v>
      </c>
    </row>
    <row r="62" spans="1:16" ht="15.75">
      <c r="A62" s="50"/>
      <c r="B62" s="74"/>
      <c r="C62" s="73"/>
      <c r="D62" s="50"/>
      <c r="E62" s="73"/>
      <c r="F62" s="74"/>
      <c r="G62" s="191">
        <f t="shared" si="3"/>
        <v>0</v>
      </c>
      <c r="H62" s="223">
        <f t="shared" si="3"/>
        <v>0</v>
      </c>
      <c r="I62" s="189"/>
      <c r="J62" s="189"/>
      <c r="K62" s="50"/>
      <c r="L62" s="50"/>
      <c r="M62" s="74"/>
      <c r="N62" s="71"/>
      <c r="O62" s="108"/>
      <c r="P62" s="72">
        <v>0</v>
      </c>
    </row>
    <row r="63" spans="1:16" ht="15.75">
      <c r="A63" s="50"/>
      <c r="B63" s="74"/>
      <c r="C63" s="73"/>
      <c r="D63" s="50"/>
      <c r="E63" s="73"/>
      <c r="F63" s="50"/>
      <c r="G63" s="191">
        <f t="shared" si="3"/>
        <v>0</v>
      </c>
      <c r="H63" s="223">
        <f t="shared" si="3"/>
        <v>0</v>
      </c>
      <c r="I63" s="189"/>
      <c r="J63" s="189"/>
      <c r="K63" s="50"/>
      <c r="L63" s="50"/>
      <c r="M63" s="74"/>
      <c r="N63" s="71"/>
      <c r="O63" s="108"/>
      <c r="P63" s="72">
        <v>0</v>
      </c>
    </row>
    <row r="64" spans="1:16" ht="15.75">
      <c r="A64" s="50"/>
      <c r="B64" s="74"/>
      <c r="C64" s="73"/>
      <c r="D64" s="50"/>
      <c r="E64" s="73"/>
      <c r="F64" s="50"/>
      <c r="G64" s="191">
        <f t="shared" si="3"/>
        <v>0</v>
      </c>
      <c r="H64" s="223">
        <f t="shared" si="3"/>
        <v>0</v>
      </c>
      <c r="I64" s="189"/>
      <c r="J64" s="189"/>
      <c r="K64" s="50"/>
      <c r="L64" s="50"/>
      <c r="M64" s="74"/>
      <c r="N64" s="71"/>
      <c r="O64" s="108"/>
      <c r="P64" s="72">
        <v>0</v>
      </c>
    </row>
    <row r="65" spans="1:16" ht="15.75">
      <c r="A65" s="50"/>
      <c r="B65" s="74"/>
      <c r="C65" s="73"/>
      <c r="D65" s="50"/>
      <c r="E65" s="73"/>
      <c r="F65" s="50"/>
      <c r="G65" s="191">
        <f t="shared" si="3"/>
        <v>0</v>
      </c>
      <c r="H65" s="223">
        <f t="shared" si="3"/>
        <v>0</v>
      </c>
      <c r="I65" s="189"/>
      <c r="J65" s="189"/>
      <c r="K65" s="50"/>
      <c r="L65" s="50"/>
      <c r="M65" s="74"/>
      <c r="N65" s="71"/>
      <c r="O65" s="108"/>
      <c r="P65" s="72">
        <v>0</v>
      </c>
    </row>
    <row r="66" spans="1:16" ht="15.75">
      <c r="A66" s="50"/>
      <c r="B66" s="74"/>
      <c r="C66" s="73"/>
      <c r="D66" s="50"/>
      <c r="E66" s="73"/>
      <c r="F66" s="50"/>
      <c r="G66" s="191">
        <f t="shared" si="3"/>
        <v>0</v>
      </c>
      <c r="H66" s="223">
        <f t="shared" si="3"/>
        <v>0</v>
      </c>
      <c r="I66" s="189"/>
      <c r="J66" s="189"/>
      <c r="K66" s="50"/>
      <c r="L66" s="50"/>
      <c r="M66" s="74"/>
      <c r="N66" s="71"/>
      <c r="O66" s="108"/>
      <c r="P66" s="72">
        <v>0</v>
      </c>
    </row>
    <row r="67" spans="1:16" ht="15.75">
      <c r="A67" s="50"/>
      <c r="B67" s="74"/>
      <c r="C67" s="73"/>
      <c r="D67" s="50"/>
      <c r="E67" s="73"/>
      <c r="F67" s="50"/>
      <c r="G67" s="191">
        <f t="shared" si="3"/>
        <v>0</v>
      </c>
      <c r="H67" s="223">
        <f t="shared" si="3"/>
        <v>0</v>
      </c>
      <c r="I67" s="189"/>
      <c r="J67" s="189"/>
      <c r="K67" s="50"/>
      <c r="L67" s="50"/>
      <c r="M67" s="74"/>
      <c r="N67" s="71"/>
      <c r="O67" s="108"/>
      <c r="P67" s="72">
        <v>0</v>
      </c>
    </row>
    <row r="68" spans="1:16" ht="15.75">
      <c r="A68" s="50"/>
      <c r="B68" s="74"/>
      <c r="C68" s="73"/>
      <c r="D68" s="50"/>
      <c r="E68" s="73"/>
      <c r="F68" s="50"/>
      <c r="G68" s="191">
        <f t="shared" si="3"/>
        <v>0</v>
      </c>
      <c r="H68" s="223">
        <f t="shared" si="3"/>
        <v>0</v>
      </c>
      <c r="I68" s="189"/>
      <c r="J68" s="189"/>
      <c r="K68" s="50"/>
      <c r="L68" s="50"/>
      <c r="M68" s="74"/>
      <c r="N68" s="71"/>
      <c r="O68" s="108"/>
      <c r="P68" s="72">
        <v>0</v>
      </c>
    </row>
    <row r="69" spans="1:16" ht="15.75">
      <c r="A69" s="50"/>
      <c r="B69" s="74"/>
      <c r="C69" s="73"/>
      <c r="D69" s="50"/>
      <c r="E69" s="73"/>
      <c r="F69" s="50"/>
      <c r="G69" s="191">
        <f t="shared" si="3"/>
        <v>0</v>
      </c>
      <c r="H69" s="223">
        <f t="shared" si="3"/>
        <v>0</v>
      </c>
      <c r="I69" s="189"/>
      <c r="J69" s="189"/>
      <c r="K69" s="50"/>
      <c r="L69" s="50"/>
      <c r="M69" s="74"/>
      <c r="N69" s="71"/>
      <c r="O69" s="108"/>
      <c r="P69" s="72">
        <v>0</v>
      </c>
    </row>
    <row r="70" spans="1:16" ht="15.75">
      <c r="A70" s="50"/>
      <c r="B70" s="74"/>
      <c r="C70" s="75"/>
      <c r="D70" s="50"/>
      <c r="E70" s="73"/>
      <c r="F70" s="50"/>
      <c r="G70" s="191">
        <f t="shared" si="3"/>
        <v>0</v>
      </c>
      <c r="H70" s="223">
        <f t="shared" si="3"/>
        <v>0</v>
      </c>
      <c r="I70" s="189"/>
      <c r="J70" s="189"/>
      <c r="K70" s="50"/>
      <c r="L70" s="50"/>
      <c r="M70" s="74"/>
      <c r="N70" s="71"/>
      <c r="O70" s="108"/>
      <c r="P70" s="72">
        <v>0</v>
      </c>
    </row>
    <row r="71" spans="1:16" ht="15.75">
      <c r="A71" s="50"/>
      <c r="B71" s="74"/>
      <c r="C71" s="73"/>
      <c r="D71" s="50"/>
      <c r="E71" s="73"/>
      <c r="F71" s="50"/>
      <c r="G71" s="191">
        <f t="shared" si="3"/>
        <v>0</v>
      </c>
      <c r="H71" s="223">
        <f t="shared" si="3"/>
        <v>0</v>
      </c>
      <c r="I71" s="189"/>
      <c r="J71" s="189"/>
      <c r="K71" s="50"/>
      <c r="L71" s="50"/>
      <c r="M71" s="74"/>
      <c r="N71" s="71"/>
      <c r="O71" s="108"/>
      <c r="P71" s="72">
        <v>0</v>
      </c>
    </row>
    <row r="72" spans="1:16" ht="15.75">
      <c r="A72" s="50"/>
      <c r="B72" s="74"/>
      <c r="C72" s="73"/>
      <c r="D72" s="50"/>
      <c r="E72" s="73"/>
      <c r="F72" s="50"/>
      <c r="G72" s="191">
        <f t="shared" si="3"/>
        <v>0</v>
      </c>
      <c r="H72" s="223">
        <f t="shared" si="3"/>
        <v>0</v>
      </c>
      <c r="I72" s="189"/>
      <c r="J72" s="189"/>
      <c r="K72" s="50"/>
      <c r="L72" s="50"/>
      <c r="M72" s="74"/>
      <c r="N72" s="71"/>
      <c r="O72" s="108"/>
      <c r="P72" s="72">
        <v>0</v>
      </c>
    </row>
    <row r="73" spans="1:16" ht="15.75">
      <c r="A73" s="50"/>
      <c r="B73" s="74"/>
      <c r="C73" s="73"/>
      <c r="D73" s="50"/>
      <c r="E73" s="73"/>
      <c r="F73" s="50"/>
      <c r="G73" s="191">
        <f t="shared" ref="G73:H88" si="4">G72-E73+C73</f>
        <v>0</v>
      </c>
      <c r="H73" s="223">
        <f t="shared" si="4"/>
        <v>0</v>
      </c>
      <c r="I73" s="189"/>
      <c r="J73" s="189"/>
      <c r="K73" s="50"/>
      <c r="L73" s="50" t="str">
        <f t="shared" ref="L73:L104" si="5">IF(D71&gt;0,D71," ")</f>
        <v xml:space="preserve"> </v>
      </c>
      <c r="M73" s="74"/>
      <c r="N73" s="71"/>
      <c r="O73" s="108"/>
      <c r="P73" s="72">
        <v>0</v>
      </c>
    </row>
    <row r="74" spans="1:16" ht="15.75">
      <c r="A74" s="50"/>
      <c r="B74" s="74"/>
      <c r="C74" s="73"/>
      <c r="D74" s="50"/>
      <c r="E74" s="73"/>
      <c r="F74" s="50"/>
      <c r="G74" s="191">
        <f t="shared" si="4"/>
        <v>0</v>
      </c>
      <c r="H74" s="223">
        <f t="shared" si="4"/>
        <v>0</v>
      </c>
      <c r="I74" s="189"/>
      <c r="J74" s="189"/>
      <c r="K74" s="50"/>
      <c r="L74" s="50" t="str">
        <f t="shared" si="5"/>
        <v xml:space="preserve"> </v>
      </c>
      <c r="M74" s="74"/>
      <c r="N74" s="71"/>
      <c r="O74" s="108"/>
      <c r="P74" s="72">
        <v>0</v>
      </c>
    </row>
    <row r="75" spans="1:16" ht="15.75">
      <c r="A75" s="50"/>
      <c r="B75" s="74"/>
      <c r="C75" s="73"/>
      <c r="D75" s="50"/>
      <c r="E75" s="73"/>
      <c r="F75" s="50"/>
      <c r="G75" s="191">
        <f t="shared" si="4"/>
        <v>0</v>
      </c>
      <c r="H75" s="223">
        <f t="shared" si="4"/>
        <v>0</v>
      </c>
      <c r="I75" s="189"/>
      <c r="J75" s="189"/>
      <c r="K75" s="50"/>
      <c r="L75" s="50" t="str">
        <f t="shared" si="5"/>
        <v xml:space="preserve"> </v>
      </c>
      <c r="M75" s="74"/>
      <c r="N75" s="71"/>
      <c r="O75" s="108"/>
      <c r="P75" s="72">
        <v>0</v>
      </c>
    </row>
    <row r="76" spans="1:16" ht="15.75">
      <c r="A76" s="50"/>
      <c r="B76" s="74"/>
      <c r="C76" s="73"/>
      <c r="D76" s="50"/>
      <c r="E76" s="73"/>
      <c r="F76" s="50"/>
      <c r="G76" s="191">
        <f t="shared" si="4"/>
        <v>0</v>
      </c>
      <c r="H76" s="223">
        <f t="shared" si="4"/>
        <v>0</v>
      </c>
      <c r="I76" s="189"/>
      <c r="J76" s="189"/>
      <c r="K76" s="50"/>
      <c r="L76" s="50" t="str">
        <f t="shared" si="5"/>
        <v xml:space="preserve"> </v>
      </c>
      <c r="M76" s="74"/>
      <c r="N76" s="71"/>
      <c r="O76" s="108"/>
      <c r="P76" s="72">
        <v>0</v>
      </c>
    </row>
    <row r="77" spans="1:16" ht="15.75">
      <c r="A77" s="50"/>
      <c r="B77" s="74"/>
      <c r="C77" s="73"/>
      <c r="D77" s="50"/>
      <c r="E77" s="73"/>
      <c r="F77" s="50"/>
      <c r="G77" s="191">
        <f t="shared" si="4"/>
        <v>0</v>
      </c>
      <c r="H77" s="223">
        <f t="shared" si="4"/>
        <v>0</v>
      </c>
      <c r="I77" s="189"/>
      <c r="J77" s="189"/>
      <c r="K77" s="50"/>
      <c r="L77" s="50" t="str">
        <f t="shared" si="5"/>
        <v xml:space="preserve"> </v>
      </c>
      <c r="M77" s="74"/>
      <c r="N77" s="71"/>
      <c r="O77" s="108"/>
      <c r="P77" s="72">
        <v>0</v>
      </c>
    </row>
    <row r="78" spans="1:16" ht="15.75">
      <c r="A78" s="50"/>
      <c r="B78" s="74"/>
      <c r="C78" s="73"/>
      <c r="D78" s="50"/>
      <c r="E78" s="73"/>
      <c r="F78" s="50"/>
      <c r="G78" s="191">
        <f t="shared" si="4"/>
        <v>0</v>
      </c>
      <c r="H78" s="223">
        <f t="shared" si="4"/>
        <v>0</v>
      </c>
      <c r="I78" s="189"/>
      <c r="J78" s="189"/>
      <c r="K78" s="50"/>
      <c r="L78" s="50" t="str">
        <f t="shared" si="5"/>
        <v xml:space="preserve"> </v>
      </c>
      <c r="M78" s="74"/>
      <c r="N78" s="71"/>
      <c r="O78" s="108"/>
      <c r="P78" s="72">
        <v>0</v>
      </c>
    </row>
    <row r="79" spans="1:16" ht="15.75">
      <c r="A79" s="50"/>
      <c r="B79" s="50"/>
      <c r="C79" s="73"/>
      <c r="D79" s="50"/>
      <c r="E79" s="73"/>
      <c r="F79" s="50"/>
      <c r="G79" s="191">
        <f t="shared" si="4"/>
        <v>0</v>
      </c>
      <c r="H79" s="223">
        <f t="shared" si="4"/>
        <v>0</v>
      </c>
      <c r="I79" s="189"/>
      <c r="J79" s="189"/>
      <c r="K79" s="50"/>
      <c r="L79" s="50" t="str">
        <f t="shared" si="5"/>
        <v xml:space="preserve"> </v>
      </c>
      <c r="M79" s="74"/>
      <c r="N79" s="71"/>
      <c r="O79" s="108"/>
      <c r="P79" s="72">
        <v>0</v>
      </c>
    </row>
    <row r="80" spans="1:16" ht="15.75">
      <c r="A80" s="50"/>
      <c r="B80" s="50"/>
      <c r="C80" s="73"/>
      <c r="D80" s="50"/>
      <c r="E80" s="73"/>
      <c r="F80" s="50"/>
      <c r="G80" s="191">
        <f t="shared" si="4"/>
        <v>0</v>
      </c>
      <c r="H80" s="223">
        <f t="shared" si="4"/>
        <v>0</v>
      </c>
      <c r="I80" s="189"/>
      <c r="J80" s="189"/>
      <c r="K80" s="50"/>
      <c r="L80" s="50" t="str">
        <f t="shared" si="5"/>
        <v xml:space="preserve"> </v>
      </c>
      <c r="M80" s="74"/>
      <c r="N80" s="71"/>
      <c r="O80" s="108"/>
      <c r="P80" s="72">
        <v>0</v>
      </c>
    </row>
    <row r="81" spans="1:16" ht="15.75">
      <c r="A81" s="50"/>
      <c r="B81" s="50"/>
      <c r="C81" s="73"/>
      <c r="D81" s="50"/>
      <c r="E81" s="73"/>
      <c r="F81" s="50"/>
      <c r="G81" s="191">
        <f t="shared" si="4"/>
        <v>0</v>
      </c>
      <c r="H81" s="223">
        <f t="shared" si="4"/>
        <v>0</v>
      </c>
      <c r="I81" s="189"/>
      <c r="J81" s="189"/>
      <c r="K81" s="50"/>
      <c r="L81" s="50" t="str">
        <f t="shared" si="5"/>
        <v xml:space="preserve"> </v>
      </c>
      <c r="M81" s="74"/>
      <c r="N81" s="71"/>
      <c r="O81" s="108"/>
      <c r="P81" s="72">
        <v>0</v>
      </c>
    </row>
    <row r="82" spans="1:16" ht="15.75">
      <c r="A82" s="50"/>
      <c r="B82" s="50"/>
      <c r="C82" s="73"/>
      <c r="D82" s="50"/>
      <c r="E82" s="73"/>
      <c r="F82" s="50"/>
      <c r="G82" s="191">
        <f t="shared" si="4"/>
        <v>0</v>
      </c>
      <c r="H82" s="223">
        <f t="shared" si="4"/>
        <v>0</v>
      </c>
      <c r="I82" s="189"/>
      <c r="J82" s="189"/>
      <c r="K82" s="50"/>
      <c r="L82" s="50" t="str">
        <f t="shared" si="5"/>
        <v xml:space="preserve"> </v>
      </c>
      <c r="M82" s="74"/>
      <c r="N82" s="71"/>
      <c r="O82" s="108"/>
      <c r="P82" s="72">
        <v>0</v>
      </c>
    </row>
    <row r="83" spans="1:16" ht="15.75">
      <c r="A83" s="50"/>
      <c r="B83" s="50"/>
      <c r="C83" s="73"/>
      <c r="D83" s="50"/>
      <c r="E83" s="73"/>
      <c r="F83" s="50"/>
      <c r="G83" s="191">
        <f t="shared" si="4"/>
        <v>0</v>
      </c>
      <c r="H83" s="223">
        <f t="shared" si="4"/>
        <v>0</v>
      </c>
      <c r="I83" s="189"/>
      <c r="J83" s="189"/>
      <c r="K83" s="50"/>
      <c r="L83" s="50" t="str">
        <f t="shared" si="5"/>
        <v xml:space="preserve"> </v>
      </c>
      <c r="M83" s="74"/>
      <c r="N83" s="71"/>
      <c r="O83" s="108"/>
      <c r="P83" s="72">
        <v>0</v>
      </c>
    </row>
    <row r="84" spans="1:16" ht="15.75">
      <c r="A84" s="50"/>
      <c r="B84" s="50"/>
      <c r="C84" s="73"/>
      <c r="D84" s="50"/>
      <c r="E84" s="73"/>
      <c r="F84" s="50"/>
      <c r="G84" s="191">
        <f t="shared" si="4"/>
        <v>0</v>
      </c>
      <c r="H84" s="223">
        <f t="shared" si="4"/>
        <v>0</v>
      </c>
      <c r="I84" s="192"/>
      <c r="J84" s="189"/>
      <c r="K84" s="50"/>
      <c r="L84" s="50" t="str">
        <f t="shared" si="5"/>
        <v xml:space="preserve"> </v>
      </c>
      <c r="M84" s="74"/>
      <c r="N84" s="71"/>
      <c r="O84" s="108"/>
      <c r="P84" s="72">
        <v>0</v>
      </c>
    </row>
    <row r="85" spans="1:16" ht="15.75">
      <c r="A85" s="50"/>
      <c r="B85" s="50"/>
      <c r="C85" s="73"/>
      <c r="D85" s="50"/>
      <c r="E85" s="73"/>
      <c r="F85" s="50"/>
      <c r="G85" s="191">
        <f t="shared" si="4"/>
        <v>0</v>
      </c>
      <c r="H85" s="223">
        <f t="shared" si="4"/>
        <v>0</v>
      </c>
      <c r="I85" s="192"/>
      <c r="J85" s="189"/>
      <c r="K85" s="50"/>
      <c r="L85" s="50" t="str">
        <f t="shared" si="5"/>
        <v xml:space="preserve"> </v>
      </c>
      <c r="M85" s="74"/>
      <c r="N85" s="71"/>
      <c r="O85" s="108"/>
      <c r="P85" s="72">
        <v>0</v>
      </c>
    </row>
    <row r="86" spans="1:16" ht="15.75">
      <c r="A86" s="50"/>
      <c r="B86" s="50"/>
      <c r="C86" s="73"/>
      <c r="D86" s="50"/>
      <c r="E86" s="73"/>
      <c r="F86" s="50"/>
      <c r="G86" s="191">
        <f t="shared" si="4"/>
        <v>0</v>
      </c>
      <c r="H86" s="223">
        <f t="shared" si="4"/>
        <v>0</v>
      </c>
      <c r="I86" s="192"/>
      <c r="J86" s="189"/>
      <c r="K86" s="50"/>
      <c r="L86" s="50" t="str">
        <f t="shared" si="5"/>
        <v xml:space="preserve"> </v>
      </c>
      <c r="M86" s="74"/>
      <c r="N86" s="71"/>
      <c r="O86" s="108"/>
      <c r="P86" s="72">
        <v>0</v>
      </c>
    </row>
    <row r="87" spans="1:16" ht="15.75">
      <c r="A87" s="50"/>
      <c r="B87" s="50"/>
      <c r="C87" s="73"/>
      <c r="D87" s="50"/>
      <c r="E87" s="73"/>
      <c r="F87" s="50"/>
      <c r="G87" s="191">
        <f t="shared" si="4"/>
        <v>0</v>
      </c>
      <c r="H87" s="223">
        <f t="shared" si="4"/>
        <v>0</v>
      </c>
      <c r="I87" s="192"/>
      <c r="J87" s="189"/>
      <c r="K87" s="50"/>
      <c r="L87" s="50" t="str">
        <f t="shared" si="5"/>
        <v xml:space="preserve"> </v>
      </c>
      <c r="M87" s="74"/>
      <c r="N87" s="71"/>
      <c r="O87" s="108"/>
      <c r="P87" s="72">
        <v>0</v>
      </c>
    </row>
    <row r="88" spans="1:16" ht="15.75">
      <c r="A88" s="50"/>
      <c r="B88" s="50"/>
      <c r="C88" s="73"/>
      <c r="D88" s="50"/>
      <c r="E88" s="73"/>
      <c r="F88" s="50"/>
      <c r="G88" s="191">
        <f t="shared" si="4"/>
        <v>0</v>
      </c>
      <c r="H88" s="223">
        <f t="shared" si="4"/>
        <v>0</v>
      </c>
      <c r="I88" s="192"/>
      <c r="J88" s="189"/>
      <c r="K88" s="50"/>
      <c r="L88" s="50" t="str">
        <f t="shared" si="5"/>
        <v xml:space="preserve"> </v>
      </c>
      <c r="M88" s="74"/>
      <c r="N88" s="71"/>
      <c r="O88" s="108"/>
      <c r="P88" s="72">
        <v>0</v>
      </c>
    </row>
    <row r="89" spans="1:16" ht="15.75">
      <c r="A89" s="50"/>
      <c r="B89" s="50"/>
      <c r="C89" s="73"/>
      <c r="D89" s="50"/>
      <c r="E89" s="73"/>
      <c r="F89" s="50"/>
      <c r="G89" s="191">
        <f t="shared" ref="G89:H104" si="6">G88-E89+C89</f>
        <v>0</v>
      </c>
      <c r="H89" s="223">
        <f t="shared" si="6"/>
        <v>0</v>
      </c>
      <c r="I89" s="192"/>
      <c r="J89" s="189"/>
      <c r="K89" s="50"/>
      <c r="L89" s="50" t="str">
        <f t="shared" si="5"/>
        <v xml:space="preserve"> </v>
      </c>
      <c r="M89" s="74"/>
      <c r="N89" s="71"/>
      <c r="O89" s="108"/>
      <c r="P89" s="72">
        <v>0</v>
      </c>
    </row>
    <row r="90" spans="1:16" ht="15.75">
      <c r="A90" s="50"/>
      <c r="B90" s="50"/>
      <c r="C90" s="73"/>
      <c r="D90" s="50"/>
      <c r="E90" s="73"/>
      <c r="F90" s="50"/>
      <c r="G90" s="191">
        <f t="shared" si="6"/>
        <v>0</v>
      </c>
      <c r="H90" s="223">
        <f t="shared" si="6"/>
        <v>0</v>
      </c>
      <c r="I90" s="192"/>
      <c r="J90" s="189"/>
      <c r="K90" s="50"/>
      <c r="L90" s="50" t="str">
        <f t="shared" si="5"/>
        <v xml:space="preserve"> </v>
      </c>
      <c r="M90" s="74"/>
      <c r="N90" s="71"/>
      <c r="O90" s="108"/>
      <c r="P90" s="72">
        <v>0</v>
      </c>
    </row>
    <row r="91" spans="1:16" ht="15.75">
      <c r="A91" s="50"/>
      <c r="B91" s="50"/>
      <c r="C91" s="73"/>
      <c r="D91" s="50"/>
      <c r="E91" s="73"/>
      <c r="F91" s="50"/>
      <c r="G91" s="191">
        <f t="shared" si="6"/>
        <v>0</v>
      </c>
      <c r="H91" s="223">
        <f t="shared" si="6"/>
        <v>0</v>
      </c>
      <c r="I91" s="192"/>
      <c r="J91" s="189"/>
      <c r="K91" s="50"/>
      <c r="L91" s="50" t="str">
        <f t="shared" si="5"/>
        <v xml:space="preserve"> </v>
      </c>
      <c r="M91" s="74"/>
      <c r="N91" s="71"/>
      <c r="O91" s="108"/>
      <c r="P91" s="72">
        <v>0</v>
      </c>
    </row>
    <row r="92" spans="1:16" ht="15.75">
      <c r="A92" s="50"/>
      <c r="B92" s="50"/>
      <c r="C92" s="73"/>
      <c r="D92" s="50"/>
      <c r="E92" s="73"/>
      <c r="F92" s="50"/>
      <c r="G92" s="191">
        <f t="shared" si="6"/>
        <v>0</v>
      </c>
      <c r="H92" s="223">
        <f t="shared" si="6"/>
        <v>0</v>
      </c>
      <c r="I92" s="192"/>
      <c r="J92" s="189"/>
      <c r="K92" s="50"/>
      <c r="L92" s="50" t="str">
        <f t="shared" si="5"/>
        <v xml:space="preserve"> </v>
      </c>
      <c r="M92" s="74"/>
      <c r="N92" s="71"/>
      <c r="O92" s="108"/>
      <c r="P92" s="72">
        <v>0</v>
      </c>
    </row>
    <row r="93" spans="1:16" ht="15.75">
      <c r="A93" s="50"/>
      <c r="B93" s="50"/>
      <c r="C93" s="73"/>
      <c r="D93" s="50"/>
      <c r="E93" s="73"/>
      <c r="F93" s="50"/>
      <c r="G93" s="191">
        <f t="shared" si="6"/>
        <v>0</v>
      </c>
      <c r="H93" s="223">
        <f t="shared" si="6"/>
        <v>0</v>
      </c>
      <c r="I93" s="192"/>
      <c r="J93" s="189"/>
      <c r="K93" s="50"/>
      <c r="L93" s="50" t="str">
        <f t="shared" si="5"/>
        <v xml:space="preserve"> </v>
      </c>
      <c r="M93" s="74"/>
      <c r="N93" s="71"/>
      <c r="O93" s="108"/>
      <c r="P93" s="72">
        <v>0</v>
      </c>
    </row>
    <row r="94" spans="1:16" ht="15.75">
      <c r="A94" s="50"/>
      <c r="B94" s="50"/>
      <c r="C94" s="73"/>
      <c r="D94" s="50"/>
      <c r="E94" s="73"/>
      <c r="F94" s="50"/>
      <c r="G94" s="191">
        <f t="shared" si="6"/>
        <v>0</v>
      </c>
      <c r="H94" s="223">
        <f t="shared" si="6"/>
        <v>0</v>
      </c>
      <c r="I94" s="192"/>
      <c r="J94" s="189"/>
      <c r="K94" s="50"/>
      <c r="L94" s="50" t="str">
        <f t="shared" si="5"/>
        <v xml:space="preserve"> </v>
      </c>
      <c r="M94" s="74"/>
      <c r="N94" s="71"/>
      <c r="O94" s="108"/>
      <c r="P94" s="72">
        <v>0</v>
      </c>
    </row>
    <row r="95" spans="1:16" ht="15.75">
      <c r="A95" s="50"/>
      <c r="B95" s="50"/>
      <c r="C95" s="73"/>
      <c r="D95" s="50"/>
      <c r="E95" s="73"/>
      <c r="F95" s="50"/>
      <c r="G95" s="191">
        <f t="shared" si="6"/>
        <v>0</v>
      </c>
      <c r="H95" s="223">
        <f t="shared" si="6"/>
        <v>0</v>
      </c>
      <c r="I95" s="192"/>
      <c r="J95" s="189"/>
      <c r="K95" s="50"/>
      <c r="L95" s="50" t="str">
        <f t="shared" si="5"/>
        <v xml:space="preserve"> </v>
      </c>
      <c r="M95" s="74"/>
      <c r="N95" s="71"/>
      <c r="O95" s="108"/>
      <c r="P95" s="72">
        <v>0</v>
      </c>
    </row>
    <row r="96" spans="1:16" ht="15.75">
      <c r="A96" s="50"/>
      <c r="B96" s="50"/>
      <c r="C96" s="73"/>
      <c r="D96" s="50"/>
      <c r="E96" s="73"/>
      <c r="F96" s="50"/>
      <c r="G96" s="191">
        <f t="shared" si="6"/>
        <v>0</v>
      </c>
      <c r="H96" s="223">
        <f t="shared" si="6"/>
        <v>0</v>
      </c>
      <c r="I96" s="192"/>
      <c r="J96" s="189"/>
      <c r="K96" s="50"/>
      <c r="L96" s="50" t="str">
        <f t="shared" si="5"/>
        <v xml:space="preserve"> </v>
      </c>
      <c r="M96" s="74"/>
      <c r="N96" s="71"/>
      <c r="O96" s="108"/>
      <c r="P96" s="72">
        <v>0</v>
      </c>
    </row>
    <row r="97" spans="1:16" ht="15.75">
      <c r="A97" s="50"/>
      <c r="B97" s="50"/>
      <c r="C97" s="73"/>
      <c r="D97" s="50"/>
      <c r="E97" s="73"/>
      <c r="F97" s="50"/>
      <c r="G97" s="191">
        <f t="shared" si="6"/>
        <v>0</v>
      </c>
      <c r="H97" s="223">
        <f t="shared" si="6"/>
        <v>0</v>
      </c>
      <c r="I97" s="192"/>
      <c r="J97" s="189"/>
      <c r="K97" s="50"/>
      <c r="L97" s="50" t="str">
        <f t="shared" si="5"/>
        <v xml:space="preserve"> </v>
      </c>
      <c r="M97" s="74"/>
      <c r="N97" s="71"/>
      <c r="O97" s="108"/>
      <c r="P97" s="72">
        <v>0</v>
      </c>
    </row>
    <row r="98" spans="1:16" ht="15.75">
      <c r="A98" s="50"/>
      <c r="B98" s="50"/>
      <c r="C98" s="73"/>
      <c r="D98" s="50"/>
      <c r="E98" s="73"/>
      <c r="F98" s="50"/>
      <c r="G98" s="191">
        <f t="shared" si="6"/>
        <v>0</v>
      </c>
      <c r="H98" s="223">
        <f t="shared" si="6"/>
        <v>0</v>
      </c>
      <c r="I98" s="192"/>
      <c r="J98" s="189"/>
      <c r="K98" s="50"/>
      <c r="L98" s="50" t="str">
        <f t="shared" si="5"/>
        <v xml:space="preserve"> </v>
      </c>
      <c r="M98" s="74"/>
      <c r="N98" s="71"/>
      <c r="O98" s="108"/>
      <c r="P98" s="72">
        <v>0</v>
      </c>
    </row>
    <row r="99" spans="1:16" ht="15.75">
      <c r="A99" s="50"/>
      <c r="B99" s="50"/>
      <c r="C99" s="73"/>
      <c r="D99" s="50"/>
      <c r="E99" s="73"/>
      <c r="F99" s="50"/>
      <c r="G99" s="191">
        <f t="shared" si="6"/>
        <v>0</v>
      </c>
      <c r="H99" s="223">
        <f t="shared" si="6"/>
        <v>0</v>
      </c>
      <c r="I99" s="192"/>
      <c r="J99" s="189"/>
      <c r="K99" s="50"/>
      <c r="L99" s="50" t="str">
        <f t="shared" si="5"/>
        <v xml:space="preserve"> </v>
      </c>
      <c r="M99" s="74"/>
      <c r="N99" s="71"/>
      <c r="O99" s="108"/>
      <c r="P99" s="72">
        <v>0</v>
      </c>
    </row>
    <row r="100" spans="1:16" ht="15.75">
      <c r="A100" s="50"/>
      <c r="B100" s="50"/>
      <c r="C100" s="73"/>
      <c r="D100" s="50"/>
      <c r="E100" s="73"/>
      <c r="F100" s="50"/>
      <c r="G100" s="191">
        <f t="shared" si="6"/>
        <v>0</v>
      </c>
      <c r="H100" s="223">
        <f t="shared" si="6"/>
        <v>0</v>
      </c>
      <c r="I100" s="192"/>
      <c r="J100" s="189"/>
      <c r="K100" s="50"/>
      <c r="L100" s="50" t="str">
        <f t="shared" si="5"/>
        <v xml:space="preserve"> </v>
      </c>
      <c r="M100" s="74"/>
      <c r="N100" s="71"/>
      <c r="O100" s="108"/>
      <c r="P100" s="72">
        <v>0</v>
      </c>
    </row>
    <row r="101" spans="1:16" ht="15.75">
      <c r="A101" s="50"/>
      <c r="B101" s="50"/>
      <c r="C101" s="73"/>
      <c r="D101" s="50"/>
      <c r="E101" s="73"/>
      <c r="F101" s="50"/>
      <c r="G101" s="191">
        <f t="shared" si="6"/>
        <v>0</v>
      </c>
      <c r="H101" s="223">
        <f t="shared" si="6"/>
        <v>0</v>
      </c>
      <c r="I101" s="192"/>
      <c r="J101" s="189"/>
      <c r="K101" s="50"/>
      <c r="L101" s="50" t="str">
        <f t="shared" si="5"/>
        <v xml:space="preserve"> </v>
      </c>
      <c r="M101" s="74"/>
      <c r="N101" s="71"/>
      <c r="O101" s="108"/>
      <c r="P101" s="72">
        <v>0</v>
      </c>
    </row>
    <row r="102" spans="1:16" ht="15.75">
      <c r="A102" s="50"/>
      <c r="B102" s="50"/>
      <c r="C102" s="73"/>
      <c r="D102" s="50"/>
      <c r="E102" s="73"/>
      <c r="F102" s="50"/>
      <c r="G102" s="191">
        <f t="shared" si="6"/>
        <v>0</v>
      </c>
      <c r="H102" s="223">
        <f t="shared" si="6"/>
        <v>0</v>
      </c>
      <c r="I102" s="192"/>
      <c r="J102" s="189"/>
      <c r="K102" s="50"/>
      <c r="L102" s="50" t="str">
        <f t="shared" si="5"/>
        <v xml:space="preserve"> </v>
      </c>
      <c r="M102" s="74"/>
      <c r="N102" s="71"/>
      <c r="O102" s="108"/>
      <c r="P102" s="72">
        <v>0</v>
      </c>
    </row>
    <row r="103" spans="1:16" ht="15.75">
      <c r="A103" s="50"/>
      <c r="B103" s="50"/>
      <c r="C103" s="73"/>
      <c r="D103" s="50"/>
      <c r="E103" s="73"/>
      <c r="F103" s="50"/>
      <c r="G103" s="191">
        <f t="shared" si="6"/>
        <v>0</v>
      </c>
      <c r="H103" s="223">
        <f t="shared" si="6"/>
        <v>0</v>
      </c>
      <c r="I103" s="192"/>
      <c r="J103" s="189"/>
      <c r="K103" s="50"/>
      <c r="L103" s="50" t="str">
        <f t="shared" si="5"/>
        <v xml:space="preserve"> </v>
      </c>
      <c r="M103" s="74"/>
      <c r="N103" s="71"/>
      <c r="O103" s="108"/>
      <c r="P103" s="72">
        <v>0</v>
      </c>
    </row>
    <row r="104" spans="1:16" ht="15.75">
      <c r="A104" s="50"/>
      <c r="B104" s="50"/>
      <c r="C104" s="73"/>
      <c r="D104" s="50"/>
      <c r="E104" s="73"/>
      <c r="F104" s="50"/>
      <c r="G104" s="191">
        <f t="shared" si="6"/>
        <v>0</v>
      </c>
      <c r="H104" s="223">
        <f t="shared" si="6"/>
        <v>0</v>
      </c>
      <c r="I104" s="192"/>
      <c r="J104" s="189"/>
      <c r="K104" s="50"/>
      <c r="L104" s="50" t="str">
        <f t="shared" si="5"/>
        <v xml:space="preserve"> </v>
      </c>
      <c r="M104" s="74"/>
      <c r="N104" s="71"/>
      <c r="O104" s="108"/>
      <c r="P104" s="72">
        <v>0</v>
      </c>
    </row>
    <row r="105" spans="1:16" ht="15.75">
      <c r="A105" s="50"/>
      <c r="B105" s="50"/>
      <c r="C105" s="73"/>
      <c r="D105" s="50"/>
      <c r="E105" s="73"/>
      <c r="F105" s="50"/>
      <c r="G105" s="191">
        <f t="shared" ref="G105:H120" si="7">G104-E105+C105</f>
        <v>0</v>
      </c>
      <c r="H105" s="223">
        <f t="shared" si="7"/>
        <v>0</v>
      </c>
      <c r="I105" s="192"/>
      <c r="J105" s="189"/>
      <c r="K105" s="50"/>
      <c r="L105" s="50" t="str">
        <f t="shared" ref="L105:L136" si="8">IF(D103&gt;0,D103," ")</f>
        <v xml:space="preserve"> </v>
      </c>
      <c r="M105" s="74"/>
      <c r="N105" s="71"/>
      <c r="O105" s="108"/>
      <c r="P105" s="72">
        <v>0</v>
      </c>
    </row>
    <row r="106" spans="1:16" ht="15.75">
      <c r="A106" s="50"/>
      <c r="B106" s="50"/>
      <c r="C106" s="73"/>
      <c r="D106" s="50"/>
      <c r="E106" s="73"/>
      <c r="F106" s="50"/>
      <c r="G106" s="191">
        <f t="shared" si="7"/>
        <v>0</v>
      </c>
      <c r="H106" s="223">
        <f t="shared" si="7"/>
        <v>0</v>
      </c>
      <c r="I106" s="192"/>
      <c r="J106" s="189"/>
      <c r="K106" s="50"/>
      <c r="L106" s="50" t="str">
        <f t="shared" si="8"/>
        <v xml:space="preserve"> </v>
      </c>
      <c r="M106" s="74"/>
      <c r="N106" s="71"/>
      <c r="O106" s="108"/>
      <c r="P106" s="72">
        <v>0</v>
      </c>
    </row>
    <row r="107" spans="1:16" ht="15.75">
      <c r="A107" s="50"/>
      <c r="B107" s="50"/>
      <c r="C107" s="73"/>
      <c r="D107" s="50"/>
      <c r="E107" s="73"/>
      <c r="F107" s="50"/>
      <c r="G107" s="191">
        <f t="shared" si="7"/>
        <v>0</v>
      </c>
      <c r="H107" s="223">
        <f t="shared" si="7"/>
        <v>0</v>
      </c>
      <c r="I107" s="192"/>
      <c r="J107" s="189"/>
      <c r="K107" s="50"/>
      <c r="L107" s="50" t="str">
        <f t="shared" si="8"/>
        <v xml:space="preserve"> </v>
      </c>
      <c r="M107" s="74"/>
      <c r="N107" s="71"/>
      <c r="O107" s="108"/>
      <c r="P107" s="72">
        <v>0</v>
      </c>
    </row>
    <row r="108" spans="1:16" ht="15.75">
      <c r="A108" s="50"/>
      <c r="B108" s="50"/>
      <c r="C108" s="73"/>
      <c r="D108" s="50"/>
      <c r="E108" s="73"/>
      <c r="F108" s="50"/>
      <c r="G108" s="191">
        <f t="shared" si="7"/>
        <v>0</v>
      </c>
      <c r="H108" s="223">
        <f t="shared" si="7"/>
        <v>0</v>
      </c>
      <c r="I108" s="192"/>
      <c r="J108" s="189"/>
      <c r="K108" s="50"/>
      <c r="L108" s="50" t="str">
        <f t="shared" si="8"/>
        <v xml:space="preserve"> </v>
      </c>
      <c r="M108" s="74"/>
      <c r="N108" s="71"/>
      <c r="O108" s="108"/>
      <c r="P108" s="72">
        <v>0</v>
      </c>
    </row>
    <row r="109" spans="1:16" ht="15.75">
      <c r="A109" s="50"/>
      <c r="B109" s="50"/>
      <c r="C109" s="73"/>
      <c r="D109" s="50"/>
      <c r="E109" s="73"/>
      <c r="F109" s="50"/>
      <c r="G109" s="191">
        <f t="shared" si="7"/>
        <v>0</v>
      </c>
      <c r="H109" s="223">
        <f t="shared" si="7"/>
        <v>0</v>
      </c>
      <c r="I109" s="192"/>
      <c r="J109" s="189"/>
      <c r="K109" s="50"/>
      <c r="L109" s="50" t="str">
        <f t="shared" si="8"/>
        <v xml:space="preserve"> </v>
      </c>
      <c r="M109" s="74"/>
      <c r="N109" s="71"/>
      <c r="O109" s="108"/>
      <c r="P109" s="72">
        <v>0</v>
      </c>
    </row>
    <row r="110" spans="1:16" ht="15.75">
      <c r="A110" s="50"/>
      <c r="B110" s="50"/>
      <c r="C110" s="73"/>
      <c r="D110" s="50"/>
      <c r="E110" s="73"/>
      <c r="F110" s="50"/>
      <c r="G110" s="191">
        <f t="shared" si="7"/>
        <v>0</v>
      </c>
      <c r="H110" s="223">
        <f t="shared" si="7"/>
        <v>0</v>
      </c>
      <c r="I110" s="192"/>
      <c r="J110" s="189"/>
      <c r="K110" s="50"/>
      <c r="L110" s="50" t="str">
        <f t="shared" si="8"/>
        <v xml:space="preserve"> </v>
      </c>
      <c r="M110" s="74"/>
      <c r="N110" s="71"/>
      <c r="O110" s="108"/>
      <c r="P110" s="72">
        <v>0</v>
      </c>
    </row>
    <row r="111" spans="1:16" ht="15.75">
      <c r="A111" s="50"/>
      <c r="B111" s="50"/>
      <c r="C111" s="73"/>
      <c r="D111" s="50"/>
      <c r="E111" s="73"/>
      <c r="F111" s="50"/>
      <c r="G111" s="191">
        <f t="shared" si="7"/>
        <v>0</v>
      </c>
      <c r="H111" s="223">
        <f t="shared" si="7"/>
        <v>0</v>
      </c>
      <c r="I111" s="192"/>
      <c r="J111" s="189"/>
      <c r="K111" s="50"/>
      <c r="L111" s="50" t="str">
        <f t="shared" si="8"/>
        <v xml:space="preserve"> </v>
      </c>
      <c r="M111" s="74"/>
      <c r="N111" s="71"/>
      <c r="O111" s="108"/>
      <c r="P111" s="72">
        <v>0</v>
      </c>
    </row>
    <row r="112" spans="1:16" ht="15.75">
      <c r="A112" s="50"/>
      <c r="B112" s="50"/>
      <c r="C112" s="73"/>
      <c r="D112" s="50"/>
      <c r="E112" s="73"/>
      <c r="F112" s="50"/>
      <c r="G112" s="191">
        <f t="shared" si="7"/>
        <v>0</v>
      </c>
      <c r="H112" s="223">
        <f t="shared" si="7"/>
        <v>0</v>
      </c>
      <c r="I112" s="192"/>
      <c r="J112" s="189"/>
      <c r="K112" s="50"/>
      <c r="L112" s="50" t="str">
        <f t="shared" si="8"/>
        <v xml:space="preserve"> </v>
      </c>
      <c r="M112" s="74"/>
      <c r="N112" s="71"/>
      <c r="O112" s="108"/>
      <c r="P112" s="72">
        <v>0</v>
      </c>
    </row>
    <row r="113" spans="1:16" ht="15.75">
      <c r="A113" s="50"/>
      <c r="B113" s="50"/>
      <c r="C113" s="73"/>
      <c r="D113" s="50"/>
      <c r="E113" s="73"/>
      <c r="F113" s="50"/>
      <c r="G113" s="191">
        <f t="shared" si="7"/>
        <v>0</v>
      </c>
      <c r="H113" s="223">
        <f t="shared" si="7"/>
        <v>0</v>
      </c>
      <c r="I113" s="192"/>
      <c r="J113" s="189"/>
      <c r="K113" s="50"/>
      <c r="L113" s="50" t="str">
        <f t="shared" si="8"/>
        <v xml:space="preserve"> </v>
      </c>
      <c r="M113" s="74"/>
      <c r="N113" s="71"/>
      <c r="O113" s="108"/>
      <c r="P113" s="72">
        <v>0</v>
      </c>
    </row>
    <row r="114" spans="1:16" ht="15.75">
      <c r="A114" s="50"/>
      <c r="B114" s="50"/>
      <c r="C114" s="73"/>
      <c r="D114" s="50"/>
      <c r="E114" s="73"/>
      <c r="F114" s="50"/>
      <c r="G114" s="191">
        <f t="shared" si="7"/>
        <v>0</v>
      </c>
      <c r="H114" s="223">
        <f t="shared" si="7"/>
        <v>0</v>
      </c>
      <c r="I114" s="192"/>
      <c r="J114" s="189"/>
      <c r="K114" s="50"/>
      <c r="L114" s="50" t="str">
        <f t="shared" si="8"/>
        <v xml:space="preserve"> </v>
      </c>
      <c r="M114" s="74"/>
      <c r="N114" s="71"/>
      <c r="O114" s="108"/>
      <c r="P114" s="72">
        <v>0</v>
      </c>
    </row>
    <row r="115" spans="1:16" ht="15.75">
      <c r="A115" s="50"/>
      <c r="B115" s="50"/>
      <c r="C115" s="73"/>
      <c r="D115" s="50"/>
      <c r="E115" s="73"/>
      <c r="F115" s="50"/>
      <c r="G115" s="191">
        <f t="shared" si="7"/>
        <v>0</v>
      </c>
      <c r="H115" s="223">
        <f t="shared" si="7"/>
        <v>0</v>
      </c>
      <c r="I115" s="192"/>
      <c r="J115" s="189"/>
      <c r="K115" s="50"/>
      <c r="L115" s="50" t="str">
        <f t="shared" si="8"/>
        <v xml:space="preserve"> </v>
      </c>
      <c r="M115" s="74"/>
      <c r="N115" s="71"/>
      <c r="O115" s="108"/>
      <c r="P115" s="72">
        <v>0</v>
      </c>
    </row>
    <row r="116" spans="1:16" ht="15.75">
      <c r="A116" s="50"/>
      <c r="B116" s="50"/>
      <c r="C116" s="73"/>
      <c r="D116" s="50"/>
      <c r="E116" s="73"/>
      <c r="F116" s="50"/>
      <c r="G116" s="191">
        <f t="shared" si="7"/>
        <v>0</v>
      </c>
      <c r="H116" s="223">
        <f t="shared" si="7"/>
        <v>0</v>
      </c>
      <c r="I116" s="192"/>
      <c r="J116" s="189"/>
      <c r="K116" s="50"/>
      <c r="L116" s="50" t="str">
        <f t="shared" si="8"/>
        <v xml:space="preserve"> </v>
      </c>
      <c r="M116" s="74"/>
      <c r="N116" s="71"/>
      <c r="O116" s="108"/>
      <c r="P116" s="72">
        <v>0</v>
      </c>
    </row>
    <row r="117" spans="1:16" ht="15.75">
      <c r="A117" s="50"/>
      <c r="B117" s="50"/>
      <c r="C117" s="73"/>
      <c r="D117" s="50"/>
      <c r="E117" s="73"/>
      <c r="F117" s="50"/>
      <c r="G117" s="191">
        <f t="shared" si="7"/>
        <v>0</v>
      </c>
      <c r="H117" s="223">
        <f t="shared" si="7"/>
        <v>0</v>
      </c>
      <c r="I117" s="192"/>
      <c r="J117" s="189"/>
      <c r="K117" s="50"/>
      <c r="L117" s="50" t="str">
        <f t="shared" si="8"/>
        <v xml:space="preserve"> </v>
      </c>
      <c r="M117" s="74"/>
      <c r="N117" s="71"/>
      <c r="O117" s="108"/>
      <c r="P117" s="72">
        <v>0</v>
      </c>
    </row>
    <row r="118" spans="1:16" ht="15.75">
      <c r="A118" s="50"/>
      <c r="B118" s="50"/>
      <c r="C118" s="73"/>
      <c r="D118" s="50"/>
      <c r="E118" s="73"/>
      <c r="F118" s="50"/>
      <c r="G118" s="191">
        <f t="shared" si="7"/>
        <v>0</v>
      </c>
      <c r="H118" s="223">
        <f t="shared" si="7"/>
        <v>0</v>
      </c>
      <c r="I118" s="192"/>
      <c r="J118" s="189"/>
      <c r="K118" s="50"/>
      <c r="L118" s="50" t="str">
        <f t="shared" si="8"/>
        <v xml:space="preserve"> </v>
      </c>
      <c r="M118" s="74"/>
      <c r="N118" s="71"/>
      <c r="O118" s="108"/>
      <c r="P118" s="72">
        <v>0</v>
      </c>
    </row>
    <row r="119" spans="1:16" ht="15.75">
      <c r="A119" s="50"/>
      <c r="B119" s="50"/>
      <c r="C119" s="73"/>
      <c r="D119" s="50"/>
      <c r="E119" s="73"/>
      <c r="F119" s="50"/>
      <c r="G119" s="191">
        <f t="shared" si="7"/>
        <v>0</v>
      </c>
      <c r="H119" s="223">
        <f t="shared" si="7"/>
        <v>0</v>
      </c>
      <c r="I119" s="192"/>
      <c r="J119" s="189"/>
      <c r="K119" s="50"/>
      <c r="L119" s="50" t="str">
        <f t="shared" si="8"/>
        <v xml:space="preserve"> </v>
      </c>
      <c r="M119" s="74"/>
      <c r="N119" s="71"/>
      <c r="O119" s="108"/>
      <c r="P119" s="72">
        <v>0</v>
      </c>
    </row>
    <row r="120" spans="1:16" ht="15.75">
      <c r="A120" s="50"/>
      <c r="B120" s="50"/>
      <c r="C120" s="73"/>
      <c r="D120" s="50"/>
      <c r="E120" s="73"/>
      <c r="F120" s="50"/>
      <c r="G120" s="191">
        <f t="shared" si="7"/>
        <v>0</v>
      </c>
      <c r="H120" s="223">
        <f t="shared" si="7"/>
        <v>0</v>
      </c>
      <c r="I120" s="192"/>
      <c r="J120" s="189"/>
      <c r="K120" s="50"/>
      <c r="L120" s="50" t="str">
        <f t="shared" si="8"/>
        <v xml:space="preserve"> </v>
      </c>
      <c r="M120" s="74"/>
      <c r="N120" s="71"/>
      <c r="O120" s="108"/>
      <c r="P120" s="72">
        <v>0</v>
      </c>
    </row>
    <row r="121" spans="1:16" ht="15.75">
      <c r="A121" s="50"/>
      <c r="B121" s="50"/>
      <c r="C121" s="73"/>
      <c r="D121" s="50"/>
      <c r="E121" s="73"/>
      <c r="F121" s="50"/>
      <c r="G121" s="191">
        <f t="shared" ref="G121:H136" si="9">G120-E121+C121</f>
        <v>0</v>
      </c>
      <c r="H121" s="223">
        <f t="shared" si="9"/>
        <v>0</v>
      </c>
      <c r="I121" s="192"/>
      <c r="J121" s="189"/>
      <c r="K121" s="50"/>
      <c r="L121" s="50" t="str">
        <f t="shared" si="8"/>
        <v xml:space="preserve"> </v>
      </c>
      <c r="M121" s="74"/>
      <c r="N121" s="71"/>
      <c r="O121" s="108"/>
      <c r="P121" s="72">
        <v>0</v>
      </c>
    </row>
    <row r="122" spans="1:16" ht="15.75">
      <c r="A122" s="50"/>
      <c r="B122" s="50"/>
      <c r="C122" s="73"/>
      <c r="D122" s="50"/>
      <c r="E122" s="73"/>
      <c r="F122" s="50"/>
      <c r="G122" s="191">
        <f t="shared" si="9"/>
        <v>0</v>
      </c>
      <c r="H122" s="223">
        <f t="shared" si="9"/>
        <v>0</v>
      </c>
      <c r="I122" s="192"/>
      <c r="J122" s="189"/>
      <c r="K122" s="50"/>
      <c r="L122" s="50" t="str">
        <f t="shared" si="8"/>
        <v xml:space="preserve"> </v>
      </c>
      <c r="M122" s="74"/>
      <c r="N122" s="71"/>
      <c r="O122" s="108"/>
      <c r="P122" s="72">
        <v>0</v>
      </c>
    </row>
    <row r="123" spans="1:16" ht="15.75">
      <c r="A123" s="50"/>
      <c r="B123" s="50"/>
      <c r="C123" s="73"/>
      <c r="D123" s="50"/>
      <c r="E123" s="73"/>
      <c r="F123" s="50"/>
      <c r="G123" s="191">
        <f t="shared" si="9"/>
        <v>0</v>
      </c>
      <c r="H123" s="223">
        <f t="shared" si="9"/>
        <v>0</v>
      </c>
      <c r="I123" s="192"/>
      <c r="J123" s="189"/>
      <c r="K123" s="50"/>
      <c r="L123" s="50" t="str">
        <f t="shared" si="8"/>
        <v xml:space="preserve"> </v>
      </c>
      <c r="M123" s="74"/>
      <c r="N123" s="71"/>
      <c r="O123" s="108"/>
      <c r="P123" s="72">
        <v>0</v>
      </c>
    </row>
    <row r="124" spans="1:16" ht="15.75">
      <c r="A124" s="50"/>
      <c r="B124" s="50"/>
      <c r="C124" s="73"/>
      <c r="D124" s="50"/>
      <c r="E124" s="73"/>
      <c r="F124" s="50"/>
      <c r="G124" s="191">
        <f t="shared" si="9"/>
        <v>0</v>
      </c>
      <c r="H124" s="223">
        <f t="shared" si="9"/>
        <v>0</v>
      </c>
      <c r="I124" s="192"/>
      <c r="J124" s="189"/>
      <c r="K124" s="50"/>
      <c r="L124" s="50" t="str">
        <f t="shared" si="8"/>
        <v xml:space="preserve"> </v>
      </c>
      <c r="M124" s="74"/>
      <c r="N124" s="71"/>
      <c r="O124" s="108"/>
      <c r="P124" s="72">
        <v>0</v>
      </c>
    </row>
    <row r="125" spans="1:16" ht="15.75">
      <c r="A125" s="50"/>
      <c r="B125" s="50"/>
      <c r="C125" s="75"/>
      <c r="D125" s="50"/>
      <c r="E125" s="73"/>
      <c r="F125" s="50"/>
      <c r="G125" s="191">
        <f t="shared" si="9"/>
        <v>0</v>
      </c>
      <c r="H125" s="223">
        <f t="shared" si="9"/>
        <v>0</v>
      </c>
      <c r="I125" s="192"/>
      <c r="J125" s="189"/>
      <c r="K125" s="50"/>
      <c r="L125" s="50" t="str">
        <f t="shared" si="8"/>
        <v xml:space="preserve"> </v>
      </c>
      <c r="M125" s="74"/>
      <c r="N125" s="71"/>
      <c r="O125" s="108"/>
      <c r="P125" s="72">
        <v>0</v>
      </c>
    </row>
    <row r="126" spans="1:16" ht="15.75">
      <c r="A126" s="50"/>
      <c r="B126" s="50"/>
      <c r="C126" s="75"/>
      <c r="D126" s="50"/>
      <c r="E126" s="73"/>
      <c r="F126" s="50"/>
      <c r="G126" s="191">
        <f t="shared" si="9"/>
        <v>0</v>
      </c>
      <c r="H126" s="223">
        <f t="shared" si="9"/>
        <v>0</v>
      </c>
      <c r="I126" s="192"/>
      <c r="J126" s="189"/>
      <c r="K126" s="50"/>
      <c r="L126" s="50" t="str">
        <f t="shared" si="8"/>
        <v xml:space="preserve"> </v>
      </c>
      <c r="M126" s="74"/>
      <c r="N126" s="71"/>
      <c r="O126" s="108"/>
      <c r="P126" s="72">
        <v>0</v>
      </c>
    </row>
    <row r="127" spans="1:16" ht="15.75">
      <c r="A127" s="50"/>
      <c r="B127" s="50"/>
      <c r="C127" s="73"/>
      <c r="D127" s="50"/>
      <c r="E127" s="73"/>
      <c r="F127" s="50"/>
      <c r="G127" s="73">
        <f t="shared" si="9"/>
        <v>0</v>
      </c>
      <c r="H127" s="223">
        <f t="shared" si="9"/>
        <v>0</v>
      </c>
      <c r="I127" s="50"/>
      <c r="J127" s="74"/>
      <c r="K127" s="50"/>
      <c r="L127" s="50" t="str">
        <f t="shared" si="8"/>
        <v xml:space="preserve"> </v>
      </c>
      <c r="M127" s="74"/>
      <c r="N127" s="71"/>
      <c r="O127" s="108"/>
      <c r="P127" s="72">
        <v>0</v>
      </c>
    </row>
    <row r="128" spans="1:16" ht="15.75">
      <c r="A128" s="50"/>
      <c r="B128" s="50"/>
      <c r="C128" s="73"/>
      <c r="D128" s="50"/>
      <c r="E128" s="73"/>
      <c r="F128" s="50"/>
      <c r="G128" s="73">
        <f t="shared" si="9"/>
        <v>0</v>
      </c>
      <c r="H128" s="223">
        <f t="shared" si="9"/>
        <v>0</v>
      </c>
      <c r="I128" s="50"/>
      <c r="J128" s="74"/>
      <c r="K128" s="50"/>
      <c r="L128" s="50" t="str">
        <f t="shared" si="8"/>
        <v xml:space="preserve"> </v>
      </c>
      <c r="M128" s="74"/>
      <c r="N128" s="71"/>
      <c r="O128" s="108"/>
      <c r="P128" s="72">
        <v>0</v>
      </c>
    </row>
    <row r="129" spans="1:16" ht="15.75">
      <c r="A129" s="50"/>
      <c r="B129" s="50"/>
      <c r="C129" s="73"/>
      <c r="D129" s="50"/>
      <c r="E129" s="73"/>
      <c r="F129" s="50"/>
      <c r="G129" s="73">
        <f t="shared" si="9"/>
        <v>0</v>
      </c>
      <c r="H129" s="223">
        <f t="shared" si="9"/>
        <v>0</v>
      </c>
      <c r="I129" s="50"/>
      <c r="J129" s="74"/>
      <c r="K129" s="50"/>
      <c r="L129" s="50" t="str">
        <f t="shared" si="8"/>
        <v xml:space="preserve"> </v>
      </c>
      <c r="M129" s="74"/>
      <c r="N129" s="71"/>
      <c r="O129" s="108"/>
      <c r="P129" s="72">
        <v>0</v>
      </c>
    </row>
    <row r="130" spans="1:16" ht="15.75">
      <c r="A130" s="50"/>
      <c r="B130" s="50"/>
      <c r="C130" s="73"/>
      <c r="D130" s="50"/>
      <c r="E130" s="73"/>
      <c r="F130" s="50"/>
      <c r="G130" s="73">
        <f t="shared" si="9"/>
        <v>0</v>
      </c>
      <c r="H130" s="223">
        <f t="shared" si="9"/>
        <v>0</v>
      </c>
      <c r="I130" s="50"/>
      <c r="J130" s="74"/>
      <c r="K130" s="50"/>
      <c r="L130" s="50" t="str">
        <f t="shared" si="8"/>
        <v xml:space="preserve"> </v>
      </c>
      <c r="M130" s="74"/>
      <c r="N130" s="71"/>
      <c r="O130" s="108"/>
      <c r="P130" s="72">
        <v>0</v>
      </c>
    </row>
    <row r="131" spans="1:16" ht="15.75">
      <c r="A131" s="50"/>
      <c r="B131" s="50"/>
      <c r="C131" s="73"/>
      <c r="D131" s="50"/>
      <c r="E131" s="73"/>
      <c r="F131" s="50"/>
      <c r="G131" s="73">
        <f t="shared" si="9"/>
        <v>0</v>
      </c>
      <c r="H131" s="223">
        <f t="shared" si="9"/>
        <v>0</v>
      </c>
      <c r="I131" s="50"/>
      <c r="J131" s="74"/>
      <c r="K131" s="50"/>
      <c r="L131" s="50" t="str">
        <f t="shared" si="8"/>
        <v xml:space="preserve"> </v>
      </c>
      <c r="M131" s="74"/>
      <c r="N131" s="71"/>
      <c r="O131" s="108"/>
      <c r="P131" s="72">
        <v>0</v>
      </c>
    </row>
    <row r="132" spans="1:16" ht="15.75">
      <c r="A132" s="50"/>
      <c r="B132" s="50"/>
      <c r="C132" s="73"/>
      <c r="D132" s="50"/>
      <c r="E132" s="73"/>
      <c r="F132" s="50"/>
      <c r="G132" s="73">
        <f t="shared" si="9"/>
        <v>0</v>
      </c>
      <c r="H132" s="223">
        <f t="shared" si="9"/>
        <v>0</v>
      </c>
      <c r="I132" s="50"/>
      <c r="J132" s="74"/>
      <c r="K132" s="50"/>
      <c r="L132" s="50" t="str">
        <f t="shared" si="8"/>
        <v xml:space="preserve"> </v>
      </c>
      <c r="M132" s="74"/>
      <c r="N132" s="71"/>
      <c r="O132" s="108"/>
      <c r="P132" s="72">
        <v>0</v>
      </c>
    </row>
    <row r="133" spans="1:16" ht="15.75">
      <c r="A133" s="50"/>
      <c r="B133" s="50"/>
      <c r="C133" s="73"/>
      <c r="D133" s="50"/>
      <c r="E133" s="73"/>
      <c r="F133" s="50"/>
      <c r="G133" s="73">
        <f t="shared" si="9"/>
        <v>0</v>
      </c>
      <c r="H133" s="223">
        <f t="shared" si="9"/>
        <v>0</v>
      </c>
      <c r="I133" s="50"/>
      <c r="J133" s="74"/>
      <c r="K133" s="50"/>
      <c r="L133" s="50" t="str">
        <f t="shared" si="8"/>
        <v xml:space="preserve"> </v>
      </c>
      <c r="M133" s="74"/>
      <c r="N133" s="71"/>
      <c r="O133" s="108"/>
      <c r="P133" s="72">
        <v>0</v>
      </c>
    </row>
    <row r="134" spans="1:16" ht="15.75">
      <c r="A134" s="50"/>
      <c r="B134" s="50"/>
      <c r="C134" s="73"/>
      <c r="D134" s="50"/>
      <c r="E134" s="73"/>
      <c r="F134" s="50"/>
      <c r="G134" s="73">
        <f t="shared" si="9"/>
        <v>0</v>
      </c>
      <c r="H134" s="223">
        <f t="shared" si="9"/>
        <v>0</v>
      </c>
      <c r="I134" s="50"/>
      <c r="J134" s="74"/>
      <c r="K134" s="50"/>
      <c r="L134" s="50" t="str">
        <f t="shared" si="8"/>
        <v xml:space="preserve"> </v>
      </c>
      <c r="M134" s="74"/>
      <c r="N134" s="71"/>
      <c r="O134" s="108"/>
      <c r="P134" s="72">
        <v>0</v>
      </c>
    </row>
    <row r="135" spans="1:16" ht="15.75">
      <c r="A135" s="50"/>
      <c r="B135" s="50"/>
      <c r="C135" s="73"/>
      <c r="D135" s="50"/>
      <c r="E135" s="73"/>
      <c r="F135" s="50"/>
      <c r="G135" s="73">
        <f t="shared" si="9"/>
        <v>0</v>
      </c>
      <c r="H135" s="223">
        <f t="shared" si="9"/>
        <v>0</v>
      </c>
      <c r="I135" s="50"/>
      <c r="J135" s="74"/>
      <c r="K135" s="50"/>
      <c r="L135" s="50" t="str">
        <f t="shared" si="8"/>
        <v xml:space="preserve"> </v>
      </c>
      <c r="M135" s="74"/>
      <c r="N135" s="71"/>
      <c r="O135" s="108"/>
      <c r="P135" s="72">
        <v>0</v>
      </c>
    </row>
    <row r="136" spans="1:16" ht="15.75">
      <c r="A136" s="50"/>
      <c r="B136" s="50"/>
      <c r="C136" s="73"/>
      <c r="D136" s="50"/>
      <c r="E136" s="73"/>
      <c r="F136" s="50"/>
      <c r="G136" s="73">
        <f t="shared" si="9"/>
        <v>0</v>
      </c>
      <c r="H136" s="223">
        <f t="shared" si="9"/>
        <v>0</v>
      </c>
      <c r="I136" s="50"/>
      <c r="J136" s="74"/>
      <c r="K136" s="50"/>
      <c r="L136" s="50" t="str">
        <f t="shared" si="8"/>
        <v xml:space="preserve"> </v>
      </c>
      <c r="M136" s="74"/>
      <c r="N136" s="71"/>
      <c r="O136" s="108"/>
      <c r="P136" s="72">
        <v>0</v>
      </c>
    </row>
    <row r="137" spans="1:16" ht="15.75">
      <c r="A137" s="50"/>
      <c r="B137" s="50"/>
      <c r="C137" s="73"/>
      <c r="D137" s="50"/>
      <c r="E137" s="73"/>
      <c r="F137" s="50"/>
      <c r="G137" s="73">
        <f t="shared" ref="G137:H152" si="10">G136-E137+C137</f>
        <v>0</v>
      </c>
      <c r="H137" s="223">
        <f t="shared" si="10"/>
        <v>0</v>
      </c>
      <c r="I137" s="50"/>
      <c r="J137" s="74"/>
      <c r="K137" s="50"/>
      <c r="L137" s="50"/>
      <c r="M137" s="74"/>
      <c r="N137" s="71"/>
      <c r="O137" s="108"/>
      <c r="P137" s="72">
        <v>0</v>
      </c>
    </row>
    <row r="138" spans="1:16" ht="15.75">
      <c r="A138" s="50"/>
      <c r="B138" s="50"/>
      <c r="C138" s="75"/>
      <c r="D138" s="50"/>
      <c r="E138" s="73"/>
      <c r="F138" s="50"/>
      <c r="G138" s="73">
        <f t="shared" si="10"/>
        <v>0</v>
      </c>
      <c r="H138" s="223">
        <f t="shared" si="10"/>
        <v>0</v>
      </c>
      <c r="I138" s="50"/>
      <c r="J138" s="74"/>
      <c r="K138" s="50"/>
      <c r="L138" s="50" t="str">
        <f t="shared" ref="L138:L154" si="11">IF(D136&gt;0,D136," ")</f>
        <v xml:space="preserve"> </v>
      </c>
      <c r="M138" s="74"/>
      <c r="N138" s="71"/>
      <c r="O138" s="108"/>
      <c r="P138" s="72">
        <v>0</v>
      </c>
    </row>
    <row r="139" spans="1:16" ht="15.75">
      <c r="A139" s="50"/>
      <c r="B139" s="50"/>
      <c r="C139" s="73"/>
      <c r="D139" s="50"/>
      <c r="E139" s="73"/>
      <c r="F139" s="50"/>
      <c r="G139" s="73">
        <f t="shared" si="10"/>
        <v>0</v>
      </c>
      <c r="H139" s="223">
        <f t="shared" si="10"/>
        <v>0</v>
      </c>
      <c r="I139" s="50"/>
      <c r="J139" s="74"/>
      <c r="K139" s="50"/>
      <c r="L139" s="50" t="str">
        <f t="shared" si="11"/>
        <v xml:space="preserve"> </v>
      </c>
      <c r="M139" s="74"/>
      <c r="N139" s="71"/>
      <c r="O139" s="108"/>
      <c r="P139" s="72">
        <v>0</v>
      </c>
    </row>
    <row r="140" spans="1:16" ht="15.75">
      <c r="A140" s="50"/>
      <c r="B140" s="50"/>
      <c r="C140" s="73"/>
      <c r="D140" s="50"/>
      <c r="E140" s="73"/>
      <c r="F140" s="50"/>
      <c r="G140" s="73">
        <f t="shared" si="10"/>
        <v>0</v>
      </c>
      <c r="H140" s="223">
        <f t="shared" si="10"/>
        <v>0</v>
      </c>
      <c r="I140" s="50"/>
      <c r="J140" s="74"/>
      <c r="K140" s="50"/>
      <c r="L140" s="50" t="str">
        <f t="shared" si="11"/>
        <v xml:space="preserve"> </v>
      </c>
      <c r="M140" s="74"/>
      <c r="N140" s="71"/>
      <c r="O140" s="108"/>
      <c r="P140" s="72">
        <v>0</v>
      </c>
    </row>
    <row r="141" spans="1:16" ht="15.75">
      <c r="A141" s="50"/>
      <c r="B141" s="50"/>
      <c r="C141" s="73"/>
      <c r="D141" s="50"/>
      <c r="E141" s="73"/>
      <c r="F141" s="50"/>
      <c r="G141" s="73">
        <f t="shared" si="10"/>
        <v>0</v>
      </c>
      <c r="H141" s="223">
        <f t="shared" si="10"/>
        <v>0</v>
      </c>
      <c r="I141" s="50"/>
      <c r="J141" s="74"/>
      <c r="K141" s="50"/>
      <c r="L141" s="50" t="str">
        <f t="shared" si="11"/>
        <v xml:space="preserve"> </v>
      </c>
      <c r="M141" s="74"/>
      <c r="N141" s="71"/>
      <c r="O141" s="108"/>
      <c r="P141" s="72">
        <v>0</v>
      </c>
    </row>
    <row r="142" spans="1:16" ht="15.75">
      <c r="A142" s="50"/>
      <c r="B142" s="50"/>
      <c r="C142" s="75"/>
      <c r="D142" s="50"/>
      <c r="E142" s="73"/>
      <c r="F142" s="50"/>
      <c r="G142" s="73">
        <f t="shared" si="10"/>
        <v>0</v>
      </c>
      <c r="H142" s="223">
        <f t="shared" si="10"/>
        <v>0</v>
      </c>
      <c r="I142" s="50"/>
      <c r="J142" s="74"/>
      <c r="K142" s="50"/>
      <c r="L142" s="50" t="str">
        <f t="shared" si="11"/>
        <v xml:space="preserve"> </v>
      </c>
      <c r="M142" s="74"/>
      <c r="N142" s="71"/>
      <c r="O142" s="108"/>
      <c r="P142" s="72">
        <v>0</v>
      </c>
    </row>
    <row r="143" spans="1:16" ht="15.75">
      <c r="A143" s="50"/>
      <c r="B143" s="50"/>
      <c r="C143" s="73"/>
      <c r="D143" s="50"/>
      <c r="E143" s="73"/>
      <c r="F143" s="50"/>
      <c r="G143" s="73">
        <f t="shared" si="10"/>
        <v>0</v>
      </c>
      <c r="H143" s="223">
        <f t="shared" si="10"/>
        <v>0</v>
      </c>
      <c r="I143" s="50"/>
      <c r="J143" s="74"/>
      <c r="K143" s="50"/>
      <c r="L143" s="50" t="str">
        <f t="shared" si="11"/>
        <v xml:space="preserve"> </v>
      </c>
      <c r="M143" s="74"/>
      <c r="N143" s="71"/>
      <c r="O143" s="108"/>
      <c r="P143" s="72">
        <v>0</v>
      </c>
    </row>
    <row r="144" spans="1:16" ht="15">
      <c r="A144" s="50"/>
      <c r="B144" s="50"/>
      <c r="C144" s="73"/>
      <c r="D144" s="50"/>
      <c r="E144" s="73"/>
      <c r="F144" s="50"/>
      <c r="G144" s="73">
        <f t="shared" si="10"/>
        <v>0</v>
      </c>
      <c r="H144" s="50">
        <f t="shared" si="10"/>
        <v>0</v>
      </c>
      <c r="I144" s="50"/>
      <c r="J144" s="74"/>
      <c r="K144" s="50"/>
      <c r="L144" s="50" t="str">
        <f t="shared" si="11"/>
        <v xml:space="preserve"> </v>
      </c>
      <c r="M144" s="74"/>
      <c r="N144" s="71"/>
      <c r="O144" s="108"/>
      <c r="P144" s="72">
        <v>0</v>
      </c>
    </row>
    <row r="145" spans="1:16" ht="15">
      <c r="A145" s="50"/>
      <c r="B145" s="50"/>
      <c r="C145" s="73"/>
      <c r="D145" s="50"/>
      <c r="E145" s="73"/>
      <c r="F145" s="50"/>
      <c r="G145" s="73">
        <f t="shared" si="10"/>
        <v>0</v>
      </c>
      <c r="H145" s="50">
        <f t="shared" si="10"/>
        <v>0</v>
      </c>
      <c r="I145" s="50"/>
      <c r="J145" s="74"/>
      <c r="K145" s="50"/>
      <c r="L145" s="50" t="str">
        <f t="shared" si="11"/>
        <v xml:space="preserve"> </v>
      </c>
      <c r="M145" s="74"/>
      <c r="N145" s="71"/>
      <c r="O145" s="108"/>
      <c r="P145" s="72">
        <v>0</v>
      </c>
    </row>
    <row r="146" spans="1:16" ht="15">
      <c r="A146" s="50"/>
      <c r="B146" s="50"/>
      <c r="C146" s="73"/>
      <c r="D146" s="50"/>
      <c r="E146" s="73"/>
      <c r="F146" s="50"/>
      <c r="G146" s="73">
        <f t="shared" si="10"/>
        <v>0</v>
      </c>
      <c r="H146" s="50">
        <f t="shared" si="10"/>
        <v>0</v>
      </c>
      <c r="I146" s="50"/>
      <c r="J146" s="74"/>
      <c r="K146" s="50"/>
      <c r="L146" s="50" t="str">
        <f t="shared" si="11"/>
        <v xml:space="preserve"> </v>
      </c>
      <c r="M146" s="74"/>
      <c r="N146" s="71"/>
      <c r="O146" s="108"/>
      <c r="P146" s="72">
        <v>0</v>
      </c>
    </row>
    <row r="147" spans="1:16" ht="15">
      <c r="A147" s="50"/>
      <c r="B147" s="50"/>
      <c r="C147" s="73"/>
      <c r="D147" s="50"/>
      <c r="E147" s="73"/>
      <c r="F147" s="50"/>
      <c r="G147" s="73">
        <f t="shared" si="10"/>
        <v>0</v>
      </c>
      <c r="H147" s="50">
        <f t="shared" si="10"/>
        <v>0</v>
      </c>
      <c r="I147" s="50"/>
      <c r="J147" s="74"/>
      <c r="K147" s="50"/>
      <c r="L147" s="50" t="str">
        <f t="shared" si="11"/>
        <v xml:space="preserve"> </v>
      </c>
      <c r="M147" s="74"/>
      <c r="N147" s="71"/>
      <c r="O147" s="108"/>
      <c r="P147" s="72">
        <v>0</v>
      </c>
    </row>
    <row r="148" spans="1:16" ht="15">
      <c r="A148" s="50"/>
      <c r="B148" s="50"/>
      <c r="C148" s="73"/>
      <c r="D148" s="50"/>
      <c r="E148" s="73"/>
      <c r="F148" s="50"/>
      <c r="G148" s="73">
        <f t="shared" si="10"/>
        <v>0</v>
      </c>
      <c r="H148" s="50">
        <f t="shared" si="10"/>
        <v>0</v>
      </c>
      <c r="I148" s="50"/>
      <c r="J148" s="74"/>
      <c r="K148" s="50"/>
      <c r="L148" s="50" t="str">
        <f t="shared" si="11"/>
        <v xml:space="preserve"> </v>
      </c>
      <c r="M148" s="74"/>
      <c r="N148" s="71"/>
      <c r="O148" s="108"/>
      <c r="P148" s="72">
        <v>0</v>
      </c>
    </row>
    <row r="149" spans="1:16" ht="15">
      <c r="A149" s="50"/>
      <c r="B149" s="50"/>
      <c r="C149" s="73"/>
      <c r="D149" s="50"/>
      <c r="E149" s="73"/>
      <c r="F149" s="50"/>
      <c r="G149" s="73">
        <f t="shared" si="10"/>
        <v>0</v>
      </c>
      <c r="H149" s="50">
        <f t="shared" si="10"/>
        <v>0</v>
      </c>
      <c r="I149" s="50"/>
      <c r="J149" s="74"/>
      <c r="K149" s="50"/>
      <c r="L149" s="50" t="str">
        <f t="shared" si="11"/>
        <v xml:space="preserve"> </v>
      </c>
      <c r="M149" s="74"/>
      <c r="N149" s="71"/>
      <c r="O149" s="108"/>
      <c r="P149" s="72">
        <v>0</v>
      </c>
    </row>
    <row r="150" spans="1:16" ht="15">
      <c r="A150" s="50"/>
      <c r="B150" s="50"/>
      <c r="C150" s="73"/>
      <c r="D150" s="50"/>
      <c r="E150" s="73"/>
      <c r="F150" s="50"/>
      <c r="G150" s="73">
        <f t="shared" si="10"/>
        <v>0</v>
      </c>
      <c r="H150" s="50">
        <f t="shared" si="10"/>
        <v>0</v>
      </c>
      <c r="I150" s="50"/>
      <c r="J150" s="74"/>
      <c r="K150" s="50"/>
      <c r="L150" s="50" t="str">
        <f t="shared" si="11"/>
        <v xml:space="preserve"> </v>
      </c>
      <c r="M150" s="74"/>
      <c r="N150" s="71"/>
      <c r="O150" s="108"/>
      <c r="P150" s="72">
        <v>0</v>
      </c>
    </row>
    <row r="151" spans="1:16" ht="15">
      <c r="A151" s="50"/>
      <c r="B151" s="50"/>
      <c r="C151" s="73"/>
      <c r="D151" s="50"/>
      <c r="E151" s="73"/>
      <c r="F151" s="50"/>
      <c r="G151" s="73">
        <f t="shared" si="10"/>
        <v>0</v>
      </c>
      <c r="H151" s="50">
        <f t="shared" si="10"/>
        <v>0</v>
      </c>
      <c r="I151" s="50"/>
      <c r="J151" s="74"/>
      <c r="K151" s="50"/>
      <c r="L151" s="50" t="str">
        <f t="shared" si="11"/>
        <v xml:space="preserve"> </v>
      </c>
      <c r="M151" s="74"/>
      <c r="N151" s="71"/>
      <c r="O151" s="108"/>
      <c r="P151" s="72">
        <v>0</v>
      </c>
    </row>
    <row r="152" spans="1:16" ht="15">
      <c r="A152" s="50"/>
      <c r="B152" s="50"/>
      <c r="C152" s="73"/>
      <c r="D152" s="50"/>
      <c r="E152" s="73"/>
      <c r="F152" s="50"/>
      <c r="G152" s="73">
        <f t="shared" si="10"/>
        <v>0</v>
      </c>
      <c r="H152" s="50">
        <f t="shared" si="10"/>
        <v>0</v>
      </c>
      <c r="I152" s="50"/>
      <c r="J152" s="74"/>
      <c r="K152" s="50"/>
      <c r="L152" s="50" t="str">
        <f t="shared" si="11"/>
        <v xml:space="preserve"> </v>
      </c>
      <c r="M152" s="74"/>
      <c r="N152" s="71"/>
      <c r="O152" s="108"/>
      <c r="P152" s="72">
        <v>0</v>
      </c>
    </row>
    <row r="153" spans="1:16" ht="15">
      <c r="A153" s="50"/>
      <c r="B153" s="50"/>
      <c r="C153" s="75"/>
      <c r="D153" s="50"/>
      <c r="E153" s="73"/>
      <c r="F153" s="50"/>
      <c r="G153" s="73">
        <f t="shared" ref="G153:H168" si="12">G152-E153+C153</f>
        <v>0</v>
      </c>
      <c r="H153" s="50">
        <f t="shared" si="12"/>
        <v>0</v>
      </c>
      <c r="I153" s="50"/>
      <c r="J153" s="74"/>
      <c r="K153" s="50"/>
      <c r="L153" s="50" t="str">
        <f t="shared" si="11"/>
        <v xml:space="preserve"> </v>
      </c>
      <c r="M153" s="74"/>
      <c r="N153" s="71"/>
      <c r="O153" s="108"/>
      <c r="P153" s="72">
        <v>0</v>
      </c>
    </row>
    <row r="154" spans="1:16" ht="15">
      <c r="A154" s="50"/>
      <c r="B154" s="50"/>
      <c r="C154" s="73"/>
      <c r="D154" s="50"/>
      <c r="E154" s="73"/>
      <c r="F154" s="50"/>
      <c r="G154" s="73">
        <f t="shared" si="12"/>
        <v>0</v>
      </c>
      <c r="H154" s="50">
        <f t="shared" si="12"/>
        <v>0</v>
      </c>
      <c r="I154" s="50"/>
      <c r="J154" s="74"/>
      <c r="K154" s="50"/>
      <c r="L154" s="50" t="str">
        <f t="shared" si="11"/>
        <v xml:space="preserve"> </v>
      </c>
      <c r="M154" s="74"/>
      <c r="N154" s="71"/>
      <c r="O154" s="108"/>
      <c r="P154" s="72">
        <v>0</v>
      </c>
    </row>
    <row r="155" spans="1:16" ht="15">
      <c r="A155" s="50"/>
      <c r="B155" s="50"/>
      <c r="C155" s="73"/>
      <c r="D155" s="50"/>
      <c r="E155" s="73"/>
      <c r="F155" s="50"/>
      <c r="G155" s="73">
        <f t="shared" si="12"/>
        <v>0</v>
      </c>
      <c r="H155" s="50">
        <f>H154-F155+D155</f>
        <v>0</v>
      </c>
      <c r="I155" s="50"/>
      <c r="J155" s="74"/>
      <c r="K155" s="50"/>
      <c r="L155" s="50"/>
      <c r="M155" s="50"/>
      <c r="N155" s="71"/>
      <c r="O155" s="71"/>
      <c r="P155" s="72">
        <v>0</v>
      </c>
    </row>
    <row r="156" spans="1:16" ht="15">
      <c r="A156" s="50"/>
      <c r="B156" s="50"/>
      <c r="C156" s="73"/>
      <c r="D156" s="50"/>
      <c r="E156" s="73"/>
      <c r="F156" s="50"/>
      <c r="G156" s="73">
        <f t="shared" si="12"/>
        <v>0</v>
      </c>
      <c r="H156" s="50">
        <f t="shared" si="12"/>
        <v>0</v>
      </c>
      <c r="I156" s="50"/>
      <c r="J156" s="74"/>
      <c r="K156" s="50"/>
      <c r="L156" s="50"/>
      <c r="M156" s="50"/>
      <c r="N156" s="71"/>
      <c r="O156" s="71"/>
      <c r="P156" s="72">
        <v>0</v>
      </c>
    </row>
    <row r="157" spans="1:16" ht="15">
      <c r="A157" s="50"/>
      <c r="B157" s="50"/>
      <c r="C157" s="73"/>
      <c r="D157" s="50"/>
      <c r="E157" s="73"/>
      <c r="F157" s="50"/>
      <c r="G157" s="73">
        <f t="shared" si="12"/>
        <v>0</v>
      </c>
      <c r="H157" s="50">
        <f t="shared" si="12"/>
        <v>0</v>
      </c>
      <c r="I157" s="50"/>
      <c r="J157" s="74"/>
      <c r="K157" s="50"/>
      <c r="L157" s="50" t="str">
        <f t="shared" ref="L157:L188" si="13">IF(D155&gt;0,D155," ")</f>
        <v xml:space="preserve"> </v>
      </c>
      <c r="M157" s="50"/>
      <c r="N157" s="71"/>
      <c r="O157" s="71"/>
      <c r="P157" s="72">
        <v>0</v>
      </c>
    </row>
    <row r="158" spans="1:16" ht="15">
      <c r="A158" s="50"/>
      <c r="B158" s="50"/>
      <c r="C158" s="73"/>
      <c r="D158" s="50"/>
      <c r="E158" s="73"/>
      <c r="F158" s="50"/>
      <c r="G158" s="73">
        <f>G157-E158+C158</f>
        <v>0</v>
      </c>
      <c r="H158" s="50">
        <f>H157-F158+D158</f>
        <v>0</v>
      </c>
      <c r="I158" s="50"/>
      <c r="J158" s="74"/>
      <c r="K158" s="50"/>
      <c r="L158" s="50" t="str">
        <f t="shared" si="13"/>
        <v xml:space="preserve"> </v>
      </c>
      <c r="M158" s="50"/>
      <c r="N158" s="71"/>
      <c r="O158" s="71"/>
      <c r="P158" s="72">
        <v>0</v>
      </c>
    </row>
    <row r="159" spans="1:16" ht="15">
      <c r="A159" s="50"/>
      <c r="B159" s="50"/>
      <c r="C159" s="73"/>
      <c r="D159" s="50"/>
      <c r="E159" s="73"/>
      <c r="F159" s="50"/>
      <c r="G159" s="73">
        <f t="shared" si="12"/>
        <v>0</v>
      </c>
      <c r="H159" s="50">
        <f t="shared" si="12"/>
        <v>0</v>
      </c>
      <c r="I159" s="50"/>
      <c r="J159" s="74"/>
      <c r="K159" s="50"/>
      <c r="L159" s="50" t="str">
        <f t="shared" si="13"/>
        <v xml:space="preserve"> </v>
      </c>
      <c r="M159" s="50"/>
      <c r="N159" s="71"/>
      <c r="O159" s="71"/>
      <c r="P159" s="72">
        <v>0</v>
      </c>
    </row>
    <row r="160" spans="1:16" ht="15">
      <c r="A160" s="50"/>
      <c r="B160" s="50"/>
      <c r="C160" s="73"/>
      <c r="D160" s="50"/>
      <c r="E160" s="73"/>
      <c r="F160" s="50"/>
      <c r="G160" s="73">
        <f t="shared" si="12"/>
        <v>0</v>
      </c>
      <c r="H160" s="50">
        <f t="shared" si="12"/>
        <v>0</v>
      </c>
      <c r="I160" s="50"/>
      <c r="J160" s="74"/>
      <c r="K160" s="50"/>
      <c r="L160" s="50" t="str">
        <f t="shared" si="13"/>
        <v xml:space="preserve"> </v>
      </c>
      <c r="M160" s="50"/>
      <c r="N160" s="71"/>
      <c r="O160" s="71"/>
      <c r="P160" s="72">
        <v>0</v>
      </c>
    </row>
    <row r="161" spans="1:16" ht="15">
      <c r="A161" s="50"/>
      <c r="B161" s="50"/>
      <c r="C161" s="73"/>
      <c r="D161" s="50"/>
      <c r="E161" s="73"/>
      <c r="F161" s="50"/>
      <c r="G161" s="73">
        <f t="shared" si="12"/>
        <v>0</v>
      </c>
      <c r="H161" s="50">
        <f>H160-F161+D161</f>
        <v>0</v>
      </c>
      <c r="I161" s="50"/>
      <c r="J161" s="50"/>
      <c r="K161" s="50"/>
      <c r="L161" s="50" t="str">
        <f t="shared" si="13"/>
        <v xml:space="preserve"> </v>
      </c>
      <c r="M161" s="50"/>
      <c r="N161" s="71"/>
      <c r="O161" s="71"/>
      <c r="P161" s="72">
        <v>0</v>
      </c>
    </row>
    <row r="162" spans="1:16" ht="15">
      <c r="A162" s="50"/>
      <c r="B162" s="50"/>
      <c r="C162" s="73"/>
      <c r="D162" s="50"/>
      <c r="E162" s="73"/>
      <c r="F162" s="50"/>
      <c r="G162" s="73">
        <f t="shared" si="12"/>
        <v>0</v>
      </c>
      <c r="H162" s="50">
        <f t="shared" si="12"/>
        <v>0</v>
      </c>
      <c r="I162" s="50"/>
      <c r="J162" s="50"/>
      <c r="K162" s="50"/>
      <c r="L162" s="50" t="str">
        <f t="shared" si="13"/>
        <v xml:space="preserve"> </v>
      </c>
      <c r="M162" s="50"/>
      <c r="N162" s="71"/>
      <c r="O162" s="71"/>
      <c r="P162" s="72">
        <v>0</v>
      </c>
    </row>
    <row r="163" spans="1:16" ht="15">
      <c r="A163" s="50"/>
      <c r="B163" s="50"/>
      <c r="C163" s="75"/>
      <c r="D163" s="50"/>
      <c r="E163" s="73"/>
      <c r="F163" s="50"/>
      <c r="G163" s="73">
        <f t="shared" si="12"/>
        <v>0</v>
      </c>
      <c r="H163" s="50">
        <f t="shared" si="12"/>
        <v>0</v>
      </c>
      <c r="I163" s="50"/>
      <c r="J163" s="50"/>
      <c r="K163" s="50"/>
      <c r="L163" s="50" t="str">
        <f t="shared" si="13"/>
        <v xml:space="preserve"> </v>
      </c>
      <c r="M163" s="50"/>
      <c r="N163" s="71"/>
      <c r="O163" s="71"/>
      <c r="P163" s="72">
        <v>0</v>
      </c>
    </row>
    <row r="164" spans="1:16" ht="15">
      <c r="A164" s="50"/>
      <c r="B164" s="50"/>
      <c r="C164" s="73"/>
      <c r="D164" s="50"/>
      <c r="E164" s="73"/>
      <c r="F164" s="50"/>
      <c r="G164" s="73">
        <f t="shared" si="12"/>
        <v>0</v>
      </c>
      <c r="H164" s="50">
        <f>H163-F164+D164</f>
        <v>0</v>
      </c>
      <c r="I164" s="50"/>
      <c r="J164" s="50"/>
      <c r="K164" s="50"/>
      <c r="L164" s="50" t="str">
        <f t="shared" si="13"/>
        <v xml:space="preserve"> </v>
      </c>
      <c r="M164" s="50"/>
      <c r="N164" s="71"/>
      <c r="O164" s="71"/>
      <c r="P164" s="72">
        <v>0</v>
      </c>
    </row>
    <row r="165" spans="1:16" ht="15">
      <c r="A165" s="50"/>
      <c r="B165" s="50"/>
      <c r="C165" s="73"/>
      <c r="D165" s="50"/>
      <c r="E165" s="73"/>
      <c r="F165" s="50"/>
      <c r="G165" s="73">
        <f t="shared" si="12"/>
        <v>0</v>
      </c>
      <c r="H165" s="50">
        <f t="shared" si="12"/>
        <v>0</v>
      </c>
      <c r="I165" s="50"/>
      <c r="J165" s="50"/>
      <c r="K165" s="50"/>
      <c r="L165" s="50" t="str">
        <f t="shared" si="13"/>
        <v xml:space="preserve"> </v>
      </c>
      <c r="M165" s="50"/>
      <c r="N165" s="71"/>
      <c r="O165" s="71"/>
      <c r="P165" s="72">
        <v>0</v>
      </c>
    </row>
    <row r="166" spans="1:16" ht="15">
      <c r="A166" s="50"/>
      <c r="B166" s="50"/>
      <c r="C166" s="73"/>
      <c r="D166" s="50"/>
      <c r="E166" s="73"/>
      <c r="F166" s="50"/>
      <c r="G166" s="73">
        <f t="shared" si="12"/>
        <v>0</v>
      </c>
      <c r="H166" s="50">
        <f t="shared" si="12"/>
        <v>0</v>
      </c>
      <c r="I166" s="50"/>
      <c r="J166" s="50"/>
      <c r="K166" s="50"/>
      <c r="L166" s="50" t="str">
        <f t="shared" si="13"/>
        <v xml:space="preserve"> </v>
      </c>
      <c r="M166" s="50"/>
      <c r="N166" s="71"/>
      <c r="O166" s="71"/>
      <c r="P166" s="72">
        <v>0</v>
      </c>
    </row>
    <row r="167" spans="1:16" ht="15">
      <c r="A167" s="50"/>
      <c r="B167" s="50"/>
      <c r="C167" s="73"/>
      <c r="D167" s="50"/>
      <c r="E167" s="73"/>
      <c r="F167" s="50"/>
      <c r="G167" s="73">
        <f t="shared" si="12"/>
        <v>0</v>
      </c>
      <c r="H167" s="50">
        <f>H166-F167+D167</f>
        <v>0</v>
      </c>
      <c r="I167" s="50"/>
      <c r="J167" s="50"/>
      <c r="K167" s="50"/>
      <c r="L167" s="50" t="str">
        <f t="shared" si="13"/>
        <v xml:space="preserve"> </v>
      </c>
      <c r="M167" s="50"/>
      <c r="N167" s="71"/>
      <c r="O167" s="71"/>
      <c r="P167" s="72">
        <v>0</v>
      </c>
    </row>
    <row r="168" spans="1:16" ht="15">
      <c r="A168" s="50"/>
      <c r="B168" s="50"/>
      <c r="C168" s="73"/>
      <c r="D168" s="50"/>
      <c r="E168" s="73"/>
      <c r="F168" s="50"/>
      <c r="G168" s="73">
        <f t="shared" si="12"/>
        <v>0</v>
      </c>
      <c r="H168" s="50">
        <f t="shared" si="12"/>
        <v>0</v>
      </c>
      <c r="I168" s="50"/>
      <c r="J168" s="50"/>
      <c r="K168" s="50"/>
      <c r="L168" s="50" t="str">
        <f t="shared" si="13"/>
        <v xml:space="preserve"> </v>
      </c>
      <c r="M168" s="50"/>
      <c r="N168" s="71"/>
      <c r="O168" s="71"/>
      <c r="P168" s="72">
        <v>0</v>
      </c>
    </row>
    <row r="169" spans="1:16" ht="15">
      <c r="A169" s="50"/>
      <c r="B169" s="50"/>
      <c r="C169" s="73"/>
      <c r="D169" s="50"/>
      <c r="E169" s="73"/>
      <c r="F169" s="50"/>
      <c r="G169" s="73">
        <f t="shared" ref="G169:H184" si="14">G168-E169+C169</f>
        <v>0</v>
      </c>
      <c r="H169" s="50">
        <f t="shared" si="14"/>
        <v>0</v>
      </c>
      <c r="I169" s="50"/>
      <c r="J169" s="50"/>
      <c r="K169" s="50"/>
      <c r="L169" s="50" t="str">
        <f t="shared" si="13"/>
        <v xml:space="preserve"> </v>
      </c>
      <c r="M169" s="50"/>
      <c r="N169" s="71"/>
      <c r="O169" s="71"/>
      <c r="P169" s="72">
        <v>0</v>
      </c>
    </row>
    <row r="170" spans="1:16" ht="15">
      <c r="A170" s="50"/>
      <c r="B170" s="50"/>
      <c r="C170" s="73"/>
      <c r="D170" s="50"/>
      <c r="E170" s="73"/>
      <c r="F170" s="50"/>
      <c r="G170" s="73">
        <f t="shared" si="14"/>
        <v>0</v>
      </c>
      <c r="H170" s="50">
        <f>H169-F170+D170</f>
        <v>0</v>
      </c>
      <c r="I170" s="50"/>
      <c r="J170" s="50"/>
      <c r="K170" s="50"/>
      <c r="L170" s="50" t="str">
        <f t="shared" si="13"/>
        <v xml:space="preserve"> </v>
      </c>
      <c r="M170" s="50"/>
      <c r="N170" s="71"/>
      <c r="O170" s="71"/>
      <c r="P170" s="72">
        <v>0</v>
      </c>
    </row>
    <row r="171" spans="1:16" ht="15">
      <c r="A171" s="50"/>
      <c r="B171" s="50"/>
      <c r="C171" s="73"/>
      <c r="D171" s="50"/>
      <c r="E171" s="73"/>
      <c r="F171" s="50"/>
      <c r="G171" s="73">
        <f t="shared" si="14"/>
        <v>0</v>
      </c>
      <c r="H171" s="50">
        <f t="shared" si="14"/>
        <v>0</v>
      </c>
      <c r="I171" s="50"/>
      <c r="J171" s="50"/>
      <c r="K171" s="50"/>
      <c r="L171" s="50" t="str">
        <f t="shared" si="13"/>
        <v xml:space="preserve"> </v>
      </c>
      <c r="M171" s="50"/>
      <c r="N171" s="71"/>
      <c r="O171" s="71"/>
      <c r="P171" s="72">
        <v>0</v>
      </c>
    </row>
    <row r="172" spans="1:16" ht="15">
      <c r="A172" s="50"/>
      <c r="B172" s="50"/>
      <c r="C172" s="73"/>
      <c r="D172" s="50"/>
      <c r="E172" s="73"/>
      <c r="F172" s="50"/>
      <c r="G172" s="73">
        <f t="shared" si="14"/>
        <v>0</v>
      </c>
      <c r="H172" s="50">
        <f t="shared" si="14"/>
        <v>0</v>
      </c>
      <c r="I172" s="50"/>
      <c r="J172" s="50"/>
      <c r="K172" s="50"/>
      <c r="L172" s="50" t="str">
        <f t="shared" si="13"/>
        <v xml:space="preserve"> </v>
      </c>
      <c r="M172" s="50"/>
      <c r="N172" s="71"/>
      <c r="O172" s="71"/>
      <c r="P172" s="72">
        <v>0</v>
      </c>
    </row>
    <row r="173" spans="1:16" ht="15">
      <c r="A173" s="50"/>
      <c r="B173" s="50"/>
      <c r="C173" s="73"/>
      <c r="D173" s="50"/>
      <c r="E173" s="73"/>
      <c r="F173" s="50"/>
      <c r="G173" s="73">
        <f t="shared" si="14"/>
        <v>0</v>
      </c>
      <c r="H173" s="50">
        <f>H172-F173+D173</f>
        <v>0</v>
      </c>
      <c r="I173" s="50"/>
      <c r="J173" s="50"/>
      <c r="K173" s="50"/>
      <c r="L173" s="50" t="str">
        <f t="shared" si="13"/>
        <v xml:space="preserve"> </v>
      </c>
      <c r="M173" s="50"/>
      <c r="N173" s="71"/>
      <c r="O173" s="71"/>
      <c r="P173" s="72">
        <v>0</v>
      </c>
    </row>
    <row r="174" spans="1:16" ht="15">
      <c r="A174" s="50"/>
      <c r="B174" s="50"/>
      <c r="C174" s="73"/>
      <c r="D174" s="50"/>
      <c r="E174" s="73"/>
      <c r="F174" s="50"/>
      <c r="G174" s="73">
        <f t="shared" si="14"/>
        <v>0</v>
      </c>
      <c r="H174" s="50">
        <f t="shared" si="14"/>
        <v>0</v>
      </c>
      <c r="I174" s="50"/>
      <c r="J174" s="50"/>
      <c r="K174" s="50"/>
      <c r="L174" s="50" t="str">
        <f t="shared" si="13"/>
        <v xml:space="preserve"> </v>
      </c>
      <c r="M174" s="50"/>
      <c r="N174" s="71"/>
      <c r="O174" s="71"/>
      <c r="P174" s="72">
        <v>0</v>
      </c>
    </row>
    <row r="175" spans="1:16" ht="15">
      <c r="A175" s="50"/>
      <c r="B175" s="50"/>
      <c r="C175" s="73"/>
      <c r="D175" s="50"/>
      <c r="E175" s="73"/>
      <c r="F175" s="50"/>
      <c r="G175" s="73">
        <f t="shared" si="14"/>
        <v>0</v>
      </c>
      <c r="H175" s="50">
        <f t="shared" si="14"/>
        <v>0</v>
      </c>
      <c r="I175" s="50"/>
      <c r="J175" s="50"/>
      <c r="K175" s="50"/>
      <c r="L175" s="50" t="str">
        <f t="shared" si="13"/>
        <v xml:space="preserve"> </v>
      </c>
      <c r="M175" s="50"/>
      <c r="N175" s="71"/>
      <c r="O175" s="71"/>
      <c r="P175" s="72">
        <v>0</v>
      </c>
    </row>
    <row r="176" spans="1:16" ht="15">
      <c r="A176" s="50"/>
      <c r="B176" s="50"/>
      <c r="C176" s="73"/>
      <c r="D176" s="50"/>
      <c r="E176" s="73"/>
      <c r="F176" s="50"/>
      <c r="G176" s="73">
        <f t="shared" si="14"/>
        <v>0</v>
      </c>
      <c r="H176" s="50">
        <f>H175-F176+D176</f>
        <v>0</v>
      </c>
      <c r="I176" s="50"/>
      <c r="J176" s="50"/>
      <c r="K176" s="50"/>
      <c r="L176" s="50" t="str">
        <f t="shared" si="13"/>
        <v xml:space="preserve"> </v>
      </c>
      <c r="M176" s="50"/>
      <c r="N176" s="71"/>
      <c r="O176" s="71"/>
      <c r="P176" s="72">
        <v>0</v>
      </c>
    </row>
    <row r="177" spans="1:16" ht="15">
      <c r="A177" s="50"/>
      <c r="B177" s="50"/>
      <c r="C177" s="73"/>
      <c r="D177" s="50"/>
      <c r="E177" s="73"/>
      <c r="F177" s="50"/>
      <c r="G177" s="73">
        <f t="shared" si="14"/>
        <v>0</v>
      </c>
      <c r="H177" s="50">
        <f t="shared" si="14"/>
        <v>0</v>
      </c>
      <c r="I177" s="50"/>
      <c r="J177" s="50"/>
      <c r="K177" s="50"/>
      <c r="L177" s="50" t="str">
        <f t="shared" si="13"/>
        <v xml:space="preserve"> </v>
      </c>
      <c r="M177" s="50"/>
      <c r="N177" s="71"/>
      <c r="O177" s="71"/>
      <c r="P177" s="72">
        <v>0</v>
      </c>
    </row>
    <row r="178" spans="1:16" ht="15">
      <c r="A178" s="66"/>
      <c r="B178" s="66"/>
      <c r="C178" s="67"/>
      <c r="D178" s="66"/>
      <c r="E178" s="67"/>
      <c r="F178" s="66"/>
      <c r="G178" s="73">
        <f t="shared" si="14"/>
        <v>0</v>
      </c>
      <c r="H178" s="50">
        <f t="shared" si="14"/>
        <v>0</v>
      </c>
      <c r="I178" s="50"/>
      <c r="J178" s="50"/>
      <c r="K178" s="50"/>
      <c r="L178" s="50" t="str">
        <f t="shared" si="13"/>
        <v xml:space="preserve"> </v>
      </c>
      <c r="M178" s="50"/>
      <c r="N178" s="71"/>
      <c r="O178" s="71"/>
      <c r="P178" s="72">
        <v>0</v>
      </c>
    </row>
    <row r="179" spans="1:16" ht="15">
      <c r="A179" s="66"/>
      <c r="B179" s="66"/>
      <c r="C179" s="67"/>
      <c r="D179" s="66"/>
      <c r="E179" s="67"/>
      <c r="F179" s="66"/>
      <c r="G179" s="73">
        <f t="shared" si="14"/>
        <v>0</v>
      </c>
      <c r="H179" s="50">
        <f>H178-F179+D179</f>
        <v>0</v>
      </c>
      <c r="I179" s="50"/>
      <c r="J179" s="50"/>
      <c r="K179" s="50"/>
      <c r="L179" s="50" t="str">
        <f t="shared" si="13"/>
        <v xml:space="preserve"> </v>
      </c>
      <c r="M179" s="50"/>
      <c r="N179" s="71"/>
      <c r="O179" s="71"/>
      <c r="P179" s="72">
        <v>0</v>
      </c>
    </row>
    <row r="180" spans="1:16" ht="15">
      <c r="A180" s="66"/>
      <c r="B180" s="66"/>
      <c r="C180" s="67"/>
      <c r="D180" s="66"/>
      <c r="E180" s="67"/>
      <c r="F180" s="66"/>
      <c r="G180" s="73">
        <f t="shared" si="14"/>
        <v>0</v>
      </c>
      <c r="H180" s="50">
        <f t="shared" si="14"/>
        <v>0</v>
      </c>
      <c r="I180" s="50"/>
      <c r="J180" s="50"/>
      <c r="K180" s="66"/>
      <c r="L180" s="50" t="str">
        <f t="shared" si="13"/>
        <v xml:space="preserve"> </v>
      </c>
      <c r="M180" s="66"/>
      <c r="N180" s="71"/>
      <c r="O180" s="71"/>
      <c r="P180" s="72">
        <v>0</v>
      </c>
    </row>
    <row r="181" spans="1:16" ht="15">
      <c r="A181" s="66"/>
      <c r="B181" s="66"/>
      <c r="C181" s="75"/>
      <c r="D181" s="66"/>
      <c r="E181" s="67"/>
      <c r="F181" s="66"/>
      <c r="G181" s="73">
        <f t="shared" si="14"/>
        <v>0</v>
      </c>
      <c r="H181" s="50">
        <f t="shared" si="14"/>
        <v>0</v>
      </c>
      <c r="I181" s="50"/>
      <c r="J181" s="50"/>
      <c r="K181" s="66"/>
      <c r="L181" s="50" t="str">
        <f t="shared" si="13"/>
        <v xml:space="preserve"> </v>
      </c>
      <c r="M181" s="66"/>
      <c r="N181" s="71"/>
      <c r="O181" s="71"/>
      <c r="P181" s="72">
        <v>0</v>
      </c>
    </row>
    <row r="182" spans="1:16" ht="15">
      <c r="A182" s="66"/>
      <c r="B182" s="66"/>
      <c r="C182" s="67"/>
      <c r="D182" s="66"/>
      <c r="E182" s="67"/>
      <c r="F182" s="66"/>
      <c r="G182" s="73">
        <f t="shared" si="14"/>
        <v>0</v>
      </c>
      <c r="H182" s="50">
        <f>H181-F182+D182</f>
        <v>0</v>
      </c>
      <c r="I182" s="50"/>
      <c r="J182" s="50"/>
      <c r="K182" s="66"/>
      <c r="L182" s="50" t="str">
        <f t="shared" si="13"/>
        <v xml:space="preserve"> </v>
      </c>
      <c r="M182" s="66"/>
      <c r="N182" s="71"/>
      <c r="O182" s="71"/>
      <c r="P182" s="72">
        <v>0</v>
      </c>
    </row>
    <row r="183" spans="1:16" ht="15">
      <c r="A183" s="66"/>
      <c r="B183" s="66"/>
      <c r="C183" s="67"/>
      <c r="D183" s="66"/>
      <c r="E183" s="67"/>
      <c r="F183" s="66"/>
      <c r="G183" s="73">
        <f t="shared" si="14"/>
        <v>0</v>
      </c>
      <c r="H183" s="50">
        <f t="shared" si="14"/>
        <v>0</v>
      </c>
      <c r="I183" s="50"/>
      <c r="J183" s="50"/>
      <c r="K183" s="66"/>
      <c r="L183" s="50" t="str">
        <f t="shared" si="13"/>
        <v xml:space="preserve"> </v>
      </c>
      <c r="M183" s="66"/>
      <c r="N183" s="71"/>
      <c r="O183" s="71"/>
      <c r="P183" s="72">
        <v>0</v>
      </c>
    </row>
    <row r="184" spans="1:16" ht="15">
      <c r="A184" s="66"/>
      <c r="B184" s="66"/>
      <c r="C184" s="67"/>
      <c r="D184" s="66"/>
      <c r="E184" s="67"/>
      <c r="F184" s="66"/>
      <c r="G184" s="73">
        <f t="shared" si="14"/>
        <v>0</v>
      </c>
      <c r="H184" s="50">
        <f t="shared" si="14"/>
        <v>0</v>
      </c>
      <c r="I184" s="50"/>
      <c r="J184" s="50"/>
      <c r="K184" s="66"/>
      <c r="L184" s="50" t="str">
        <f t="shared" si="13"/>
        <v xml:space="preserve"> </v>
      </c>
      <c r="M184" s="66"/>
      <c r="N184" s="71"/>
      <c r="O184" s="71"/>
      <c r="P184" s="72">
        <v>0</v>
      </c>
    </row>
    <row r="185" spans="1:16" ht="15">
      <c r="A185" s="66"/>
      <c r="B185" s="66"/>
      <c r="C185" s="67"/>
      <c r="D185" s="66"/>
      <c r="E185" s="67"/>
      <c r="F185" s="66"/>
      <c r="G185" s="73">
        <f t="shared" ref="G185:H200" si="15">G184-E185+C185</f>
        <v>0</v>
      </c>
      <c r="H185" s="50">
        <f>H184-F185+D185</f>
        <v>0</v>
      </c>
      <c r="I185" s="50"/>
      <c r="J185" s="50"/>
      <c r="K185" s="66"/>
      <c r="L185" s="50" t="str">
        <f t="shared" si="13"/>
        <v xml:space="preserve"> </v>
      </c>
      <c r="M185" s="66"/>
      <c r="N185" s="71"/>
      <c r="O185" s="71"/>
      <c r="P185" s="72">
        <v>0</v>
      </c>
    </row>
    <row r="186" spans="1:16" ht="15">
      <c r="A186" s="66"/>
      <c r="B186" s="66"/>
      <c r="C186" s="67"/>
      <c r="D186" s="66"/>
      <c r="E186" s="67"/>
      <c r="F186" s="66"/>
      <c r="G186" s="73">
        <f t="shared" si="15"/>
        <v>0</v>
      </c>
      <c r="H186" s="50">
        <f t="shared" si="15"/>
        <v>0</v>
      </c>
      <c r="I186" s="50"/>
      <c r="J186" s="50"/>
      <c r="K186" s="66"/>
      <c r="L186" s="50" t="str">
        <f t="shared" si="13"/>
        <v xml:space="preserve"> </v>
      </c>
      <c r="M186" s="66"/>
      <c r="N186" s="71"/>
      <c r="O186" s="71"/>
      <c r="P186" s="72">
        <v>0</v>
      </c>
    </row>
    <row r="187" spans="1:16" ht="15">
      <c r="A187" s="66"/>
      <c r="B187" s="66"/>
      <c r="C187" s="67"/>
      <c r="D187" s="66"/>
      <c r="E187" s="67"/>
      <c r="F187" s="66"/>
      <c r="G187" s="73">
        <f t="shared" si="15"/>
        <v>0</v>
      </c>
      <c r="H187" s="50">
        <f t="shared" si="15"/>
        <v>0</v>
      </c>
      <c r="I187" s="50"/>
      <c r="J187" s="50"/>
      <c r="K187" s="66"/>
      <c r="L187" s="50" t="str">
        <f t="shared" si="13"/>
        <v xml:space="preserve"> </v>
      </c>
      <c r="M187" s="66"/>
      <c r="N187" s="71"/>
      <c r="O187" s="71"/>
      <c r="P187" s="72">
        <v>0</v>
      </c>
    </row>
    <row r="188" spans="1:16" ht="15">
      <c r="A188" s="66"/>
      <c r="B188" s="66"/>
      <c r="C188" s="67"/>
      <c r="D188" s="66"/>
      <c r="E188" s="67"/>
      <c r="F188" s="66"/>
      <c r="G188" s="73">
        <f t="shared" si="15"/>
        <v>0</v>
      </c>
      <c r="H188" s="50">
        <f>H187-F188+D188</f>
        <v>0</v>
      </c>
      <c r="I188" s="50"/>
      <c r="J188" s="50"/>
      <c r="K188" s="66"/>
      <c r="L188" s="50" t="str">
        <f t="shared" si="13"/>
        <v xml:space="preserve"> </v>
      </c>
      <c r="M188" s="66"/>
      <c r="N188" s="71"/>
      <c r="O188" s="71"/>
      <c r="P188" s="72">
        <v>0</v>
      </c>
    </row>
    <row r="189" spans="1:16" ht="15">
      <c r="A189" s="66"/>
      <c r="B189" s="66"/>
      <c r="C189" s="67"/>
      <c r="D189" s="66"/>
      <c r="E189" s="67"/>
      <c r="F189" s="66"/>
      <c r="G189" s="73">
        <f t="shared" si="15"/>
        <v>0</v>
      </c>
      <c r="H189" s="50">
        <f t="shared" si="15"/>
        <v>0</v>
      </c>
      <c r="I189" s="50"/>
      <c r="J189" s="50"/>
      <c r="K189" s="66"/>
      <c r="L189" s="50" t="str">
        <f t="shared" ref="L189:L214" si="16">IF(D187&gt;0,D187," ")</f>
        <v xml:space="preserve"> </v>
      </c>
      <c r="M189" s="66"/>
      <c r="N189" s="71"/>
      <c r="O189" s="71"/>
      <c r="P189" s="72">
        <v>0</v>
      </c>
    </row>
    <row r="190" spans="1:16" ht="15">
      <c r="A190" s="66"/>
      <c r="B190" s="66"/>
      <c r="C190" s="67"/>
      <c r="D190" s="66"/>
      <c r="E190" s="67"/>
      <c r="F190" s="66"/>
      <c r="G190" s="73">
        <f t="shared" si="15"/>
        <v>0</v>
      </c>
      <c r="H190" s="50">
        <f t="shared" si="15"/>
        <v>0</v>
      </c>
      <c r="I190" s="50"/>
      <c r="J190" s="50"/>
      <c r="K190" s="66"/>
      <c r="L190" s="50" t="str">
        <f t="shared" si="16"/>
        <v xml:space="preserve"> </v>
      </c>
      <c r="M190" s="66"/>
      <c r="N190" s="71"/>
      <c r="O190" s="71"/>
      <c r="P190" s="72">
        <v>0</v>
      </c>
    </row>
    <row r="191" spans="1:16" ht="15">
      <c r="A191" s="66"/>
      <c r="B191" s="66"/>
      <c r="C191" s="67"/>
      <c r="D191" s="66"/>
      <c r="E191" s="67"/>
      <c r="F191" s="66"/>
      <c r="G191" s="73">
        <f t="shared" si="15"/>
        <v>0</v>
      </c>
      <c r="H191" s="50">
        <f>H190-F191+D191</f>
        <v>0</v>
      </c>
      <c r="I191" s="50"/>
      <c r="J191" s="50"/>
      <c r="K191" s="66"/>
      <c r="L191" s="50" t="str">
        <f t="shared" si="16"/>
        <v xml:space="preserve"> </v>
      </c>
      <c r="M191" s="66"/>
      <c r="N191" s="71"/>
      <c r="O191" s="71"/>
      <c r="P191" s="72">
        <v>0</v>
      </c>
    </row>
    <row r="192" spans="1:16" ht="15">
      <c r="A192" s="66"/>
      <c r="B192" s="66"/>
      <c r="C192" s="67"/>
      <c r="D192" s="66"/>
      <c r="E192" s="67"/>
      <c r="F192" s="66"/>
      <c r="G192" s="73">
        <f t="shared" si="15"/>
        <v>0</v>
      </c>
      <c r="H192" s="50">
        <f t="shared" si="15"/>
        <v>0</v>
      </c>
      <c r="I192" s="50"/>
      <c r="J192" s="50"/>
      <c r="K192" s="66"/>
      <c r="L192" s="50" t="str">
        <f t="shared" si="16"/>
        <v xml:space="preserve"> </v>
      </c>
      <c r="M192" s="66"/>
      <c r="N192" s="71"/>
      <c r="O192" s="71"/>
      <c r="P192" s="72">
        <v>0</v>
      </c>
    </row>
    <row r="193" spans="1:16" ht="15">
      <c r="A193" s="66"/>
      <c r="B193" s="66"/>
      <c r="C193" s="67"/>
      <c r="D193" s="66"/>
      <c r="E193" s="67"/>
      <c r="F193" s="66"/>
      <c r="G193" s="73">
        <f t="shared" si="15"/>
        <v>0</v>
      </c>
      <c r="H193" s="50">
        <f t="shared" si="15"/>
        <v>0</v>
      </c>
      <c r="I193" s="50"/>
      <c r="J193" s="50"/>
      <c r="K193" s="66"/>
      <c r="L193" s="50" t="str">
        <f t="shared" si="16"/>
        <v xml:space="preserve"> </v>
      </c>
      <c r="M193" s="66"/>
      <c r="N193" s="71"/>
      <c r="O193" s="71"/>
      <c r="P193" s="72">
        <v>0</v>
      </c>
    </row>
    <row r="194" spans="1:16" ht="15">
      <c r="A194" s="66"/>
      <c r="B194" s="66"/>
      <c r="C194" s="67"/>
      <c r="D194" s="66"/>
      <c r="E194" s="67"/>
      <c r="F194" s="66"/>
      <c r="G194" s="73">
        <f t="shared" si="15"/>
        <v>0</v>
      </c>
      <c r="H194" s="50">
        <f>H193-F194+D194</f>
        <v>0</v>
      </c>
      <c r="I194" s="50"/>
      <c r="J194" s="50"/>
      <c r="K194" s="66"/>
      <c r="L194" s="50" t="str">
        <f t="shared" si="16"/>
        <v xml:space="preserve"> </v>
      </c>
      <c r="M194" s="66"/>
      <c r="N194" s="71"/>
      <c r="O194" s="71"/>
      <c r="P194" s="72">
        <v>0</v>
      </c>
    </row>
    <row r="195" spans="1:16" ht="15">
      <c r="A195" s="66"/>
      <c r="B195" s="66"/>
      <c r="C195" s="67"/>
      <c r="D195" s="66"/>
      <c r="E195" s="67"/>
      <c r="F195" s="66"/>
      <c r="G195" s="73">
        <f t="shared" si="15"/>
        <v>0</v>
      </c>
      <c r="H195" s="50">
        <f t="shared" si="15"/>
        <v>0</v>
      </c>
      <c r="I195" s="50"/>
      <c r="J195" s="50"/>
      <c r="K195" s="66"/>
      <c r="L195" s="50" t="str">
        <f t="shared" si="16"/>
        <v xml:space="preserve"> </v>
      </c>
      <c r="M195" s="66"/>
      <c r="N195" s="71"/>
      <c r="O195" s="71"/>
      <c r="P195" s="72">
        <v>0</v>
      </c>
    </row>
    <row r="196" spans="1:16" ht="15">
      <c r="A196" s="66"/>
      <c r="B196" s="66"/>
      <c r="C196" s="67"/>
      <c r="D196" s="66"/>
      <c r="E196" s="67"/>
      <c r="F196" s="66"/>
      <c r="G196" s="73">
        <f t="shared" si="15"/>
        <v>0</v>
      </c>
      <c r="H196" s="50">
        <f t="shared" si="15"/>
        <v>0</v>
      </c>
      <c r="I196" s="50"/>
      <c r="J196" s="50"/>
      <c r="K196" s="66"/>
      <c r="L196" s="50" t="str">
        <f t="shared" si="16"/>
        <v xml:space="preserve"> </v>
      </c>
      <c r="M196" s="66"/>
      <c r="N196" s="71"/>
      <c r="O196" s="71"/>
      <c r="P196" s="72">
        <v>0</v>
      </c>
    </row>
    <row r="197" spans="1:16" ht="15">
      <c r="A197" s="66"/>
      <c r="B197" s="66"/>
      <c r="C197" s="67"/>
      <c r="D197" s="66"/>
      <c r="E197" s="67"/>
      <c r="F197" s="66"/>
      <c r="G197" s="73">
        <f t="shared" si="15"/>
        <v>0</v>
      </c>
      <c r="H197" s="50">
        <f>H196-F197+D197</f>
        <v>0</v>
      </c>
      <c r="I197" s="50"/>
      <c r="J197" s="50"/>
      <c r="K197" s="66"/>
      <c r="L197" s="50" t="str">
        <f t="shared" si="16"/>
        <v xml:space="preserve"> </v>
      </c>
      <c r="M197" s="66"/>
      <c r="N197" s="71"/>
      <c r="O197" s="71"/>
      <c r="P197" s="72">
        <v>0</v>
      </c>
    </row>
    <row r="198" spans="1:16" ht="15">
      <c r="A198" s="66"/>
      <c r="B198" s="66"/>
      <c r="C198" s="67"/>
      <c r="D198" s="66"/>
      <c r="E198" s="67"/>
      <c r="F198" s="66"/>
      <c r="G198" s="73">
        <f t="shared" si="15"/>
        <v>0</v>
      </c>
      <c r="H198" s="50">
        <f t="shared" si="15"/>
        <v>0</v>
      </c>
      <c r="I198" s="50"/>
      <c r="J198" s="50"/>
      <c r="K198" s="66"/>
      <c r="L198" s="50" t="str">
        <f t="shared" si="16"/>
        <v xml:space="preserve"> </v>
      </c>
      <c r="M198" s="66"/>
      <c r="N198" s="71"/>
      <c r="O198" s="71"/>
      <c r="P198" s="72">
        <v>0</v>
      </c>
    </row>
    <row r="199" spans="1:16" ht="15">
      <c r="A199" s="66"/>
      <c r="B199" s="66"/>
      <c r="C199" s="67"/>
      <c r="D199" s="66"/>
      <c r="E199" s="67"/>
      <c r="F199" s="66"/>
      <c r="G199" s="73">
        <f t="shared" si="15"/>
        <v>0</v>
      </c>
      <c r="H199" s="50">
        <f t="shared" si="15"/>
        <v>0</v>
      </c>
      <c r="I199" s="50"/>
      <c r="J199" s="50"/>
      <c r="K199" s="66"/>
      <c r="L199" s="50" t="str">
        <f t="shared" si="16"/>
        <v xml:space="preserve"> </v>
      </c>
      <c r="M199" s="66"/>
      <c r="N199" s="71"/>
      <c r="O199" s="71"/>
      <c r="P199" s="72">
        <v>0</v>
      </c>
    </row>
    <row r="200" spans="1:16" ht="15">
      <c r="A200" s="66"/>
      <c r="B200" s="66"/>
      <c r="C200" s="67"/>
      <c r="D200" s="66"/>
      <c r="E200" s="67"/>
      <c r="F200" s="66"/>
      <c r="G200" s="73">
        <f t="shared" si="15"/>
        <v>0</v>
      </c>
      <c r="H200" s="50">
        <f>H199-F200+D200</f>
        <v>0</v>
      </c>
      <c r="I200" s="50"/>
      <c r="J200" s="50"/>
      <c r="K200" s="66"/>
      <c r="L200" s="50" t="str">
        <f t="shared" si="16"/>
        <v xml:space="preserve"> </v>
      </c>
      <c r="M200" s="66"/>
      <c r="N200" s="71"/>
      <c r="O200" s="71"/>
      <c r="P200" s="72">
        <v>0</v>
      </c>
    </row>
    <row r="201" spans="1:16" ht="15">
      <c r="A201" s="66"/>
      <c r="B201" s="66"/>
      <c r="C201" s="67"/>
      <c r="D201" s="66"/>
      <c r="E201" s="67"/>
      <c r="F201" s="66"/>
      <c r="G201" s="73">
        <f t="shared" ref="G201:H213" si="17">G200-E201+C201</f>
        <v>0</v>
      </c>
      <c r="H201" s="50">
        <f t="shared" si="17"/>
        <v>0</v>
      </c>
      <c r="I201" s="50"/>
      <c r="J201" s="50"/>
      <c r="K201" s="66"/>
      <c r="L201" s="50" t="str">
        <f t="shared" si="16"/>
        <v xml:space="preserve"> </v>
      </c>
      <c r="M201" s="66"/>
      <c r="N201" s="71"/>
      <c r="O201" s="71"/>
      <c r="P201" s="72">
        <v>0</v>
      </c>
    </row>
    <row r="202" spans="1:16" ht="15">
      <c r="A202" s="66"/>
      <c r="B202" s="66"/>
      <c r="C202" s="67"/>
      <c r="D202" s="66"/>
      <c r="E202" s="67"/>
      <c r="F202" s="66"/>
      <c r="G202" s="73">
        <f t="shared" si="17"/>
        <v>0</v>
      </c>
      <c r="H202" s="50">
        <f t="shared" si="17"/>
        <v>0</v>
      </c>
      <c r="I202" s="50"/>
      <c r="J202" s="50"/>
      <c r="K202" s="66"/>
      <c r="L202" s="50" t="str">
        <f t="shared" si="16"/>
        <v xml:space="preserve"> </v>
      </c>
      <c r="M202" s="66"/>
      <c r="N202" s="71"/>
      <c r="O202" s="71"/>
      <c r="P202" s="72">
        <v>0</v>
      </c>
    </row>
    <row r="203" spans="1:16" ht="15">
      <c r="A203" s="66"/>
      <c r="B203" s="66"/>
      <c r="C203" s="67"/>
      <c r="D203" s="66"/>
      <c r="E203" s="67"/>
      <c r="F203" s="66"/>
      <c r="G203" s="73">
        <f t="shared" si="17"/>
        <v>0</v>
      </c>
      <c r="H203" s="50">
        <f>H202-F203+D203</f>
        <v>0</v>
      </c>
      <c r="I203" s="50"/>
      <c r="J203" s="50"/>
      <c r="K203" s="66"/>
      <c r="L203" s="50" t="str">
        <f t="shared" si="16"/>
        <v xml:space="preserve"> </v>
      </c>
      <c r="M203" s="66"/>
      <c r="N203" s="71"/>
      <c r="O203" s="71"/>
      <c r="P203" s="72">
        <f t="shared" ref="P203:P214" si="18">O203*G201</f>
        <v>0</v>
      </c>
    </row>
    <row r="204" spans="1:16" ht="15">
      <c r="A204" s="66"/>
      <c r="B204" s="66"/>
      <c r="C204" s="67"/>
      <c r="D204" s="66"/>
      <c r="E204" s="67"/>
      <c r="F204" s="66"/>
      <c r="G204" s="73">
        <f t="shared" si="17"/>
        <v>0</v>
      </c>
      <c r="H204" s="50">
        <f t="shared" si="17"/>
        <v>0</v>
      </c>
      <c r="I204" s="50"/>
      <c r="J204" s="50"/>
      <c r="K204" s="66"/>
      <c r="L204" s="50" t="str">
        <f t="shared" si="16"/>
        <v xml:space="preserve"> </v>
      </c>
      <c r="M204" s="66"/>
      <c r="N204" s="71"/>
      <c r="O204" s="71"/>
      <c r="P204" s="72">
        <f t="shared" si="18"/>
        <v>0</v>
      </c>
    </row>
    <row r="205" spans="1:16" ht="15">
      <c r="A205" s="66"/>
      <c r="B205" s="66"/>
      <c r="C205" s="67"/>
      <c r="D205" s="66"/>
      <c r="E205" s="67"/>
      <c r="F205" s="66"/>
      <c r="G205" s="73">
        <f t="shared" si="17"/>
        <v>0</v>
      </c>
      <c r="H205" s="50">
        <f t="shared" si="17"/>
        <v>0</v>
      </c>
      <c r="I205" s="50"/>
      <c r="J205" s="50"/>
      <c r="K205" s="66"/>
      <c r="L205" s="50" t="str">
        <f t="shared" si="16"/>
        <v xml:space="preserve"> </v>
      </c>
      <c r="M205" s="66"/>
      <c r="N205" s="71"/>
      <c r="O205" s="71"/>
      <c r="P205" s="72">
        <f t="shared" si="18"/>
        <v>0</v>
      </c>
    </row>
    <row r="206" spans="1:16" ht="15">
      <c r="A206" s="66"/>
      <c r="B206" s="66"/>
      <c r="C206" s="67"/>
      <c r="D206" s="66"/>
      <c r="E206" s="67"/>
      <c r="F206" s="66"/>
      <c r="G206" s="73">
        <f t="shared" si="17"/>
        <v>0</v>
      </c>
      <c r="H206" s="50">
        <f>H205-F206+D206</f>
        <v>0</v>
      </c>
      <c r="I206" s="50"/>
      <c r="J206" s="50"/>
      <c r="K206" s="66"/>
      <c r="L206" s="50" t="str">
        <f t="shared" si="16"/>
        <v xml:space="preserve"> </v>
      </c>
      <c r="M206" s="66"/>
      <c r="N206" s="71"/>
      <c r="O206" s="71"/>
      <c r="P206" s="72">
        <f t="shared" si="18"/>
        <v>0</v>
      </c>
    </row>
    <row r="207" spans="1:16" ht="15">
      <c r="A207" s="66"/>
      <c r="B207" s="66"/>
      <c r="C207" s="67"/>
      <c r="D207" s="66"/>
      <c r="E207" s="67"/>
      <c r="F207" s="66"/>
      <c r="G207" s="73">
        <f t="shared" si="17"/>
        <v>0</v>
      </c>
      <c r="H207" s="50">
        <f t="shared" si="17"/>
        <v>0</v>
      </c>
      <c r="I207" s="50"/>
      <c r="J207" s="50"/>
      <c r="K207" s="66"/>
      <c r="L207" s="50" t="str">
        <f t="shared" si="16"/>
        <v xml:space="preserve"> </v>
      </c>
      <c r="M207" s="66"/>
      <c r="N207" s="71"/>
      <c r="O207" s="71"/>
      <c r="P207" s="72">
        <f t="shared" si="18"/>
        <v>0</v>
      </c>
    </row>
    <row r="208" spans="1:16" ht="15">
      <c r="A208" s="66"/>
      <c r="B208" s="66"/>
      <c r="C208" s="67"/>
      <c r="D208" s="66"/>
      <c r="E208" s="67"/>
      <c r="F208" s="66"/>
      <c r="G208" s="73">
        <f t="shared" si="17"/>
        <v>0</v>
      </c>
      <c r="H208" s="50">
        <f t="shared" si="17"/>
        <v>0</v>
      </c>
      <c r="I208" s="50"/>
      <c r="J208" s="50"/>
      <c r="K208" s="66"/>
      <c r="L208" s="50" t="str">
        <f t="shared" si="16"/>
        <v xml:space="preserve"> </v>
      </c>
      <c r="M208" s="66"/>
      <c r="N208" s="71"/>
      <c r="O208" s="71"/>
      <c r="P208" s="72">
        <f t="shared" si="18"/>
        <v>0</v>
      </c>
    </row>
    <row r="209" spans="1:16" ht="15">
      <c r="A209" s="66"/>
      <c r="B209" s="66"/>
      <c r="C209" s="67"/>
      <c r="D209" s="66"/>
      <c r="E209" s="67"/>
      <c r="F209" s="66"/>
      <c r="G209" s="73">
        <f t="shared" si="17"/>
        <v>0</v>
      </c>
      <c r="H209" s="50">
        <f>H208-F209+D209</f>
        <v>0</v>
      </c>
      <c r="I209" s="50"/>
      <c r="J209" s="50"/>
      <c r="K209" s="66"/>
      <c r="L209" s="50" t="str">
        <f t="shared" si="16"/>
        <v xml:space="preserve"> </v>
      </c>
      <c r="M209" s="66"/>
      <c r="N209" s="71"/>
      <c r="O209" s="71"/>
      <c r="P209" s="72">
        <f t="shared" si="18"/>
        <v>0</v>
      </c>
    </row>
    <row r="210" spans="1:16" ht="15">
      <c r="A210" s="66"/>
      <c r="B210" s="66"/>
      <c r="C210" s="67"/>
      <c r="D210" s="66"/>
      <c r="E210" s="67"/>
      <c r="F210" s="66"/>
      <c r="G210" s="73">
        <f t="shared" si="17"/>
        <v>0</v>
      </c>
      <c r="H210" s="50">
        <f t="shared" si="17"/>
        <v>0</v>
      </c>
      <c r="I210" s="50"/>
      <c r="J210" s="50"/>
      <c r="K210" s="66"/>
      <c r="L210" s="50" t="str">
        <f t="shared" si="16"/>
        <v xml:space="preserve"> </v>
      </c>
      <c r="M210" s="66"/>
      <c r="N210" s="71"/>
      <c r="O210" s="71"/>
      <c r="P210" s="72">
        <f t="shared" si="18"/>
        <v>0</v>
      </c>
    </row>
    <row r="211" spans="1:16" ht="15">
      <c r="A211" s="66"/>
      <c r="B211" s="66"/>
      <c r="C211" s="67"/>
      <c r="D211" s="66"/>
      <c r="E211" s="67"/>
      <c r="F211" s="66"/>
      <c r="G211" s="73">
        <f t="shared" si="17"/>
        <v>0</v>
      </c>
      <c r="H211" s="50">
        <f t="shared" si="17"/>
        <v>0</v>
      </c>
      <c r="I211" s="50"/>
      <c r="J211" s="50"/>
      <c r="K211" s="66"/>
      <c r="L211" s="50" t="str">
        <f t="shared" si="16"/>
        <v xml:space="preserve"> </v>
      </c>
      <c r="M211" s="66"/>
      <c r="N211" s="71"/>
      <c r="O211" s="71"/>
      <c r="P211" s="72">
        <f t="shared" si="18"/>
        <v>0</v>
      </c>
    </row>
    <row r="212" spans="1:16" ht="15">
      <c r="A212" s="66"/>
      <c r="B212" s="66"/>
      <c r="C212" s="67"/>
      <c r="D212" s="66"/>
      <c r="E212" s="67"/>
      <c r="F212" s="66"/>
      <c r="G212" s="73">
        <f t="shared" si="17"/>
        <v>0</v>
      </c>
      <c r="H212" s="50">
        <f>H211-F212+D212</f>
        <v>0</v>
      </c>
      <c r="I212" s="50"/>
      <c r="J212" s="50"/>
      <c r="K212" s="66"/>
      <c r="L212" s="50" t="str">
        <f t="shared" si="16"/>
        <v xml:space="preserve"> </v>
      </c>
      <c r="M212" s="66"/>
      <c r="N212" s="71"/>
      <c r="O212" s="71"/>
      <c r="P212" s="72">
        <f t="shared" si="18"/>
        <v>0</v>
      </c>
    </row>
    <row r="213" spans="1:16" ht="15">
      <c r="A213" s="66"/>
      <c r="B213" s="66"/>
      <c r="C213" s="67"/>
      <c r="D213" s="66"/>
      <c r="E213" s="67"/>
      <c r="F213" s="66"/>
      <c r="G213" s="73">
        <f t="shared" si="17"/>
        <v>0</v>
      </c>
      <c r="H213" s="50">
        <f t="shared" si="17"/>
        <v>0</v>
      </c>
      <c r="I213" s="66"/>
      <c r="J213" s="66"/>
      <c r="K213" s="66"/>
      <c r="L213" s="50" t="str">
        <f t="shared" si="16"/>
        <v xml:space="preserve"> </v>
      </c>
      <c r="M213" s="66"/>
      <c r="N213" s="71"/>
      <c r="O213" s="71"/>
      <c r="P213" s="72">
        <f t="shared" si="18"/>
        <v>0</v>
      </c>
    </row>
    <row r="214" spans="1:16" ht="15">
      <c r="K214" s="66"/>
      <c r="L214" s="50" t="str">
        <f t="shared" si="16"/>
        <v xml:space="preserve"> </v>
      </c>
      <c r="M214" s="66"/>
      <c r="N214" s="71"/>
      <c r="O214" s="71"/>
      <c r="P214" s="72">
        <f t="shared" si="18"/>
        <v>0</v>
      </c>
    </row>
    <row r="215" spans="1:16" ht="15">
      <c r="K215" s="66"/>
      <c r="L215" s="66"/>
      <c r="M215" s="66"/>
      <c r="N215" s="71"/>
      <c r="O215" s="71"/>
      <c r="P215" s="71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99"/>
  <sheetViews>
    <sheetView workbookViewId="0">
      <selection activeCell="J2" sqref="J2"/>
    </sheetView>
  </sheetViews>
  <sheetFormatPr baseColWidth="10" defaultRowHeight="12.75"/>
  <cols>
    <col min="1" max="1" width="7.42578125" style="121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3.1406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1182" t="s">
        <v>24</v>
      </c>
      <c r="D2" s="1182"/>
      <c r="E2" s="1182"/>
      <c r="F2" s="1182"/>
      <c r="G2" s="1182"/>
    </row>
    <row r="3" spans="1:18">
      <c r="A3" s="128"/>
    </row>
    <row r="4" spans="1:18">
      <c r="A4" s="128"/>
    </row>
    <row r="5" spans="1:18" ht="18.75" thickBot="1">
      <c r="A5" s="129" t="s">
        <v>0</v>
      </c>
      <c r="B5" s="28"/>
      <c r="C5" s="29" t="s">
        <v>52</v>
      </c>
      <c r="D5" s="30"/>
      <c r="E5" s="29"/>
      <c r="F5" s="31"/>
      <c r="G5" s="4"/>
      <c r="H5" s="27"/>
      <c r="I5" s="143"/>
    </row>
    <row r="6" spans="1:18" ht="13.5" thickBot="1">
      <c r="B6" s="5"/>
      <c r="C6" s="6"/>
      <c r="F6" s="5"/>
      <c r="G6" s="6"/>
      <c r="K6" s="1153" t="s">
        <v>22</v>
      </c>
      <c r="L6" s="1154"/>
      <c r="M6" s="1155"/>
    </row>
    <row r="7" spans="1:18">
      <c r="A7" s="1153" t="s">
        <v>2</v>
      </c>
      <c r="B7" s="1155"/>
      <c r="C7" s="1163" t="s">
        <v>3</v>
      </c>
      <c r="D7" s="1164"/>
      <c r="E7" s="1163" t="s">
        <v>4</v>
      </c>
      <c r="F7" s="1164"/>
      <c r="G7" s="1163" t="s">
        <v>5</v>
      </c>
      <c r="H7" s="1164"/>
      <c r="I7" s="12" t="s">
        <v>17</v>
      </c>
      <c r="J7" s="471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>
      <c r="A8" s="17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s="114" customFormat="1" ht="15.75">
      <c r="A9" s="281"/>
      <c r="B9" s="190"/>
      <c r="C9" s="191"/>
      <c r="D9" s="192"/>
      <c r="E9" s="191"/>
      <c r="F9" s="192"/>
      <c r="G9" s="199"/>
      <c r="H9" s="201"/>
      <c r="I9" s="192"/>
      <c r="J9" s="201" t="s">
        <v>23</v>
      </c>
      <c r="K9" s="249"/>
      <c r="L9" s="192"/>
      <c r="M9" s="192"/>
      <c r="N9" s="230"/>
      <c r="O9" s="230"/>
      <c r="P9" s="230">
        <f t="shared" ref="P9:P76" si="0">O9*G9</f>
        <v>0</v>
      </c>
      <c r="R9" s="218"/>
    </row>
    <row r="10" spans="1:18" s="435" customFormat="1" ht="15.75">
      <c r="A10" s="454"/>
      <c r="B10" s="455"/>
      <c r="C10" s="444"/>
      <c r="D10" s="445"/>
      <c r="E10" s="454"/>
      <c r="F10" s="456"/>
      <c r="G10" s="457">
        <f>G9-E10+C10</f>
        <v>0</v>
      </c>
      <c r="H10" s="440">
        <f t="shared" ref="G10:H25" si="1">H9-F10+D10</f>
        <v>0</v>
      </c>
      <c r="I10" s="456"/>
      <c r="J10" s="446"/>
      <c r="K10" s="442"/>
      <c r="L10" s="440">
        <v>5.45</v>
      </c>
      <c r="M10" s="440">
        <f>L10*F10</f>
        <v>0</v>
      </c>
      <c r="N10" s="441"/>
      <c r="O10" s="441"/>
      <c r="P10" s="441">
        <f t="shared" si="0"/>
        <v>0</v>
      </c>
      <c r="R10" s="438"/>
    </row>
    <row r="11" spans="1:18" s="114" customFormat="1" ht="15.75">
      <c r="A11" s="220"/>
      <c r="B11" s="458"/>
      <c r="C11" s="459"/>
      <c r="D11" s="460"/>
      <c r="E11" s="220"/>
      <c r="F11" s="225"/>
      <c r="G11" s="224">
        <f t="shared" si="1"/>
        <v>0</v>
      </c>
      <c r="H11" s="223">
        <f t="shared" si="1"/>
        <v>0</v>
      </c>
      <c r="I11" s="316"/>
      <c r="J11" s="460"/>
      <c r="K11" s="239"/>
      <c r="L11" s="223">
        <v>5.45</v>
      </c>
      <c r="M11" s="223">
        <f t="shared" ref="M11:M50" si="2">L11*F11</f>
        <v>0</v>
      </c>
      <c r="N11" s="368"/>
      <c r="O11" s="368"/>
      <c r="P11" s="368">
        <f t="shared" si="0"/>
        <v>0</v>
      </c>
      <c r="R11" s="218"/>
    </row>
    <row r="12" spans="1:18" s="114" customFormat="1" ht="15.75">
      <c r="A12" s="220"/>
      <c r="B12" s="458"/>
      <c r="C12" s="461"/>
      <c r="D12" s="225"/>
      <c r="E12" s="220"/>
      <c r="F12" s="225"/>
      <c r="G12" s="224">
        <f>G11-E12+C12</f>
        <v>0</v>
      </c>
      <c r="H12" s="223">
        <f t="shared" si="1"/>
        <v>0</v>
      </c>
      <c r="I12" s="225"/>
      <c r="J12" s="225"/>
      <c r="K12" s="316"/>
      <c r="L12" s="223">
        <v>5.45</v>
      </c>
      <c r="M12" s="223">
        <f t="shared" si="2"/>
        <v>0</v>
      </c>
      <c r="N12" s="368"/>
      <c r="O12" s="368"/>
      <c r="P12" s="368">
        <f t="shared" si="0"/>
        <v>0</v>
      </c>
      <c r="R12" s="218"/>
    </row>
    <row r="13" spans="1:18" s="114" customFormat="1" ht="15.75">
      <c r="A13" s="220"/>
      <c r="B13" s="458"/>
      <c r="C13" s="237"/>
      <c r="D13" s="225"/>
      <c r="E13" s="220"/>
      <c r="F13" s="225"/>
      <c r="G13" s="224">
        <f t="shared" ref="G13:G20" si="3">G12-E13+C13</f>
        <v>0</v>
      </c>
      <c r="H13" s="223">
        <f t="shared" si="1"/>
        <v>0</v>
      </c>
      <c r="I13" s="225"/>
      <c r="J13" s="225"/>
      <c r="K13" s="316"/>
      <c r="L13" s="223">
        <v>5.45</v>
      </c>
      <c r="M13" s="223">
        <f t="shared" si="2"/>
        <v>0</v>
      </c>
      <c r="N13" s="368"/>
      <c r="O13" s="329"/>
      <c r="P13" s="368">
        <f t="shared" si="0"/>
        <v>0</v>
      </c>
      <c r="R13" s="218"/>
    </row>
    <row r="14" spans="1:18" s="114" customFormat="1" ht="15.75">
      <c r="A14" s="220"/>
      <c r="B14" s="458"/>
      <c r="C14" s="237"/>
      <c r="D14" s="225"/>
      <c r="E14" s="220"/>
      <c r="F14" s="225"/>
      <c r="G14" s="224">
        <f t="shared" si="3"/>
        <v>0</v>
      </c>
      <c r="H14" s="223">
        <f t="shared" si="1"/>
        <v>0</v>
      </c>
      <c r="I14" s="225"/>
      <c r="J14" s="225"/>
      <c r="K14" s="316"/>
      <c r="L14" s="223">
        <v>5.45</v>
      </c>
      <c r="M14" s="223">
        <f t="shared" si="2"/>
        <v>0</v>
      </c>
      <c r="N14" s="368"/>
      <c r="O14" s="368"/>
      <c r="P14" s="368">
        <f t="shared" si="0"/>
        <v>0</v>
      </c>
      <c r="R14" s="218"/>
    </row>
    <row r="15" spans="1:18" s="114" customFormat="1" ht="15.75">
      <c r="A15" s="220"/>
      <c r="B15" s="458"/>
      <c r="C15" s="237"/>
      <c r="D15" s="225"/>
      <c r="E15" s="220"/>
      <c r="F15" s="225"/>
      <c r="G15" s="224">
        <f t="shared" si="3"/>
        <v>0</v>
      </c>
      <c r="H15" s="223">
        <f t="shared" si="1"/>
        <v>0</v>
      </c>
      <c r="I15" s="225"/>
      <c r="J15" s="225"/>
      <c r="K15" s="223"/>
      <c r="L15" s="223">
        <v>5.45</v>
      </c>
      <c r="M15" s="223">
        <f t="shared" si="2"/>
        <v>0</v>
      </c>
      <c r="N15" s="368"/>
      <c r="O15" s="368"/>
      <c r="P15" s="368">
        <f t="shared" si="0"/>
        <v>0</v>
      </c>
      <c r="R15" s="218"/>
    </row>
    <row r="16" spans="1:18" s="114" customFormat="1" ht="15.75">
      <c r="A16" s="220"/>
      <c r="B16" s="220"/>
      <c r="C16" s="237"/>
      <c r="D16" s="462"/>
      <c r="E16" s="220"/>
      <c r="F16" s="225"/>
      <c r="G16" s="224">
        <f t="shared" si="3"/>
        <v>0</v>
      </c>
      <c r="H16" s="223">
        <f t="shared" si="1"/>
        <v>0</v>
      </c>
      <c r="I16" s="225"/>
      <c r="J16" s="225"/>
      <c r="K16" s="223"/>
      <c r="L16" s="223">
        <v>5.45</v>
      </c>
      <c r="M16" s="223">
        <f t="shared" si="2"/>
        <v>0</v>
      </c>
      <c r="N16" s="368"/>
      <c r="O16" s="368"/>
      <c r="P16" s="368">
        <f t="shared" si="0"/>
        <v>0</v>
      </c>
      <c r="R16" s="218"/>
    </row>
    <row r="17" spans="1:16" s="114" customFormat="1" ht="15.75">
      <c r="A17" s="220"/>
      <c r="B17" s="220"/>
      <c r="C17" s="237"/>
      <c r="D17" s="225"/>
      <c r="E17" s="220"/>
      <c r="F17" s="225"/>
      <c r="G17" s="224">
        <f t="shared" si="3"/>
        <v>0</v>
      </c>
      <c r="H17" s="223">
        <f t="shared" si="1"/>
        <v>0</v>
      </c>
      <c r="I17" s="225"/>
      <c r="J17" s="225"/>
      <c r="K17" s="223"/>
      <c r="L17" s="223">
        <v>5.45</v>
      </c>
      <c r="M17" s="223">
        <f t="shared" si="2"/>
        <v>0</v>
      </c>
      <c r="N17" s="368"/>
      <c r="O17" s="368"/>
      <c r="P17" s="368">
        <f t="shared" si="0"/>
        <v>0</v>
      </c>
    </row>
    <row r="18" spans="1:16" s="114" customFormat="1" ht="15.75">
      <c r="A18" s="220"/>
      <c r="B18" s="220"/>
      <c r="C18" s="237"/>
      <c r="D18" s="225"/>
      <c r="E18" s="220"/>
      <c r="F18" s="225"/>
      <c r="G18" s="224">
        <f t="shared" si="3"/>
        <v>0</v>
      </c>
      <c r="H18" s="223">
        <f t="shared" si="1"/>
        <v>0</v>
      </c>
      <c r="I18" s="294"/>
      <c r="J18" s="225"/>
      <c r="K18" s="223"/>
      <c r="L18" s="223">
        <v>5.45</v>
      </c>
      <c r="M18" s="223">
        <f t="shared" si="2"/>
        <v>0</v>
      </c>
      <c r="N18" s="368"/>
      <c r="O18" s="368"/>
      <c r="P18" s="368">
        <f t="shared" si="0"/>
        <v>0</v>
      </c>
    </row>
    <row r="19" spans="1:16" s="114" customFormat="1" ht="15.75">
      <c r="A19" s="220"/>
      <c r="B19" s="220"/>
      <c r="C19" s="237"/>
      <c r="D19" s="225"/>
      <c r="E19" s="220"/>
      <c r="F19" s="225"/>
      <c r="G19" s="224">
        <f t="shared" si="3"/>
        <v>0</v>
      </c>
      <c r="H19" s="223">
        <f t="shared" si="1"/>
        <v>0</v>
      </c>
      <c r="I19" s="294"/>
      <c r="J19" s="225"/>
      <c r="K19" s="223"/>
      <c r="L19" s="223">
        <v>5.45</v>
      </c>
      <c r="M19" s="223">
        <f t="shared" si="2"/>
        <v>0</v>
      </c>
      <c r="N19" s="368"/>
      <c r="O19" s="463"/>
      <c r="P19" s="368">
        <f t="shared" si="0"/>
        <v>0</v>
      </c>
    </row>
    <row r="20" spans="1:16" s="114" customFormat="1" ht="15.75">
      <c r="A20" s="220"/>
      <c r="B20" s="220"/>
      <c r="C20" s="237"/>
      <c r="D20" s="225"/>
      <c r="E20" s="220"/>
      <c r="F20" s="225"/>
      <c r="G20" s="224">
        <f t="shared" si="3"/>
        <v>0</v>
      </c>
      <c r="H20" s="223">
        <f t="shared" si="1"/>
        <v>0</v>
      </c>
      <c r="I20" s="294"/>
      <c r="J20" s="225"/>
      <c r="K20" s="223"/>
      <c r="L20" s="223">
        <v>5.45</v>
      </c>
      <c r="M20" s="223">
        <f t="shared" si="2"/>
        <v>0</v>
      </c>
      <c r="N20" s="368"/>
      <c r="O20" s="368"/>
      <c r="P20" s="368">
        <f t="shared" si="0"/>
        <v>0</v>
      </c>
    </row>
    <row r="21" spans="1:16" s="114" customFormat="1" ht="15.75">
      <c r="A21" s="220"/>
      <c r="B21" s="220"/>
      <c r="C21" s="237"/>
      <c r="D21" s="225"/>
      <c r="E21" s="220"/>
      <c r="F21" s="225"/>
      <c r="G21" s="224">
        <f t="shared" si="1"/>
        <v>0</v>
      </c>
      <c r="H21" s="223">
        <f t="shared" si="1"/>
        <v>0</v>
      </c>
      <c r="I21" s="294"/>
      <c r="J21" s="225"/>
      <c r="K21" s="223"/>
      <c r="L21" s="223">
        <v>5.45</v>
      </c>
      <c r="M21" s="223">
        <f t="shared" si="2"/>
        <v>0</v>
      </c>
      <c r="N21" s="368"/>
      <c r="O21" s="368"/>
      <c r="P21" s="368">
        <f t="shared" si="0"/>
        <v>0</v>
      </c>
    </row>
    <row r="22" spans="1:16" s="114" customFormat="1" ht="15.75">
      <c r="A22" s="220"/>
      <c r="B22" s="220"/>
      <c r="C22" s="237"/>
      <c r="D22" s="225"/>
      <c r="E22" s="464"/>
      <c r="F22" s="225"/>
      <c r="G22" s="224">
        <f t="shared" si="1"/>
        <v>0</v>
      </c>
      <c r="H22" s="223">
        <f t="shared" si="1"/>
        <v>0</v>
      </c>
      <c r="I22" s="294"/>
      <c r="J22" s="225"/>
      <c r="K22" s="223"/>
      <c r="L22" s="223">
        <v>5.45</v>
      </c>
      <c r="M22" s="223">
        <f t="shared" si="2"/>
        <v>0</v>
      </c>
      <c r="N22" s="368"/>
      <c r="O22" s="368"/>
      <c r="P22" s="368">
        <f t="shared" si="0"/>
        <v>0</v>
      </c>
    </row>
    <row r="23" spans="1:16" s="114" customFormat="1" ht="15.75">
      <c r="A23" s="220"/>
      <c r="B23" s="220"/>
      <c r="C23" s="237"/>
      <c r="D23" s="225"/>
      <c r="E23" s="354"/>
      <c r="F23" s="225"/>
      <c r="G23" s="224">
        <f t="shared" si="1"/>
        <v>0</v>
      </c>
      <c r="H23" s="223">
        <f t="shared" si="1"/>
        <v>0</v>
      </c>
      <c r="I23" s="294"/>
      <c r="J23" s="225"/>
      <c r="K23" s="223"/>
      <c r="L23" s="223">
        <v>5.45</v>
      </c>
      <c r="M23" s="223">
        <f t="shared" si="2"/>
        <v>0</v>
      </c>
      <c r="N23" s="465"/>
      <c r="O23" s="368"/>
      <c r="P23" s="368">
        <f t="shared" si="0"/>
        <v>0</v>
      </c>
    </row>
    <row r="24" spans="1:16" s="114" customFormat="1" ht="15.75">
      <c r="A24" s="220"/>
      <c r="B24" s="220"/>
      <c r="C24" s="237"/>
      <c r="D24" s="225"/>
      <c r="E24" s="354"/>
      <c r="F24" s="225"/>
      <c r="G24" s="224">
        <f t="shared" si="1"/>
        <v>0</v>
      </c>
      <c r="H24" s="223">
        <f t="shared" si="1"/>
        <v>0</v>
      </c>
      <c r="I24" s="294"/>
      <c r="J24" s="225"/>
      <c r="K24" s="223"/>
      <c r="L24" s="223">
        <v>5.45</v>
      </c>
      <c r="M24" s="223">
        <f t="shared" si="2"/>
        <v>0</v>
      </c>
      <c r="N24" s="368"/>
      <c r="O24" s="368"/>
      <c r="P24" s="368">
        <f t="shared" si="0"/>
        <v>0</v>
      </c>
    </row>
    <row r="25" spans="1:16" s="114" customFormat="1" ht="15.75">
      <c r="A25" s="221"/>
      <c r="B25" s="220"/>
      <c r="C25" s="237"/>
      <c r="D25" s="223"/>
      <c r="E25" s="383"/>
      <c r="F25" s="225"/>
      <c r="G25" s="224">
        <f t="shared" si="1"/>
        <v>0</v>
      </c>
      <c r="H25" s="223">
        <f t="shared" si="1"/>
        <v>0</v>
      </c>
      <c r="I25" s="294"/>
      <c r="J25" s="225"/>
      <c r="K25" s="223"/>
      <c r="L25" s="223">
        <v>5.45</v>
      </c>
      <c r="M25" s="223">
        <f t="shared" si="2"/>
        <v>0</v>
      </c>
      <c r="N25" s="368"/>
      <c r="O25" s="368"/>
      <c r="P25" s="368">
        <f t="shared" si="0"/>
        <v>0</v>
      </c>
    </row>
    <row r="26" spans="1:16" s="114" customFormat="1" ht="15.75">
      <c r="A26" s="221"/>
      <c r="B26" s="220"/>
      <c r="C26" s="237"/>
      <c r="D26" s="223"/>
      <c r="E26" s="383"/>
      <c r="F26" s="225"/>
      <c r="G26" s="224">
        <f t="shared" ref="G26:H41" si="4">G25-E26+C26</f>
        <v>0</v>
      </c>
      <c r="H26" s="223">
        <f t="shared" si="4"/>
        <v>0</v>
      </c>
      <c r="I26" s="294"/>
      <c r="J26" s="225"/>
      <c r="K26" s="223"/>
      <c r="L26" s="223">
        <v>5.45</v>
      </c>
      <c r="M26" s="223">
        <f t="shared" si="2"/>
        <v>0</v>
      </c>
      <c r="N26" s="368"/>
      <c r="O26" s="368"/>
      <c r="P26" s="368">
        <f t="shared" si="0"/>
        <v>0</v>
      </c>
    </row>
    <row r="27" spans="1:16" s="114" customFormat="1" ht="15.75">
      <c r="A27" s="190"/>
      <c r="B27" s="193"/>
      <c r="C27" s="188"/>
      <c r="D27" s="192"/>
      <c r="E27" s="202"/>
      <c r="F27" s="189"/>
      <c r="G27" s="224">
        <f t="shared" si="4"/>
        <v>0</v>
      </c>
      <c r="H27" s="223">
        <f t="shared" si="4"/>
        <v>0</v>
      </c>
      <c r="I27" s="294"/>
      <c r="J27" s="225"/>
      <c r="K27" s="223"/>
      <c r="L27" s="223">
        <v>5.45</v>
      </c>
      <c r="M27" s="223">
        <f t="shared" si="2"/>
        <v>0</v>
      </c>
      <c r="N27" s="368"/>
      <c r="O27" s="368"/>
      <c r="P27" s="368">
        <f t="shared" si="0"/>
        <v>0</v>
      </c>
    </row>
    <row r="28" spans="1:16" s="114" customFormat="1" ht="15.75">
      <c r="A28" s="190"/>
      <c r="B28" s="193"/>
      <c r="C28" s="188"/>
      <c r="D28" s="192"/>
      <c r="E28" s="202"/>
      <c r="F28" s="189"/>
      <c r="G28" s="224">
        <f t="shared" si="4"/>
        <v>0</v>
      </c>
      <c r="H28" s="223">
        <f t="shared" si="4"/>
        <v>0</v>
      </c>
      <c r="I28" s="294"/>
      <c r="J28" s="225"/>
      <c r="K28" s="223"/>
      <c r="L28" s="223">
        <v>5.45</v>
      </c>
      <c r="M28" s="223">
        <f t="shared" si="2"/>
        <v>0</v>
      </c>
      <c r="N28" s="368"/>
      <c r="O28" s="368"/>
      <c r="P28" s="368">
        <f t="shared" si="0"/>
        <v>0</v>
      </c>
    </row>
    <row r="29" spans="1:16" s="114" customFormat="1" ht="15.75">
      <c r="A29" s="190"/>
      <c r="B29" s="193"/>
      <c r="C29" s="188"/>
      <c r="D29" s="192"/>
      <c r="E29" s="202"/>
      <c r="F29" s="189"/>
      <c r="G29" s="224">
        <f t="shared" si="4"/>
        <v>0</v>
      </c>
      <c r="H29" s="223">
        <f t="shared" si="4"/>
        <v>0</v>
      </c>
      <c r="I29" s="294"/>
      <c r="J29" s="225"/>
      <c r="K29" s="223"/>
      <c r="L29" s="223">
        <v>5.45</v>
      </c>
      <c r="M29" s="223">
        <f t="shared" si="2"/>
        <v>0</v>
      </c>
      <c r="N29" s="368"/>
      <c r="O29" s="368"/>
      <c r="P29" s="368">
        <f t="shared" si="0"/>
        <v>0</v>
      </c>
    </row>
    <row r="30" spans="1:16" s="114" customFormat="1" ht="15.75">
      <c r="A30" s="190"/>
      <c r="B30" s="193"/>
      <c r="C30" s="238"/>
      <c r="D30" s="192"/>
      <c r="E30" s="202"/>
      <c r="F30" s="189"/>
      <c r="G30" s="224">
        <f t="shared" si="4"/>
        <v>0</v>
      </c>
      <c r="H30" s="223">
        <f t="shared" si="4"/>
        <v>0</v>
      </c>
      <c r="I30" s="294"/>
      <c r="J30" s="225"/>
      <c r="K30" s="223"/>
      <c r="L30" s="223">
        <v>5.45</v>
      </c>
      <c r="M30" s="223">
        <f t="shared" si="2"/>
        <v>0</v>
      </c>
      <c r="N30" s="368"/>
      <c r="O30" s="368"/>
      <c r="P30" s="368">
        <f t="shared" si="0"/>
        <v>0</v>
      </c>
    </row>
    <row r="31" spans="1:16" s="114" customFormat="1" ht="15.75">
      <c r="A31" s="190"/>
      <c r="B31" s="193"/>
      <c r="C31" s="191"/>
      <c r="D31" s="192"/>
      <c r="E31" s="202"/>
      <c r="F31" s="189"/>
      <c r="G31" s="224">
        <f t="shared" si="4"/>
        <v>0</v>
      </c>
      <c r="H31" s="223">
        <f t="shared" si="4"/>
        <v>0</v>
      </c>
      <c r="I31" s="294"/>
      <c r="J31" s="225"/>
      <c r="K31" s="223"/>
      <c r="L31" s="223">
        <v>5.45</v>
      </c>
      <c r="M31" s="223">
        <f t="shared" si="2"/>
        <v>0</v>
      </c>
      <c r="N31" s="368"/>
      <c r="O31" s="368"/>
      <c r="P31" s="368">
        <f t="shared" si="0"/>
        <v>0</v>
      </c>
    </row>
    <row r="32" spans="1:16" ht="15.75">
      <c r="A32" s="123"/>
      <c r="B32" s="133"/>
      <c r="C32" s="73"/>
      <c r="D32" s="50"/>
      <c r="E32" s="132"/>
      <c r="F32" s="74"/>
      <c r="G32" s="387">
        <f t="shared" si="4"/>
        <v>0</v>
      </c>
      <c r="H32" s="216">
        <f t="shared" si="4"/>
        <v>0</v>
      </c>
      <c r="I32" s="466"/>
      <c r="J32" s="388"/>
      <c r="K32" s="216"/>
      <c r="L32" s="216">
        <v>5.45</v>
      </c>
      <c r="M32" s="216">
        <f t="shared" si="2"/>
        <v>0</v>
      </c>
      <c r="N32" s="391"/>
      <c r="O32" s="391"/>
      <c r="P32" s="391">
        <f t="shared" si="0"/>
        <v>0</v>
      </c>
    </row>
    <row r="33" spans="1:16" ht="15.75">
      <c r="A33" s="123"/>
      <c r="B33" s="133"/>
      <c r="C33" s="73"/>
      <c r="D33" s="50"/>
      <c r="E33" s="132"/>
      <c r="F33" s="74"/>
      <c r="G33" s="387">
        <f t="shared" si="4"/>
        <v>0</v>
      </c>
      <c r="H33" s="216">
        <f t="shared" si="4"/>
        <v>0</v>
      </c>
      <c r="I33" s="466"/>
      <c r="J33" s="388"/>
      <c r="K33" s="216"/>
      <c r="L33" s="216">
        <v>5.45</v>
      </c>
      <c r="M33" s="216">
        <f t="shared" si="2"/>
        <v>0</v>
      </c>
      <c r="N33" s="391"/>
      <c r="O33" s="391"/>
      <c r="P33" s="391">
        <f t="shared" si="0"/>
        <v>0</v>
      </c>
    </row>
    <row r="34" spans="1:16" ht="15.75">
      <c r="A34" s="123"/>
      <c r="B34" s="133"/>
      <c r="C34" s="73"/>
      <c r="D34" s="50"/>
      <c r="E34" s="132"/>
      <c r="F34" s="74"/>
      <c r="G34" s="387">
        <f t="shared" si="4"/>
        <v>0</v>
      </c>
      <c r="H34" s="216">
        <f t="shared" si="4"/>
        <v>0</v>
      </c>
      <c r="I34" s="388"/>
      <c r="J34" s="388"/>
      <c r="K34" s="216"/>
      <c r="L34" s="216">
        <v>5.45</v>
      </c>
      <c r="M34" s="216">
        <f t="shared" si="2"/>
        <v>0</v>
      </c>
      <c r="N34" s="391"/>
      <c r="O34" s="391"/>
      <c r="P34" s="391">
        <f t="shared" si="0"/>
        <v>0</v>
      </c>
    </row>
    <row r="35" spans="1:16" ht="15.75">
      <c r="A35" s="123"/>
      <c r="B35" s="133"/>
      <c r="C35" s="73"/>
      <c r="D35" s="50"/>
      <c r="E35" s="132"/>
      <c r="F35" s="74"/>
      <c r="G35" s="387">
        <f t="shared" si="4"/>
        <v>0</v>
      </c>
      <c r="H35" s="216">
        <f t="shared" si="4"/>
        <v>0</v>
      </c>
      <c r="I35" s="388"/>
      <c r="J35" s="388"/>
      <c r="K35" s="216"/>
      <c r="L35" s="216">
        <v>5.45</v>
      </c>
      <c r="M35" s="216">
        <f t="shared" si="2"/>
        <v>0</v>
      </c>
      <c r="N35" s="391"/>
      <c r="O35" s="391"/>
      <c r="P35" s="391">
        <f t="shared" si="0"/>
        <v>0</v>
      </c>
    </row>
    <row r="36" spans="1:16" ht="15.75">
      <c r="A36" s="123"/>
      <c r="B36" s="133"/>
      <c r="C36" s="73"/>
      <c r="D36" s="50"/>
      <c r="E36" s="132"/>
      <c r="F36" s="74"/>
      <c r="G36" s="387">
        <f t="shared" si="4"/>
        <v>0</v>
      </c>
      <c r="H36" s="216">
        <f t="shared" si="4"/>
        <v>0</v>
      </c>
      <c r="I36" s="388"/>
      <c r="J36" s="388"/>
      <c r="K36" s="216"/>
      <c r="L36" s="216">
        <v>5.45</v>
      </c>
      <c r="M36" s="216">
        <f t="shared" si="2"/>
        <v>0</v>
      </c>
      <c r="N36" s="391"/>
      <c r="O36" s="391"/>
      <c r="P36" s="391"/>
    </row>
    <row r="37" spans="1:16" ht="15.75">
      <c r="A37" s="123"/>
      <c r="B37" s="74"/>
      <c r="C37" s="73"/>
      <c r="D37" s="50"/>
      <c r="E37" s="73"/>
      <c r="F37" s="74"/>
      <c r="G37" s="387">
        <f t="shared" si="4"/>
        <v>0</v>
      </c>
      <c r="H37" s="216">
        <f t="shared" si="4"/>
        <v>0</v>
      </c>
      <c r="I37" s="388"/>
      <c r="J37" s="388"/>
      <c r="K37" s="216"/>
      <c r="L37" s="216">
        <v>5.45</v>
      </c>
      <c r="M37" s="216">
        <f t="shared" si="2"/>
        <v>0</v>
      </c>
      <c r="N37" s="391"/>
      <c r="O37" s="391"/>
      <c r="P37" s="391">
        <f t="shared" si="0"/>
        <v>0</v>
      </c>
    </row>
    <row r="38" spans="1:16" ht="15.75">
      <c r="A38" s="123"/>
      <c r="B38" s="74"/>
      <c r="C38" s="73"/>
      <c r="D38" s="50"/>
      <c r="E38" s="73"/>
      <c r="F38" s="74"/>
      <c r="G38" s="387">
        <f t="shared" si="4"/>
        <v>0</v>
      </c>
      <c r="H38" s="216">
        <f t="shared" si="4"/>
        <v>0</v>
      </c>
      <c r="I38" s="388"/>
      <c r="J38" s="388"/>
      <c r="K38" s="216"/>
      <c r="L38" s="216">
        <v>5.45</v>
      </c>
      <c r="M38" s="216">
        <f t="shared" si="2"/>
        <v>0</v>
      </c>
      <c r="N38" s="391"/>
      <c r="O38" s="391"/>
      <c r="P38" s="391">
        <f t="shared" si="0"/>
        <v>0</v>
      </c>
    </row>
    <row r="39" spans="1:16" ht="15.75">
      <c r="A39" s="123"/>
      <c r="B39" s="74"/>
      <c r="C39" s="73"/>
      <c r="D39" s="50"/>
      <c r="E39" s="73"/>
      <c r="F39" s="74"/>
      <c r="G39" s="387">
        <f t="shared" si="4"/>
        <v>0</v>
      </c>
      <c r="H39" s="216">
        <f t="shared" si="4"/>
        <v>0</v>
      </c>
      <c r="I39" s="388"/>
      <c r="J39" s="388"/>
      <c r="K39" s="216"/>
      <c r="L39" s="216">
        <v>5.45</v>
      </c>
      <c r="M39" s="216">
        <f t="shared" si="2"/>
        <v>0</v>
      </c>
      <c r="N39" s="391"/>
      <c r="O39" s="391"/>
      <c r="P39" s="391">
        <f t="shared" si="0"/>
        <v>0</v>
      </c>
    </row>
    <row r="40" spans="1:16" ht="15.75">
      <c r="A40" s="123"/>
      <c r="B40" s="74"/>
      <c r="C40" s="73"/>
      <c r="D40" s="50"/>
      <c r="E40" s="73"/>
      <c r="F40" s="74"/>
      <c r="G40" s="387">
        <f t="shared" si="4"/>
        <v>0</v>
      </c>
      <c r="H40" s="216">
        <f t="shared" si="4"/>
        <v>0</v>
      </c>
      <c r="I40" s="388"/>
      <c r="J40" s="388"/>
      <c r="K40" s="216"/>
      <c r="L40" s="216">
        <v>5.45</v>
      </c>
      <c r="M40" s="216">
        <f t="shared" si="2"/>
        <v>0</v>
      </c>
      <c r="N40" s="391"/>
      <c r="O40" s="391"/>
      <c r="P40" s="391">
        <f t="shared" si="0"/>
        <v>0</v>
      </c>
    </row>
    <row r="41" spans="1:16" ht="15.75">
      <c r="A41" s="123"/>
      <c r="B41" s="74"/>
      <c r="C41" s="73"/>
      <c r="D41" s="50"/>
      <c r="E41" s="73"/>
      <c r="F41" s="74"/>
      <c r="G41" s="387">
        <f t="shared" si="4"/>
        <v>0</v>
      </c>
      <c r="H41" s="216">
        <f t="shared" si="4"/>
        <v>0</v>
      </c>
      <c r="I41" s="388"/>
      <c r="J41" s="388"/>
      <c r="K41" s="216"/>
      <c r="L41" s="216">
        <v>5.45</v>
      </c>
      <c r="M41" s="216">
        <f t="shared" si="2"/>
        <v>0</v>
      </c>
      <c r="N41" s="391"/>
      <c r="O41" s="391"/>
      <c r="P41" s="391">
        <f t="shared" si="0"/>
        <v>0</v>
      </c>
    </row>
    <row r="42" spans="1:16" ht="15.75">
      <c r="A42" s="123"/>
      <c r="B42" s="74"/>
      <c r="C42" s="73"/>
      <c r="D42" s="50"/>
      <c r="E42" s="73"/>
      <c r="F42" s="74"/>
      <c r="G42" s="387">
        <f t="shared" ref="G42:H57" si="5">G41-E42+C42</f>
        <v>0</v>
      </c>
      <c r="H42" s="216">
        <f t="shared" si="5"/>
        <v>0</v>
      </c>
      <c r="I42" s="388"/>
      <c r="J42" s="388"/>
      <c r="K42" s="216"/>
      <c r="L42" s="216">
        <v>5.45</v>
      </c>
      <c r="M42" s="216">
        <f t="shared" si="2"/>
        <v>0</v>
      </c>
      <c r="N42" s="391"/>
      <c r="O42" s="391"/>
      <c r="P42" s="391"/>
    </row>
    <row r="43" spans="1:16" ht="15.75">
      <c r="A43" s="123"/>
      <c r="B43" s="74"/>
      <c r="C43" s="73"/>
      <c r="D43" s="50"/>
      <c r="E43" s="73"/>
      <c r="F43" s="74"/>
      <c r="G43" s="387">
        <f t="shared" si="5"/>
        <v>0</v>
      </c>
      <c r="H43" s="216">
        <f t="shared" si="5"/>
        <v>0</v>
      </c>
      <c r="I43" s="388"/>
      <c r="J43" s="388"/>
      <c r="K43" s="216"/>
      <c r="L43" s="216">
        <v>5.45</v>
      </c>
      <c r="M43" s="216">
        <f t="shared" si="2"/>
        <v>0</v>
      </c>
      <c r="N43" s="391"/>
      <c r="O43" s="391"/>
      <c r="P43" s="391">
        <f t="shared" si="0"/>
        <v>0</v>
      </c>
    </row>
    <row r="44" spans="1:16" ht="15.75">
      <c r="A44" s="123"/>
      <c r="B44" s="74"/>
      <c r="C44" s="73"/>
      <c r="D44" s="50"/>
      <c r="E44" s="73"/>
      <c r="F44" s="74"/>
      <c r="G44" s="387">
        <f t="shared" si="5"/>
        <v>0</v>
      </c>
      <c r="H44" s="216">
        <f t="shared" si="5"/>
        <v>0</v>
      </c>
      <c r="I44" s="388"/>
      <c r="J44" s="388"/>
      <c r="K44" s="216"/>
      <c r="L44" s="216">
        <v>5.45</v>
      </c>
      <c r="M44" s="216">
        <f t="shared" si="2"/>
        <v>0</v>
      </c>
      <c r="N44" s="391"/>
      <c r="O44" s="391"/>
      <c r="P44" s="391">
        <f t="shared" si="0"/>
        <v>0</v>
      </c>
    </row>
    <row r="45" spans="1:16" ht="15.75">
      <c r="A45" s="123"/>
      <c r="B45" s="74"/>
      <c r="C45" s="73"/>
      <c r="D45" s="50"/>
      <c r="E45" s="73"/>
      <c r="F45" s="74"/>
      <c r="G45" s="387">
        <f t="shared" si="5"/>
        <v>0</v>
      </c>
      <c r="H45" s="216">
        <f t="shared" si="5"/>
        <v>0</v>
      </c>
      <c r="I45" s="388"/>
      <c r="J45" s="388"/>
      <c r="K45" s="216"/>
      <c r="L45" s="216">
        <v>5.45</v>
      </c>
      <c r="M45" s="216">
        <f t="shared" si="2"/>
        <v>0</v>
      </c>
      <c r="N45" s="391"/>
      <c r="O45" s="391"/>
      <c r="P45" s="391">
        <f t="shared" si="0"/>
        <v>0</v>
      </c>
    </row>
    <row r="46" spans="1:16" ht="15.75">
      <c r="A46" s="123"/>
      <c r="B46" s="74"/>
      <c r="C46" s="73"/>
      <c r="D46" s="50"/>
      <c r="E46" s="73"/>
      <c r="F46" s="74"/>
      <c r="G46" s="387">
        <f t="shared" si="5"/>
        <v>0</v>
      </c>
      <c r="H46" s="216">
        <f t="shared" si="5"/>
        <v>0</v>
      </c>
      <c r="I46" s="388"/>
      <c r="J46" s="388"/>
      <c r="K46" s="216"/>
      <c r="L46" s="216">
        <v>5.45</v>
      </c>
      <c r="M46" s="216">
        <f t="shared" si="2"/>
        <v>0</v>
      </c>
      <c r="N46" s="391"/>
      <c r="O46" s="391"/>
      <c r="P46" s="391">
        <f t="shared" si="0"/>
        <v>0</v>
      </c>
    </row>
    <row r="47" spans="1:16" ht="15.75">
      <c r="A47" s="123"/>
      <c r="B47" s="74"/>
      <c r="C47" s="73"/>
      <c r="D47" s="50"/>
      <c r="E47" s="73"/>
      <c r="F47" s="74"/>
      <c r="G47" s="387">
        <f t="shared" si="5"/>
        <v>0</v>
      </c>
      <c r="H47" s="216">
        <f t="shared" si="5"/>
        <v>0</v>
      </c>
      <c r="I47" s="388"/>
      <c r="J47" s="388"/>
      <c r="K47" s="216"/>
      <c r="L47" s="216">
        <v>5.45</v>
      </c>
      <c r="M47" s="216">
        <f t="shared" si="2"/>
        <v>0</v>
      </c>
      <c r="N47" s="391"/>
      <c r="O47" s="391"/>
      <c r="P47" s="391">
        <f t="shared" si="0"/>
        <v>0</v>
      </c>
    </row>
    <row r="48" spans="1:16" ht="15.75">
      <c r="A48" s="123"/>
      <c r="B48" s="74"/>
      <c r="C48" s="73"/>
      <c r="D48" s="50"/>
      <c r="E48" s="73"/>
      <c r="F48" s="74"/>
      <c r="G48" s="387">
        <f t="shared" si="5"/>
        <v>0</v>
      </c>
      <c r="H48" s="216">
        <f t="shared" si="5"/>
        <v>0</v>
      </c>
      <c r="I48" s="388"/>
      <c r="J48" s="388"/>
      <c r="K48" s="216"/>
      <c r="L48" s="216">
        <v>5.45</v>
      </c>
      <c r="M48" s="216">
        <f t="shared" si="2"/>
        <v>0</v>
      </c>
      <c r="N48" s="391"/>
      <c r="O48" s="391"/>
      <c r="P48" s="391">
        <f t="shared" si="0"/>
        <v>0</v>
      </c>
    </row>
    <row r="49" spans="1:16" ht="15.75">
      <c r="A49" s="123"/>
      <c r="B49" s="74"/>
      <c r="C49" s="73"/>
      <c r="D49" s="50"/>
      <c r="E49" s="73"/>
      <c r="F49" s="74"/>
      <c r="G49" s="387">
        <f t="shared" si="5"/>
        <v>0</v>
      </c>
      <c r="H49" s="216">
        <f t="shared" si="5"/>
        <v>0</v>
      </c>
      <c r="I49" s="388"/>
      <c r="J49" s="388"/>
      <c r="K49" s="216"/>
      <c r="L49" s="216">
        <v>5.45</v>
      </c>
      <c r="M49" s="216">
        <f t="shared" si="2"/>
        <v>0</v>
      </c>
      <c r="N49" s="391"/>
      <c r="O49" s="391"/>
      <c r="P49" s="391">
        <f t="shared" si="0"/>
        <v>0</v>
      </c>
    </row>
    <row r="50" spans="1:16" ht="15.75">
      <c r="A50" s="123"/>
      <c r="B50" s="74"/>
      <c r="C50" s="73"/>
      <c r="D50" s="50"/>
      <c r="E50" s="73"/>
      <c r="F50" s="74"/>
      <c r="G50" s="387">
        <f t="shared" si="5"/>
        <v>0</v>
      </c>
      <c r="H50" s="216">
        <f t="shared" si="5"/>
        <v>0</v>
      </c>
      <c r="I50" s="388"/>
      <c r="J50" s="388"/>
      <c r="K50" s="216"/>
      <c r="L50" s="216">
        <v>5.45</v>
      </c>
      <c r="M50" s="216">
        <f t="shared" si="2"/>
        <v>0</v>
      </c>
      <c r="N50" s="391"/>
      <c r="O50" s="391"/>
      <c r="P50" s="391">
        <f t="shared" si="0"/>
        <v>0</v>
      </c>
    </row>
    <row r="51" spans="1:16" ht="15.75">
      <c r="A51" s="123"/>
      <c r="B51" s="74"/>
      <c r="C51" s="73"/>
      <c r="D51" s="50"/>
      <c r="E51" s="73"/>
      <c r="F51" s="74"/>
      <c r="G51" s="387">
        <f t="shared" si="5"/>
        <v>0</v>
      </c>
      <c r="H51" s="216">
        <f t="shared" si="5"/>
        <v>0</v>
      </c>
      <c r="I51" s="388"/>
      <c r="J51" s="388"/>
      <c r="K51" s="216"/>
      <c r="L51" s="216"/>
      <c r="M51" s="216"/>
      <c r="N51" s="391"/>
      <c r="O51" s="391"/>
      <c r="P51" s="391">
        <f t="shared" si="0"/>
        <v>0</v>
      </c>
    </row>
    <row r="52" spans="1:16" ht="15.75">
      <c r="A52" s="123"/>
      <c r="B52" s="74"/>
      <c r="C52" s="73"/>
      <c r="D52" s="50"/>
      <c r="E52" s="73"/>
      <c r="F52" s="74"/>
      <c r="G52" s="387">
        <f t="shared" si="5"/>
        <v>0</v>
      </c>
      <c r="H52" s="216">
        <f t="shared" si="5"/>
        <v>0</v>
      </c>
      <c r="I52" s="388"/>
      <c r="J52" s="388"/>
      <c r="K52" s="216"/>
      <c r="L52" s="216"/>
      <c r="M52" s="216"/>
      <c r="N52" s="391"/>
      <c r="O52" s="391"/>
      <c r="P52" s="391">
        <f t="shared" si="0"/>
        <v>0</v>
      </c>
    </row>
    <row r="53" spans="1:16" ht="15.75">
      <c r="A53" s="123"/>
      <c r="B53" s="74"/>
      <c r="C53" s="73"/>
      <c r="D53" s="50"/>
      <c r="E53" s="73"/>
      <c r="F53" s="74"/>
      <c r="G53" s="387">
        <f t="shared" si="5"/>
        <v>0</v>
      </c>
      <c r="H53" s="216">
        <f t="shared" si="5"/>
        <v>0</v>
      </c>
      <c r="I53" s="388"/>
      <c r="J53" s="388"/>
      <c r="K53" s="216"/>
      <c r="L53" s="216"/>
      <c r="M53" s="216"/>
      <c r="N53" s="391"/>
      <c r="O53" s="391"/>
      <c r="P53" s="391">
        <f t="shared" si="0"/>
        <v>0</v>
      </c>
    </row>
    <row r="54" spans="1:16" ht="15.75">
      <c r="A54" s="123"/>
      <c r="B54" s="74"/>
      <c r="C54" s="73"/>
      <c r="D54" s="50"/>
      <c r="E54" s="73"/>
      <c r="F54" s="74"/>
      <c r="G54" s="387">
        <f t="shared" si="5"/>
        <v>0</v>
      </c>
      <c r="H54" s="216">
        <f t="shared" si="5"/>
        <v>0</v>
      </c>
      <c r="I54" s="388"/>
      <c r="J54" s="388"/>
      <c r="K54" s="216"/>
      <c r="L54" s="216"/>
      <c r="M54" s="216"/>
      <c r="N54" s="391"/>
      <c r="O54" s="391"/>
      <c r="P54" s="391">
        <f t="shared" si="0"/>
        <v>0</v>
      </c>
    </row>
    <row r="55" spans="1:16" ht="15.75">
      <c r="A55" s="123"/>
      <c r="B55" s="74"/>
      <c r="C55" s="73"/>
      <c r="D55" s="50"/>
      <c r="E55" s="73"/>
      <c r="F55" s="74"/>
      <c r="G55" s="387">
        <f t="shared" si="5"/>
        <v>0</v>
      </c>
      <c r="H55" s="216">
        <f t="shared" si="5"/>
        <v>0</v>
      </c>
      <c r="I55" s="388"/>
      <c r="J55" s="388"/>
      <c r="K55" s="216"/>
      <c r="L55" s="216"/>
      <c r="M55" s="216"/>
      <c r="N55" s="391"/>
      <c r="O55" s="391"/>
      <c r="P55" s="391">
        <f t="shared" si="0"/>
        <v>0</v>
      </c>
    </row>
    <row r="56" spans="1:16" ht="15.75">
      <c r="A56" s="123"/>
      <c r="B56" s="74"/>
      <c r="C56" s="73"/>
      <c r="D56" s="50"/>
      <c r="E56" s="73"/>
      <c r="F56" s="74"/>
      <c r="G56" s="387">
        <f t="shared" si="5"/>
        <v>0</v>
      </c>
      <c r="H56" s="216">
        <f t="shared" si="5"/>
        <v>0</v>
      </c>
      <c r="I56" s="388"/>
      <c r="J56" s="388"/>
      <c r="K56" s="216"/>
      <c r="L56" s="216"/>
      <c r="M56" s="216"/>
      <c r="N56" s="391"/>
      <c r="O56" s="391"/>
      <c r="P56" s="391">
        <f t="shared" si="0"/>
        <v>0</v>
      </c>
    </row>
    <row r="57" spans="1:16" ht="15.75">
      <c r="A57" s="123"/>
      <c r="B57" s="74"/>
      <c r="C57" s="73"/>
      <c r="D57" s="50"/>
      <c r="E57" s="73"/>
      <c r="F57" s="74"/>
      <c r="G57" s="387">
        <f t="shared" si="5"/>
        <v>0</v>
      </c>
      <c r="H57" s="216">
        <f t="shared" si="5"/>
        <v>0</v>
      </c>
      <c r="I57" s="388"/>
      <c r="J57" s="388"/>
      <c r="K57" s="216"/>
      <c r="L57" s="216"/>
      <c r="M57" s="216"/>
      <c r="N57" s="391"/>
      <c r="O57" s="391"/>
      <c r="P57" s="391">
        <f t="shared" si="0"/>
        <v>0</v>
      </c>
    </row>
    <row r="58" spans="1:16" ht="15.75">
      <c r="A58" s="123"/>
      <c r="B58" s="74"/>
      <c r="C58" s="73"/>
      <c r="D58" s="50"/>
      <c r="E58" s="73"/>
      <c r="F58" s="74"/>
      <c r="G58" s="387">
        <f t="shared" ref="G58:H73" si="6">G57-E58+C58</f>
        <v>0</v>
      </c>
      <c r="H58" s="216">
        <f t="shared" si="6"/>
        <v>0</v>
      </c>
      <c r="I58" s="388"/>
      <c r="J58" s="388"/>
      <c r="K58" s="216"/>
      <c r="L58" s="216"/>
      <c r="M58" s="216"/>
      <c r="N58" s="391"/>
      <c r="O58" s="391"/>
      <c r="P58" s="391">
        <f t="shared" si="0"/>
        <v>0</v>
      </c>
    </row>
    <row r="59" spans="1:16" ht="15.75">
      <c r="A59" s="123"/>
      <c r="B59" s="50"/>
      <c r="C59" s="73"/>
      <c r="D59" s="50"/>
      <c r="E59" s="73"/>
      <c r="F59" s="50"/>
      <c r="G59" s="387">
        <f t="shared" si="6"/>
        <v>0</v>
      </c>
      <c r="H59" s="216">
        <f t="shared" si="6"/>
        <v>0</v>
      </c>
      <c r="I59" s="216"/>
      <c r="J59" s="216"/>
      <c r="K59" s="216"/>
      <c r="L59" s="216"/>
      <c r="M59" s="216"/>
      <c r="N59" s="391"/>
      <c r="O59" s="391"/>
      <c r="P59" s="391">
        <f t="shared" si="0"/>
        <v>0</v>
      </c>
    </row>
    <row r="60" spans="1:16" ht="15.75">
      <c r="A60" s="123"/>
      <c r="B60" s="50"/>
      <c r="C60" s="73"/>
      <c r="D60" s="50"/>
      <c r="E60" s="73"/>
      <c r="F60" s="50"/>
      <c r="G60" s="387">
        <f t="shared" si="6"/>
        <v>0</v>
      </c>
      <c r="H60" s="216">
        <f t="shared" si="6"/>
        <v>0</v>
      </c>
      <c r="I60" s="216"/>
      <c r="J60" s="216"/>
      <c r="K60" s="216"/>
      <c r="L60" s="216"/>
      <c r="M60" s="216"/>
      <c r="N60" s="391"/>
      <c r="O60" s="391"/>
      <c r="P60" s="391">
        <f t="shared" si="0"/>
        <v>0</v>
      </c>
    </row>
    <row r="61" spans="1:16" ht="15.75">
      <c r="A61" s="123"/>
      <c r="B61" s="50"/>
      <c r="C61" s="73"/>
      <c r="D61" s="50"/>
      <c r="E61" s="73"/>
      <c r="F61" s="50"/>
      <c r="G61" s="387">
        <f t="shared" si="6"/>
        <v>0</v>
      </c>
      <c r="H61" s="216">
        <f t="shared" si="6"/>
        <v>0</v>
      </c>
      <c r="I61" s="216"/>
      <c r="J61" s="216"/>
      <c r="K61" s="216"/>
      <c r="L61" s="216"/>
      <c r="M61" s="216"/>
      <c r="N61" s="391"/>
      <c r="O61" s="391"/>
      <c r="P61" s="391"/>
    </row>
    <row r="62" spans="1:16" ht="15.75">
      <c r="A62" s="123"/>
      <c r="B62" s="50"/>
      <c r="C62" s="73"/>
      <c r="D62" s="50"/>
      <c r="E62" s="73"/>
      <c r="F62" s="50"/>
      <c r="G62" s="387">
        <f t="shared" si="6"/>
        <v>0</v>
      </c>
      <c r="H62" s="216">
        <f t="shared" si="6"/>
        <v>0</v>
      </c>
      <c r="I62" s="216"/>
      <c r="J62" s="216"/>
      <c r="K62" s="216"/>
      <c r="L62" s="216"/>
      <c r="M62" s="216"/>
      <c r="N62" s="391"/>
      <c r="O62" s="391"/>
      <c r="P62" s="391">
        <f t="shared" si="0"/>
        <v>0</v>
      </c>
    </row>
    <row r="63" spans="1:16" ht="15.75">
      <c r="A63" s="123"/>
      <c r="B63" s="50"/>
      <c r="C63" s="73"/>
      <c r="D63" s="50"/>
      <c r="E63" s="73"/>
      <c r="F63" s="50"/>
      <c r="G63" s="387">
        <f t="shared" si="6"/>
        <v>0</v>
      </c>
      <c r="H63" s="216">
        <f t="shared" si="6"/>
        <v>0</v>
      </c>
      <c r="I63" s="216"/>
      <c r="J63" s="216"/>
      <c r="K63" s="216"/>
      <c r="L63" s="216"/>
      <c r="M63" s="216"/>
      <c r="N63" s="391"/>
      <c r="O63" s="391"/>
      <c r="P63" s="391">
        <f t="shared" si="0"/>
        <v>0</v>
      </c>
    </row>
    <row r="64" spans="1:16" ht="15.75">
      <c r="A64" s="123"/>
      <c r="B64" s="50"/>
      <c r="C64" s="73"/>
      <c r="D64" s="50"/>
      <c r="E64" s="73"/>
      <c r="F64" s="50"/>
      <c r="G64" s="387">
        <f t="shared" si="6"/>
        <v>0</v>
      </c>
      <c r="H64" s="216">
        <f t="shared" si="6"/>
        <v>0</v>
      </c>
      <c r="I64" s="216"/>
      <c r="J64" s="216"/>
      <c r="K64" s="216"/>
      <c r="L64" s="216"/>
      <c r="M64" s="216"/>
      <c r="N64" s="391"/>
      <c r="O64" s="391"/>
      <c r="P64" s="391">
        <f t="shared" si="0"/>
        <v>0</v>
      </c>
    </row>
    <row r="65" spans="1:16" ht="15.75">
      <c r="A65" s="123"/>
      <c r="B65" s="50"/>
      <c r="C65" s="73"/>
      <c r="D65" s="50"/>
      <c r="E65" s="73"/>
      <c r="F65" s="50"/>
      <c r="G65" s="387">
        <f t="shared" si="6"/>
        <v>0</v>
      </c>
      <c r="H65" s="216">
        <f t="shared" si="6"/>
        <v>0</v>
      </c>
      <c r="I65" s="216"/>
      <c r="J65" s="216"/>
      <c r="K65" s="216"/>
      <c r="L65" s="216"/>
      <c r="M65" s="216"/>
      <c r="N65" s="391"/>
      <c r="O65" s="391"/>
      <c r="P65" s="391">
        <f t="shared" si="0"/>
        <v>0</v>
      </c>
    </row>
    <row r="66" spans="1:16" ht="15.75">
      <c r="A66" s="123"/>
      <c r="B66" s="50"/>
      <c r="C66" s="73"/>
      <c r="D66" s="50"/>
      <c r="E66" s="73"/>
      <c r="F66" s="50"/>
      <c r="G66" s="387">
        <f t="shared" si="6"/>
        <v>0</v>
      </c>
      <c r="H66" s="216">
        <f t="shared" si="6"/>
        <v>0</v>
      </c>
      <c r="I66" s="216"/>
      <c r="J66" s="216"/>
      <c r="K66" s="216"/>
      <c r="L66" s="216" t="str">
        <f t="shared" ref="L66:L129" si="7">IF(D66&gt;0,D66," ")</f>
        <v xml:space="preserve"> </v>
      </c>
      <c r="M66" s="216"/>
      <c r="N66" s="391"/>
      <c r="O66" s="391"/>
      <c r="P66" s="391">
        <f t="shared" si="0"/>
        <v>0</v>
      </c>
    </row>
    <row r="67" spans="1:16" ht="15.75">
      <c r="A67" s="123"/>
      <c r="B67" s="50"/>
      <c r="C67" s="73"/>
      <c r="D67" s="50"/>
      <c r="E67" s="73"/>
      <c r="F67" s="50"/>
      <c r="G67" s="387">
        <f t="shared" si="6"/>
        <v>0</v>
      </c>
      <c r="H67" s="216">
        <f t="shared" si="6"/>
        <v>0</v>
      </c>
      <c r="I67" s="216"/>
      <c r="J67" s="216"/>
      <c r="K67" s="216"/>
      <c r="L67" s="216" t="str">
        <f t="shared" si="7"/>
        <v xml:space="preserve"> </v>
      </c>
      <c r="M67" s="216"/>
      <c r="N67" s="391"/>
      <c r="O67" s="391"/>
      <c r="P67" s="391">
        <f t="shared" si="0"/>
        <v>0</v>
      </c>
    </row>
    <row r="68" spans="1:16" ht="15.75">
      <c r="A68" s="123"/>
      <c r="B68" s="50"/>
      <c r="C68" s="73"/>
      <c r="D68" s="50"/>
      <c r="E68" s="73"/>
      <c r="F68" s="50"/>
      <c r="G68" s="387">
        <f t="shared" si="6"/>
        <v>0</v>
      </c>
      <c r="H68" s="216">
        <f t="shared" si="6"/>
        <v>0</v>
      </c>
      <c r="I68" s="216"/>
      <c r="J68" s="216"/>
      <c r="K68" s="216"/>
      <c r="L68" s="216" t="str">
        <f t="shared" si="7"/>
        <v xml:space="preserve"> </v>
      </c>
      <c r="M68" s="216"/>
      <c r="N68" s="391"/>
      <c r="O68" s="391"/>
      <c r="P68" s="391">
        <f t="shared" si="0"/>
        <v>0</v>
      </c>
    </row>
    <row r="69" spans="1:16" ht="15.75">
      <c r="A69" s="123"/>
      <c r="B69" s="50"/>
      <c r="C69" s="73"/>
      <c r="D69" s="50"/>
      <c r="E69" s="73"/>
      <c r="F69" s="50"/>
      <c r="G69" s="387">
        <f t="shared" si="6"/>
        <v>0</v>
      </c>
      <c r="H69" s="216">
        <f t="shared" si="6"/>
        <v>0</v>
      </c>
      <c r="I69" s="216"/>
      <c r="J69" s="216"/>
      <c r="K69" s="216"/>
      <c r="L69" s="216" t="str">
        <f t="shared" si="7"/>
        <v xml:space="preserve"> </v>
      </c>
      <c r="M69" s="216"/>
      <c r="N69" s="391"/>
      <c r="O69" s="391"/>
      <c r="P69" s="391">
        <f t="shared" si="0"/>
        <v>0</v>
      </c>
    </row>
    <row r="70" spans="1:16" ht="15.75">
      <c r="A70" s="123"/>
      <c r="B70" s="50"/>
      <c r="C70" s="73"/>
      <c r="D70" s="50"/>
      <c r="E70" s="73"/>
      <c r="F70" s="50"/>
      <c r="G70" s="387">
        <f t="shared" si="6"/>
        <v>0</v>
      </c>
      <c r="H70" s="216">
        <f t="shared" si="6"/>
        <v>0</v>
      </c>
      <c r="I70" s="216"/>
      <c r="J70" s="216"/>
      <c r="K70" s="216"/>
      <c r="L70" s="216" t="str">
        <f t="shared" si="7"/>
        <v xml:space="preserve"> </v>
      </c>
      <c r="M70" s="216"/>
      <c r="N70" s="391"/>
      <c r="O70" s="391"/>
      <c r="P70" s="391">
        <f t="shared" si="0"/>
        <v>0</v>
      </c>
    </row>
    <row r="71" spans="1:16" ht="15.75">
      <c r="A71" s="123"/>
      <c r="B71" s="50"/>
      <c r="C71" s="73"/>
      <c r="D71" s="50"/>
      <c r="E71" s="73"/>
      <c r="F71" s="50"/>
      <c r="G71" s="387">
        <f t="shared" si="6"/>
        <v>0</v>
      </c>
      <c r="H71" s="216">
        <f t="shared" si="6"/>
        <v>0</v>
      </c>
      <c r="I71" s="216"/>
      <c r="J71" s="216"/>
      <c r="K71" s="216"/>
      <c r="L71" s="216" t="str">
        <f t="shared" si="7"/>
        <v xml:space="preserve"> </v>
      </c>
      <c r="M71" s="216"/>
      <c r="N71" s="391"/>
      <c r="O71" s="391"/>
      <c r="P71" s="391">
        <f t="shared" si="0"/>
        <v>0</v>
      </c>
    </row>
    <row r="72" spans="1:16" ht="15.75">
      <c r="A72" s="123"/>
      <c r="B72" s="50"/>
      <c r="C72" s="73"/>
      <c r="D72" s="50"/>
      <c r="E72" s="73"/>
      <c r="F72" s="50"/>
      <c r="G72" s="387">
        <f t="shared" si="6"/>
        <v>0</v>
      </c>
      <c r="H72" s="216">
        <f t="shared" si="6"/>
        <v>0</v>
      </c>
      <c r="I72" s="216"/>
      <c r="J72" s="216"/>
      <c r="K72" s="216"/>
      <c r="L72" s="216" t="str">
        <f t="shared" si="7"/>
        <v xml:space="preserve"> </v>
      </c>
      <c r="M72" s="216"/>
      <c r="N72" s="391"/>
      <c r="O72" s="391"/>
      <c r="P72" s="391">
        <f t="shared" si="0"/>
        <v>0</v>
      </c>
    </row>
    <row r="73" spans="1:16" ht="15.75">
      <c r="A73" s="123"/>
      <c r="B73" s="50"/>
      <c r="C73" s="73"/>
      <c r="D73" s="50"/>
      <c r="E73" s="73"/>
      <c r="F73" s="50"/>
      <c r="G73" s="387">
        <f t="shared" si="6"/>
        <v>0</v>
      </c>
      <c r="H73" s="216">
        <f t="shared" si="6"/>
        <v>0</v>
      </c>
      <c r="I73" s="216"/>
      <c r="J73" s="216"/>
      <c r="K73" s="216"/>
      <c r="L73" s="216" t="str">
        <f t="shared" si="7"/>
        <v xml:space="preserve"> </v>
      </c>
      <c r="M73" s="216"/>
      <c r="N73" s="391"/>
      <c r="O73" s="391"/>
      <c r="P73" s="391">
        <f t="shared" si="0"/>
        <v>0</v>
      </c>
    </row>
    <row r="74" spans="1:16" ht="15.75">
      <c r="A74" s="123"/>
      <c r="B74" s="50"/>
      <c r="C74" s="73"/>
      <c r="D74" s="50"/>
      <c r="E74" s="73"/>
      <c r="F74" s="50"/>
      <c r="G74" s="387">
        <f t="shared" ref="G74:H89" si="8">G73-E74+C74</f>
        <v>0</v>
      </c>
      <c r="H74" s="216">
        <f t="shared" si="8"/>
        <v>0</v>
      </c>
      <c r="I74" s="216"/>
      <c r="J74" s="216"/>
      <c r="K74" s="216"/>
      <c r="L74" s="216" t="str">
        <f t="shared" si="7"/>
        <v xml:space="preserve"> </v>
      </c>
      <c r="M74" s="216"/>
      <c r="N74" s="391"/>
      <c r="O74" s="391"/>
      <c r="P74" s="391">
        <f t="shared" si="0"/>
        <v>0</v>
      </c>
    </row>
    <row r="75" spans="1:16" ht="15.75">
      <c r="A75" s="123"/>
      <c r="B75" s="50"/>
      <c r="C75" s="73"/>
      <c r="D75" s="50"/>
      <c r="E75" s="73"/>
      <c r="F75" s="50"/>
      <c r="G75" s="387">
        <f t="shared" si="8"/>
        <v>0</v>
      </c>
      <c r="H75" s="216">
        <f t="shared" si="8"/>
        <v>0</v>
      </c>
      <c r="I75" s="216"/>
      <c r="J75" s="216"/>
      <c r="K75" s="216"/>
      <c r="L75" s="216" t="str">
        <f t="shared" si="7"/>
        <v xml:space="preserve"> </v>
      </c>
      <c r="M75" s="216"/>
      <c r="N75" s="391"/>
      <c r="O75" s="391"/>
      <c r="P75" s="391">
        <f t="shared" si="0"/>
        <v>0</v>
      </c>
    </row>
    <row r="76" spans="1:16" ht="15.75">
      <c r="A76" s="123"/>
      <c r="B76" s="50"/>
      <c r="C76" s="73"/>
      <c r="D76" s="50"/>
      <c r="E76" s="73"/>
      <c r="F76" s="50"/>
      <c r="G76" s="387">
        <f t="shared" si="8"/>
        <v>0</v>
      </c>
      <c r="H76" s="216">
        <f t="shared" si="8"/>
        <v>0</v>
      </c>
      <c r="I76" s="216"/>
      <c r="J76" s="216"/>
      <c r="K76" s="216"/>
      <c r="L76" s="216" t="str">
        <f t="shared" si="7"/>
        <v xml:space="preserve"> </v>
      </c>
      <c r="M76" s="216"/>
      <c r="N76" s="391"/>
      <c r="O76" s="391"/>
      <c r="P76" s="391">
        <f t="shared" si="0"/>
        <v>0</v>
      </c>
    </row>
    <row r="77" spans="1:16" ht="15.75">
      <c r="A77" s="123"/>
      <c r="B77" s="50"/>
      <c r="C77" s="73"/>
      <c r="D77" s="50"/>
      <c r="E77" s="73"/>
      <c r="F77" s="50"/>
      <c r="G77" s="387">
        <f t="shared" si="8"/>
        <v>0</v>
      </c>
      <c r="H77" s="216">
        <f t="shared" si="8"/>
        <v>0</v>
      </c>
      <c r="I77" s="216"/>
      <c r="J77" s="216"/>
      <c r="K77" s="216"/>
      <c r="L77" s="216" t="str">
        <f t="shared" si="7"/>
        <v xml:space="preserve"> </v>
      </c>
      <c r="M77" s="216"/>
      <c r="N77" s="391"/>
      <c r="O77" s="391"/>
      <c r="P77" s="391">
        <f t="shared" ref="P77:P140" si="9">O77*G77</f>
        <v>0</v>
      </c>
    </row>
    <row r="78" spans="1:16" ht="15.75">
      <c r="A78" s="123"/>
      <c r="B78" s="50"/>
      <c r="C78" s="73"/>
      <c r="D78" s="50"/>
      <c r="E78" s="73"/>
      <c r="F78" s="50"/>
      <c r="G78" s="387">
        <f t="shared" si="8"/>
        <v>0</v>
      </c>
      <c r="H78" s="216">
        <f t="shared" si="8"/>
        <v>0</v>
      </c>
      <c r="I78" s="216"/>
      <c r="J78" s="216"/>
      <c r="K78" s="216"/>
      <c r="L78" s="216" t="str">
        <f t="shared" si="7"/>
        <v xml:space="preserve"> </v>
      </c>
      <c r="M78" s="216"/>
      <c r="N78" s="391"/>
      <c r="O78" s="391"/>
      <c r="P78" s="391">
        <f t="shared" si="9"/>
        <v>0</v>
      </c>
    </row>
    <row r="79" spans="1:16" ht="15.75">
      <c r="A79" s="123"/>
      <c r="B79" s="50"/>
      <c r="C79" s="73"/>
      <c r="D79" s="50"/>
      <c r="E79" s="73"/>
      <c r="F79" s="50"/>
      <c r="G79" s="387">
        <f t="shared" si="8"/>
        <v>0</v>
      </c>
      <c r="H79" s="216">
        <f t="shared" si="8"/>
        <v>0</v>
      </c>
      <c r="I79" s="216"/>
      <c r="J79" s="216"/>
      <c r="K79" s="216"/>
      <c r="L79" s="216" t="str">
        <f t="shared" si="7"/>
        <v xml:space="preserve"> </v>
      </c>
      <c r="M79" s="216"/>
      <c r="N79" s="391"/>
      <c r="O79" s="391"/>
      <c r="P79" s="391">
        <f t="shared" si="9"/>
        <v>0</v>
      </c>
    </row>
    <row r="80" spans="1:16" ht="15.75">
      <c r="A80" s="123"/>
      <c r="B80" s="50"/>
      <c r="C80" s="73"/>
      <c r="D80" s="50"/>
      <c r="E80" s="73"/>
      <c r="F80" s="50"/>
      <c r="G80" s="387">
        <f t="shared" si="8"/>
        <v>0</v>
      </c>
      <c r="H80" s="216">
        <f t="shared" si="8"/>
        <v>0</v>
      </c>
      <c r="I80" s="216"/>
      <c r="J80" s="216"/>
      <c r="K80" s="216"/>
      <c r="L80" s="216" t="str">
        <f t="shared" si="7"/>
        <v xml:space="preserve"> </v>
      </c>
      <c r="M80" s="216"/>
      <c r="N80" s="391"/>
      <c r="O80" s="391"/>
      <c r="P80" s="391">
        <f t="shared" si="9"/>
        <v>0</v>
      </c>
    </row>
    <row r="81" spans="1:16" ht="15.75">
      <c r="A81" s="123"/>
      <c r="B81" s="50"/>
      <c r="C81" s="73"/>
      <c r="D81" s="50"/>
      <c r="E81" s="73"/>
      <c r="F81" s="50"/>
      <c r="G81" s="387">
        <f t="shared" si="8"/>
        <v>0</v>
      </c>
      <c r="H81" s="216">
        <f t="shared" si="8"/>
        <v>0</v>
      </c>
      <c r="I81" s="216"/>
      <c r="J81" s="216"/>
      <c r="K81" s="216"/>
      <c r="L81" s="216" t="str">
        <f t="shared" si="7"/>
        <v xml:space="preserve"> </v>
      </c>
      <c r="M81" s="216"/>
      <c r="N81" s="391"/>
      <c r="O81" s="391"/>
      <c r="P81" s="391">
        <f t="shared" si="9"/>
        <v>0</v>
      </c>
    </row>
    <row r="82" spans="1:16" ht="15.75">
      <c r="A82" s="123"/>
      <c r="B82" s="50"/>
      <c r="C82" s="73"/>
      <c r="D82" s="50"/>
      <c r="E82" s="73"/>
      <c r="F82" s="50"/>
      <c r="G82" s="387">
        <f t="shared" si="8"/>
        <v>0</v>
      </c>
      <c r="H82" s="216">
        <f t="shared" si="8"/>
        <v>0</v>
      </c>
      <c r="I82" s="216"/>
      <c r="J82" s="216"/>
      <c r="K82" s="216"/>
      <c r="L82" s="216" t="str">
        <f t="shared" si="7"/>
        <v xml:space="preserve"> </v>
      </c>
      <c r="M82" s="216"/>
      <c r="N82" s="391"/>
      <c r="O82" s="391"/>
      <c r="P82" s="391">
        <f t="shared" si="9"/>
        <v>0</v>
      </c>
    </row>
    <row r="83" spans="1:16" ht="15.75">
      <c r="A83" s="123"/>
      <c r="B83" s="50"/>
      <c r="C83" s="73"/>
      <c r="D83" s="50"/>
      <c r="E83" s="73"/>
      <c r="F83" s="50"/>
      <c r="G83" s="387">
        <f t="shared" si="8"/>
        <v>0</v>
      </c>
      <c r="H83" s="216">
        <f t="shared" si="8"/>
        <v>0</v>
      </c>
      <c r="I83" s="216"/>
      <c r="J83" s="216"/>
      <c r="K83" s="216"/>
      <c r="L83" s="216" t="str">
        <f t="shared" si="7"/>
        <v xml:space="preserve"> </v>
      </c>
      <c r="M83" s="216"/>
      <c r="N83" s="391"/>
      <c r="O83" s="391"/>
      <c r="P83" s="391">
        <f t="shared" si="9"/>
        <v>0</v>
      </c>
    </row>
    <row r="84" spans="1:16" ht="15.75">
      <c r="A84" s="123"/>
      <c r="B84" s="50"/>
      <c r="C84" s="73"/>
      <c r="D84" s="50"/>
      <c r="E84" s="73"/>
      <c r="F84" s="50"/>
      <c r="G84" s="387">
        <f t="shared" si="8"/>
        <v>0</v>
      </c>
      <c r="H84" s="216">
        <f t="shared" si="8"/>
        <v>0</v>
      </c>
      <c r="I84" s="216"/>
      <c r="J84" s="216"/>
      <c r="K84" s="216"/>
      <c r="L84" s="216" t="str">
        <f t="shared" si="7"/>
        <v xml:space="preserve"> </v>
      </c>
      <c r="M84" s="216"/>
      <c r="N84" s="391"/>
      <c r="O84" s="391"/>
      <c r="P84" s="391">
        <f t="shared" si="9"/>
        <v>0</v>
      </c>
    </row>
    <row r="85" spans="1:16" ht="15.75">
      <c r="A85" s="123"/>
      <c r="B85" s="50"/>
      <c r="C85" s="73"/>
      <c r="D85" s="50"/>
      <c r="E85" s="73"/>
      <c r="F85" s="50"/>
      <c r="G85" s="387">
        <f t="shared" si="8"/>
        <v>0</v>
      </c>
      <c r="H85" s="216">
        <f t="shared" si="8"/>
        <v>0</v>
      </c>
      <c r="I85" s="216"/>
      <c r="J85" s="216"/>
      <c r="K85" s="216"/>
      <c r="L85" s="216" t="str">
        <f t="shared" si="7"/>
        <v xml:space="preserve"> </v>
      </c>
      <c r="M85" s="216"/>
      <c r="N85" s="391"/>
      <c r="O85" s="391"/>
      <c r="P85" s="391">
        <f t="shared" si="9"/>
        <v>0</v>
      </c>
    </row>
    <row r="86" spans="1:16" ht="15.75">
      <c r="A86" s="123"/>
      <c r="B86" s="50"/>
      <c r="C86" s="73"/>
      <c r="D86" s="50"/>
      <c r="E86" s="73"/>
      <c r="F86" s="50"/>
      <c r="G86" s="387">
        <f t="shared" si="8"/>
        <v>0</v>
      </c>
      <c r="H86" s="216">
        <f t="shared" si="8"/>
        <v>0</v>
      </c>
      <c r="I86" s="216"/>
      <c r="J86" s="216"/>
      <c r="K86" s="216"/>
      <c r="L86" s="216" t="str">
        <f t="shared" si="7"/>
        <v xml:space="preserve"> </v>
      </c>
      <c r="M86" s="216"/>
      <c r="N86" s="391"/>
      <c r="O86" s="391"/>
      <c r="P86" s="391">
        <f t="shared" si="9"/>
        <v>0</v>
      </c>
    </row>
    <row r="87" spans="1:16" ht="15.75">
      <c r="A87" s="123"/>
      <c r="B87" s="50"/>
      <c r="C87" s="73"/>
      <c r="D87" s="50"/>
      <c r="E87" s="73"/>
      <c r="F87" s="50"/>
      <c r="G87" s="387">
        <f t="shared" si="8"/>
        <v>0</v>
      </c>
      <c r="H87" s="216">
        <f t="shared" si="8"/>
        <v>0</v>
      </c>
      <c r="I87" s="216"/>
      <c r="J87" s="216"/>
      <c r="K87" s="216"/>
      <c r="L87" s="216" t="str">
        <f t="shared" si="7"/>
        <v xml:space="preserve"> </v>
      </c>
      <c r="M87" s="216"/>
      <c r="N87" s="391"/>
      <c r="O87" s="391"/>
      <c r="P87" s="391">
        <f t="shared" si="9"/>
        <v>0</v>
      </c>
    </row>
    <row r="88" spans="1:16" ht="15.75">
      <c r="A88" s="123"/>
      <c r="B88" s="50"/>
      <c r="C88" s="73"/>
      <c r="D88" s="50"/>
      <c r="E88" s="73"/>
      <c r="F88" s="50"/>
      <c r="G88" s="387">
        <f t="shared" si="8"/>
        <v>0</v>
      </c>
      <c r="H88" s="216">
        <f t="shared" si="8"/>
        <v>0</v>
      </c>
      <c r="I88" s="216"/>
      <c r="J88" s="216"/>
      <c r="K88" s="216"/>
      <c r="L88" s="216" t="str">
        <f t="shared" si="7"/>
        <v xml:space="preserve"> </v>
      </c>
      <c r="M88" s="216"/>
      <c r="N88" s="391"/>
      <c r="O88" s="391"/>
      <c r="P88" s="391">
        <f t="shared" si="9"/>
        <v>0</v>
      </c>
    </row>
    <row r="89" spans="1:16" ht="15.75">
      <c r="A89" s="123"/>
      <c r="B89" s="50"/>
      <c r="C89" s="73"/>
      <c r="D89" s="50"/>
      <c r="E89" s="73"/>
      <c r="F89" s="50"/>
      <c r="G89" s="387">
        <f t="shared" si="8"/>
        <v>0</v>
      </c>
      <c r="H89" s="216">
        <f t="shared" si="8"/>
        <v>0</v>
      </c>
      <c r="I89" s="216"/>
      <c r="J89" s="216"/>
      <c r="K89" s="216"/>
      <c r="L89" s="216" t="str">
        <f t="shared" si="7"/>
        <v xml:space="preserve"> </v>
      </c>
      <c r="M89" s="216"/>
      <c r="N89" s="391"/>
      <c r="O89" s="391"/>
      <c r="P89" s="391">
        <f t="shared" si="9"/>
        <v>0</v>
      </c>
    </row>
    <row r="90" spans="1:16" ht="15.75">
      <c r="A90" s="123"/>
      <c r="B90" s="50"/>
      <c r="C90" s="73"/>
      <c r="D90" s="50"/>
      <c r="E90" s="73"/>
      <c r="F90" s="50"/>
      <c r="G90" s="387">
        <f t="shared" ref="G90:H105" si="10">G89-E90+C90</f>
        <v>0</v>
      </c>
      <c r="H90" s="216">
        <f t="shared" si="10"/>
        <v>0</v>
      </c>
      <c r="I90" s="216"/>
      <c r="J90" s="216"/>
      <c r="K90" s="216"/>
      <c r="L90" s="216" t="str">
        <f t="shared" si="7"/>
        <v xml:space="preserve"> </v>
      </c>
      <c r="M90" s="216"/>
      <c r="N90" s="391"/>
      <c r="O90" s="391"/>
      <c r="P90" s="391">
        <f t="shared" si="9"/>
        <v>0</v>
      </c>
    </row>
    <row r="91" spans="1:16" ht="15.75">
      <c r="A91" s="123"/>
      <c r="B91" s="50"/>
      <c r="C91" s="73"/>
      <c r="D91" s="50"/>
      <c r="E91" s="73"/>
      <c r="F91" s="50"/>
      <c r="G91" s="387">
        <f t="shared" si="10"/>
        <v>0</v>
      </c>
      <c r="H91" s="216">
        <f t="shared" si="10"/>
        <v>0</v>
      </c>
      <c r="I91" s="216"/>
      <c r="J91" s="216"/>
      <c r="K91" s="216"/>
      <c r="L91" s="216" t="str">
        <f t="shared" si="7"/>
        <v xml:space="preserve"> </v>
      </c>
      <c r="M91" s="216"/>
      <c r="N91" s="391"/>
      <c r="O91" s="391"/>
      <c r="P91" s="391">
        <f t="shared" si="9"/>
        <v>0</v>
      </c>
    </row>
    <row r="92" spans="1:16" ht="15.75">
      <c r="A92" s="123"/>
      <c r="B92" s="50"/>
      <c r="C92" s="73"/>
      <c r="D92" s="50"/>
      <c r="E92" s="73"/>
      <c r="F92" s="50"/>
      <c r="G92" s="387">
        <f t="shared" si="10"/>
        <v>0</v>
      </c>
      <c r="H92" s="216">
        <f t="shared" si="10"/>
        <v>0</v>
      </c>
      <c r="I92" s="216"/>
      <c r="J92" s="216"/>
      <c r="K92" s="216"/>
      <c r="L92" s="216" t="str">
        <f t="shared" si="7"/>
        <v xml:space="preserve"> </v>
      </c>
      <c r="M92" s="216"/>
      <c r="N92" s="391"/>
      <c r="O92" s="391"/>
      <c r="P92" s="391">
        <f t="shared" si="9"/>
        <v>0</v>
      </c>
    </row>
    <row r="93" spans="1:16" ht="15.75">
      <c r="A93" s="123"/>
      <c r="B93" s="50"/>
      <c r="C93" s="73"/>
      <c r="D93" s="50"/>
      <c r="E93" s="73"/>
      <c r="F93" s="50"/>
      <c r="G93" s="387">
        <f t="shared" si="10"/>
        <v>0</v>
      </c>
      <c r="H93" s="216">
        <f t="shared" si="10"/>
        <v>0</v>
      </c>
      <c r="I93" s="216"/>
      <c r="J93" s="216"/>
      <c r="K93" s="216"/>
      <c r="L93" s="216" t="str">
        <f t="shared" si="7"/>
        <v xml:space="preserve"> </v>
      </c>
      <c r="M93" s="216"/>
      <c r="N93" s="391"/>
      <c r="O93" s="391"/>
      <c r="P93" s="391">
        <f t="shared" si="9"/>
        <v>0</v>
      </c>
    </row>
    <row r="94" spans="1:16" ht="15.75">
      <c r="A94" s="123"/>
      <c r="B94" s="50"/>
      <c r="C94" s="73"/>
      <c r="D94" s="50"/>
      <c r="E94" s="73"/>
      <c r="F94" s="50"/>
      <c r="G94" s="387">
        <f t="shared" si="10"/>
        <v>0</v>
      </c>
      <c r="H94" s="216">
        <f t="shared" si="10"/>
        <v>0</v>
      </c>
      <c r="I94" s="216"/>
      <c r="J94" s="216"/>
      <c r="K94" s="216"/>
      <c r="L94" s="216" t="str">
        <f t="shared" si="7"/>
        <v xml:space="preserve"> </v>
      </c>
      <c r="M94" s="216"/>
      <c r="N94" s="391"/>
      <c r="O94" s="391"/>
      <c r="P94" s="391">
        <f t="shared" si="9"/>
        <v>0</v>
      </c>
    </row>
    <row r="95" spans="1:16" ht="15.75">
      <c r="A95" s="123"/>
      <c r="B95" s="50"/>
      <c r="C95" s="73"/>
      <c r="D95" s="50"/>
      <c r="E95" s="73"/>
      <c r="F95" s="50"/>
      <c r="G95" s="387">
        <f t="shared" si="10"/>
        <v>0</v>
      </c>
      <c r="H95" s="216">
        <f t="shared" si="10"/>
        <v>0</v>
      </c>
      <c r="I95" s="216"/>
      <c r="J95" s="216"/>
      <c r="K95" s="216"/>
      <c r="L95" s="216" t="str">
        <f t="shared" si="7"/>
        <v xml:space="preserve"> </v>
      </c>
      <c r="M95" s="216"/>
      <c r="N95" s="391"/>
      <c r="O95" s="391"/>
      <c r="P95" s="391">
        <f t="shared" si="9"/>
        <v>0</v>
      </c>
    </row>
    <row r="96" spans="1:16" ht="15.75">
      <c r="A96" s="123"/>
      <c r="B96" s="50"/>
      <c r="C96" s="73"/>
      <c r="D96" s="50"/>
      <c r="E96" s="73"/>
      <c r="F96" s="50"/>
      <c r="G96" s="387">
        <f t="shared" si="10"/>
        <v>0</v>
      </c>
      <c r="H96" s="216">
        <f t="shared" si="10"/>
        <v>0</v>
      </c>
      <c r="I96" s="216"/>
      <c r="J96" s="216"/>
      <c r="K96" s="216"/>
      <c r="L96" s="216" t="str">
        <f t="shared" si="7"/>
        <v xml:space="preserve"> </v>
      </c>
      <c r="M96" s="216"/>
      <c r="N96" s="391"/>
      <c r="O96" s="391"/>
      <c r="P96" s="391">
        <f t="shared" si="9"/>
        <v>0</v>
      </c>
    </row>
    <row r="97" spans="1:16" ht="15.75">
      <c r="A97" s="123"/>
      <c r="B97" s="50"/>
      <c r="C97" s="73"/>
      <c r="D97" s="50"/>
      <c r="E97" s="73"/>
      <c r="F97" s="50"/>
      <c r="G97" s="387">
        <f t="shared" si="10"/>
        <v>0</v>
      </c>
      <c r="H97" s="216">
        <f t="shared" si="10"/>
        <v>0</v>
      </c>
      <c r="I97" s="216"/>
      <c r="J97" s="216"/>
      <c r="K97" s="216"/>
      <c r="L97" s="216" t="str">
        <f t="shared" si="7"/>
        <v xml:space="preserve"> </v>
      </c>
      <c r="M97" s="216"/>
      <c r="N97" s="391"/>
      <c r="O97" s="391"/>
      <c r="P97" s="391">
        <f t="shared" si="9"/>
        <v>0</v>
      </c>
    </row>
    <row r="98" spans="1:16" ht="15.75">
      <c r="A98" s="123"/>
      <c r="B98" s="50"/>
      <c r="C98" s="73"/>
      <c r="D98" s="50"/>
      <c r="E98" s="73"/>
      <c r="F98" s="50"/>
      <c r="G98" s="387">
        <f t="shared" si="10"/>
        <v>0</v>
      </c>
      <c r="H98" s="216">
        <f t="shared" si="10"/>
        <v>0</v>
      </c>
      <c r="I98" s="216"/>
      <c r="J98" s="216"/>
      <c r="K98" s="216"/>
      <c r="L98" s="216" t="str">
        <f t="shared" si="7"/>
        <v xml:space="preserve"> </v>
      </c>
      <c r="M98" s="216"/>
      <c r="N98" s="391"/>
      <c r="O98" s="391"/>
      <c r="P98" s="391">
        <f t="shared" si="9"/>
        <v>0</v>
      </c>
    </row>
    <row r="99" spans="1:16" ht="15.75">
      <c r="A99" s="123"/>
      <c r="B99" s="50"/>
      <c r="C99" s="73"/>
      <c r="D99" s="50"/>
      <c r="E99" s="73"/>
      <c r="F99" s="50"/>
      <c r="G99" s="387">
        <f t="shared" si="10"/>
        <v>0</v>
      </c>
      <c r="H99" s="216">
        <f t="shared" si="10"/>
        <v>0</v>
      </c>
      <c r="I99" s="216"/>
      <c r="J99" s="216"/>
      <c r="K99" s="216"/>
      <c r="L99" s="216" t="str">
        <f t="shared" si="7"/>
        <v xml:space="preserve"> </v>
      </c>
      <c r="M99" s="216"/>
      <c r="N99" s="391"/>
      <c r="O99" s="391"/>
      <c r="P99" s="391">
        <f t="shared" si="9"/>
        <v>0</v>
      </c>
    </row>
    <row r="100" spans="1:16" ht="15.75">
      <c r="A100" s="123"/>
      <c r="B100" s="50"/>
      <c r="C100" s="73"/>
      <c r="D100" s="50"/>
      <c r="E100" s="73"/>
      <c r="F100" s="50"/>
      <c r="G100" s="387">
        <f t="shared" si="10"/>
        <v>0</v>
      </c>
      <c r="H100" s="216">
        <f t="shared" si="10"/>
        <v>0</v>
      </c>
      <c r="I100" s="216"/>
      <c r="J100" s="216"/>
      <c r="K100" s="216"/>
      <c r="L100" s="216" t="str">
        <f t="shared" si="7"/>
        <v xml:space="preserve"> </v>
      </c>
      <c r="M100" s="216"/>
      <c r="N100" s="391"/>
      <c r="O100" s="391"/>
      <c r="P100" s="391">
        <f t="shared" si="9"/>
        <v>0</v>
      </c>
    </row>
    <row r="101" spans="1:16" ht="15.75">
      <c r="A101" s="123"/>
      <c r="B101" s="50"/>
      <c r="C101" s="73"/>
      <c r="D101" s="50"/>
      <c r="E101" s="73"/>
      <c r="F101" s="50"/>
      <c r="G101" s="387">
        <f t="shared" si="10"/>
        <v>0</v>
      </c>
      <c r="H101" s="216">
        <f t="shared" si="10"/>
        <v>0</v>
      </c>
      <c r="I101" s="216"/>
      <c r="J101" s="216"/>
      <c r="K101" s="216"/>
      <c r="L101" s="216" t="str">
        <f t="shared" si="7"/>
        <v xml:space="preserve"> </v>
      </c>
      <c r="M101" s="216"/>
      <c r="N101" s="391"/>
      <c r="O101" s="391"/>
      <c r="P101" s="391">
        <f t="shared" si="9"/>
        <v>0</v>
      </c>
    </row>
    <row r="102" spans="1:16" ht="15.75">
      <c r="A102" s="123"/>
      <c r="B102" s="50"/>
      <c r="C102" s="73"/>
      <c r="D102" s="50"/>
      <c r="E102" s="73"/>
      <c r="F102" s="50"/>
      <c r="G102" s="387">
        <f t="shared" si="10"/>
        <v>0</v>
      </c>
      <c r="H102" s="216">
        <f t="shared" si="10"/>
        <v>0</v>
      </c>
      <c r="I102" s="216"/>
      <c r="J102" s="216"/>
      <c r="K102" s="216"/>
      <c r="L102" s="216" t="str">
        <f t="shared" si="7"/>
        <v xml:space="preserve"> </v>
      </c>
      <c r="M102" s="216"/>
      <c r="N102" s="391"/>
      <c r="O102" s="391"/>
      <c r="P102" s="391">
        <f t="shared" si="9"/>
        <v>0</v>
      </c>
    </row>
    <row r="103" spans="1:16" ht="15.75">
      <c r="A103" s="123"/>
      <c r="B103" s="50"/>
      <c r="C103" s="73"/>
      <c r="D103" s="50"/>
      <c r="E103" s="73"/>
      <c r="F103" s="50"/>
      <c r="G103" s="387">
        <f t="shared" si="10"/>
        <v>0</v>
      </c>
      <c r="H103" s="216">
        <f t="shared" si="10"/>
        <v>0</v>
      </c>
      <c r="I103" s="216"/>
      <c r="J103" s="216"/>
      <c r="K103" s="216"/>
      <c r="L103" s="216" t="str">
        <f t="shared" si="7"/>
        <v xml:space="preserve"> </v>
      </c>
      <c r="M103" s="216"/>
      <c r="N103" s="391"/>
      <c r="O103" s="391"/>
      <c r="P103" s="391">
        <f t="shared" si="9"/>
        <v>0</v>
      </c>
    </row>
    <row r="104" spans="1:16" ht="15.75">
      <c r="A104" s="123"/>
      <c r="B104" s="50"/>
      <c r="C104" s="73"/>
      <c r="D104" s="50"/>
      <c r="E104" s="73"/>
      <c r="F104" s="50"/>
      <c r="G104" s="387">
        <f t="shared" si="10"/>
        <v>0</v>
      </c>
      <c r="H104" s="216">
        <f t="shared" si="10"/>
        <v>0</v>
      </c>
      <c r="I104" s="216"/>
      <c r="J104" s="216"/>
      <c r="K104" s="216"/>
      <c r="L104" s="216" t="str">
        <f t="shared" si="7"/>
        <v xml:space="preserve"> </v>
      </c>
      <c r="M104" s="216"/>
      <c r="N104" s="391"/>
      <c r="O104" s="391"/>
      <c r="P104" s="391">
        <f t="shared" si="9"/>
        <v>0</v>
      </c>
    </row>
    <row r="105" spans="1:16" ht="15.75">
      <c r="A105" s="123"/>
      <c r="B105" s="50"/>
      <c r="C105" s="73"/>
      <c r="D105" s="50"/>
      <c r="E105" s="73"/>
      <c r="F105" s="50"/>
      <c r="G105" s="387">
        <f t="shared" si="10"/>
        <v>0</v>
      </c>
      <c r="H105" s="216">
        <f t="shared" si="10"/>
        <v>0</v>
      </c>
      <c r="I105" s="216"/>
      <c r="J105" s="216"/>
      <c r="K105" s="216"/>
      <c r="L105" s="216" t="str">
        <f t="shared" si="7"/>
        <v xml:space="preserve"> </v>
      </c>
      <c r="M105" s="216"/>
      <c r="N105" s="391"/>
      <c r="O105" s="391"/>
      <c r="P105" s="391">
        <f t="shared" si="9"/>
        <v>0</v>
      </c>
    </row>
    <row r="106" spans="1:16" ht="15.75">
      <c r="A106" s="123"/>
      <c r="B106" s="50"/>
      <c r="C106" s="73"/>
      <c r="D106" s="50"/>
      <c r="E106" s="73"/>
      <c r="F106" s="50"/>
      <c r="G106" s="387">
        <f t="shared" ref="G106:H121" si="11">G105-E106+C106</f>
        <v>0</v>
      </c>
      <c r="H106" s="216">
        <f t="shared" si="11"/>
        <v>0</v>
      </c>
      <c r="I106" s="216"/>
      <c r="J106" s="216"/>
      <c r="K106" s="216"/>
      <c r="L106" s="216" t="str">
        <f t="shared" si="7"/>
        <v xml:space="preserve"> </v>
      </c>
      <c r="M106" s="216"/>
      <c r="N106" s="391"/>
      <c r="O106" s="391"/>
      <c r="P106" s="391">
        <f t="shared" si="9"/>
        <v>0</v>
      </c>
    </row>
    <row r="107" spans="1:16" ht="15.75">
      <c r="A107" s="123"/>
      <c r="B107" s="50"/>
      <c r="C107" s="73"/>
      <c r="D107" s="50"/>
      <c r="E107" s="73"/>
      <c r="F107" s="50"/>
      <c r="G107" s="387">
        <f t="shared" si="11"/>
        <v>0</v>
      </c>
      <c r="H107" s="216">
        <f t="shared" si="11"/>
        <v>0</v>
      </c>
      <c r="I107" s="216"/>
      <c r="J107" s="216"/>
      <c r="K107" s="216"/>
      <c r="L107" s="216" t="str">
        <f t="shared" si="7"/>
        <v xml:space="preserve"> </v>
      </c>
      <c r="M107" s="216"/>
      <c r="N107" s="391"/>
      <c r="O107" s="391"/>
      <c r="P107" s="391">
        <f t="shared" si="9"/>
        <v>0</v>
      </c>
    </row>
    <row r="108" spans="1:16" ht="15.75">
      <c r="A108" s="123"/>
      <c r="B108" s="50"/>
      <c r="C108" s="73"/>
      <c r="D108" s="50"/>
      <c r="E108" s="73"/>
      <c r="F108" s="50"/>
      <c r="G108" s="387">
        <f t="shared" si="11"/>
        <v>0</v>
      </c>
      <c r="H108" s="216">
        <f t="shared" si="11"/>
        <v>0</v>
      </c>
      <c r="I108" s="216"/>
      <c r="J108" s="216"/>
      <c r="K108" s="216"/>
      <c r="L108" s="216" t="str">
        <f t="shared" si="7"/>
        <v xml:space="preserve"> </v>
      </c>
      <c r="M108" s="216"/>
      <c r="N108" s="391"/>
      <c r="O108" s="391"/>
      <c r="P108" s="391">
        <f t="shared" si="9"/>
        <v>0</v>
      </c>
    </row>
    <row r="109" spans="1:16" ht="15.75">
      <c r="A109" s="123"/>
      <c r="B109" s="50"/>
      <c r="C109" s="73"/>
      <c r="D109" s="50"/>
      <c r="E109" s="73"/>
      <c r="F109" s="50"/>
      <c r="G109" s="387">
        <f t="shared" si="11"/>
        <v>0</v>
      </c>
      <c r="H109" s="216">
        <f t="shared" si="11"/>
        <v>0</v>
      </c>
      <c r="I109" s="216"/>
      <c r="J109" s="216"/>
      <c r="K109" s="216"/>
      <c r="L109" s="216" t="str">
        <f t="shared" si="7"/>
        <v xml:space="preserve"> </v>
      </c>
      <c r="M109" s="216"/>
      <c r="N109" s="391"/>
      <c r="O109" s="391"/>
      <c r="P109" s="391">
        <f t="shared" si="9"/>
        <v>0</v>
      </c>
    </row>
    <row r="110" spans="1:16" ht="15.75">
      <c r="A110" s="123"/>
      <c r="B110" s="50"/>
      <c r="C110" s="73"/>
      <c r="D110" s="50"/>
      <c r="E110" s="73"/>
      <c r="F110" s="50"/>
      <c r="G110" s="387">
        <f t="shared" si="11"/>
        <v>0</v>
      </c>
      <c r="H110" s="216">
        <f t="shared" si="11"/>
        <v>0</v>
      </c>
      <c r="I110" s="216"/>
      <c r="J110" s="216"/>
      <c r="K110" s="216"/>
      <c r="L110" s="216" t="str">
        <f t="shared" si="7"/>
        <v xml:space="preserve"> </v>
      </c>
      <c r="M110" s="216"/>
      <c r="N110" s="391"/>
      <c r="O110" s="391"/>
      <c r="P110" s="391">
        <f t="shared" si="9"/>
        <v>0</v>
      </c>
    </row>
    <row r="111" spans="1:16" ht="15.75">
      <c r="A111" s="130"/>
      <c r="B111" s="66"/>
      <c r="C111" s="67"/>
      <c r="D111" s="66"/>
      <c r="E111" s="67"/>
      <c r="F111" s="66"/>
      <c r="G111" s="387">
        <f t="shared" si="11"/>
        <v>0</v>
      </c>
      <c r="H111" s="216">
        <f t="shared" si="11"/>
        <v>0</v>
      </c>
      <c r="I111" s="216"/>
      <c r="J111" s="216"/>
      <c r="K111" s="163"/>
      <c r="L111" s="216" t="str">
        <f t="shared" si="7"/>
        <v xml:space="preserve"> </v>
      </c>
      <c r="M111" s="163"/>
      <c r="N111" s="390"/>
      <c r="O111" s="390"/>
      <c r="P111" s="391">
        <f t="shared" si="9"/>
        <v>0</v>
      </c>
    </row>
    <row r="112" spans="1:16" ht="15.75">
      <c r="A112" s="130"/>
      <c r="B112" s="66"/>
      <c r="C112" s="67"/>
      <c r="D112" s="66"/>
      <c r="E112" s="67"/>
      <c r="F112" s="66"/>
      <c r="G112" s="387">
        <f t="shared" si="11"/>
        <v>0</v>
      </c>
      <c r="H112" s="216">
        <f t="shared" si="11"/>
        <v>0</v>
      </c>
      <c r="I112" s="216"/>
      <c r="J112" s="216"/>
      <c r="K112" s="163"/>
      <c r="L112" s="216" t="str">
        <f t="shared" si="7"/>
        <v xml:space="preserve"> </v>
      </c>
      <c r="M112" s="163"/>
      <c r="N112" s="390"/>
      <c r="O112" s="390"/>
      <c r="P112" s="391">
        <f t="shared" si="9"/>
        <v>0</v>
      </c>
    </row>
    <row r="113" spans="1:16" ht="15.75">
      <c r="A113" s="130"/>
      <c r="B113" s="66"/>
      <c r="C113" s="67"/>
      <c r="D113" s="66"/>
      <c r="E113" s="67"/>
      <c r="F113" s="66"/>
      <c r="G113" s="387">
        <f t="shared" si="11"/>
        <v>0</v>
      </c>
      <c r="H113" s="216">
        <f t="shared" si="11"/>
        <v>0</v>
      </c>
      <c r="I113" s="216"/>
      <c r="J113" s="216"/>
      <c r="K113" s="163"/>
      <c r="L113" s="216" t="str">
        <f t="shared" si="7"/>
        <v xml:space="preserve"> </v>
      </c>
      <c r="M113" s="163"/>
      <c r="N113" s="390"/>
      <c r="O113" s="390"/>
      <c r="P113" s="391">
        <f t="shared" si="9"/>
        <v>0</v>
      </c>
    </row>
    <row r="114" spans="1:16" ht="15.75">
      <c r="A114" s="130"/>
      <c r="B114" s="66"/>
      <c r="C114" s="67"/>
      <c r="D114" s="66"/>
      <c r="E114" s="67"/>
      <c r="F114" s="66"/>
      <c r="G114" s="387">
        <f t="shared" si="11"/>
        <v>0</v>
      </c>
      <c r="H114" s="216">
        <f t="shared" si="11"/>
        <v>0</v>
      </c>
      <c r="I114" s="216"/>
      <c r="J114" s="216"/>
      <c r="K114" s="163"/>
      <c r="L114" s="216" t="str">
        <f t="shared" si="7"/>
        <v xml:space="preserve"> </v>
      </c>
      <c r="M114" s="163"/>
      <c r="N114" s="390"/>
      <c r="O114" s="390"/>
      <c r="P114" s="391">
        <f t="shared" si="9"/>
        <v>0</v>
      </c>
    </row>
    <row r="115" spans="1:16" ht="15.75">
      <c r="A115" s="130"/>
      <c r="B115" s="66"/>
      <c r="C115" s="67"/>
      <c r="D115" s="66"/>
      <c r="E115" s="67"/>
      <c r="F115" s="66"/>
      <c r="G115" s="387">
        <f t="shared" si="11"/>
        <v>0</v>
      </c>
      <c r="H115" s="216">
        <f t="shared" si="11"/>
        <v>0</v>
      </c>
      <c r="I115" s="216"/>
      <c r="J115" s="216"/>
      <c r="K115" s="163"/>
      <c r="L115" s="216" t="str">
        <f t="shared" si="7"/>
        <v xml:space="preserve"> </v>
      </c>
      <c r="M115" s="163"/>
      <c r="N115" s="390"/>
      <c r="O115" s="390"/>
      <c r="P115" s="391">
        <f t="shared" si="9"/>
        <v>0</v>
      </c>
    </row>
    <row r="116" spans="1:16" ht="15.75">
      <c r="A116" s="130"/>
      <c r="B116" s="66"/>
      <c r="C116" s="67"/>
      <c r="D116" s="66"/>
      <c r="E116" s="67"/>
      <c r="F116" s="66"/>
      <c r="G116" s="387">
        <f t="shared" si="11"/>
        <v>0</v>
      </c>
      <c r="H116" s="216">
        <f t="shared" si="11"/>
        <v>0</v>
      </c>
      <c r="I116" s="216"/>
      <c r="J116" s="216"/>
      <c r="K116" s="163"/>
      <c r="L116" s="216" t="str">
        <f t="shared" si="7"/>
        <v xml:space="preserve"> </v>
      </c>
      <c r="M116" s="163"/>
      <c r="N116" s="390"/>
      <c r="O116" s="390"/>
      <c r="P116" s="391">
        <f t="shared" si="9"/>
        <v>0</v>
      </c>
    </row>
    <row r="117" spans="1:16" ht="15.75">
      <c r="A117" s="130"/>
      <c r="B117" s="66"/>
      <c r="C117" s="73"/>
      <c r="D117" s="66"/>
      <c r="E117" s="67"/>
      <c r="F117" s="66"/>
      <c r="G117" s="387">
        <f t="shared" si="11"/>
        <v>0</v>
      </c>
      <c r="H117" s="216">
        <f t="shared" si="11"/>
        <v>0</v>
      </c>
      <c r="I117" s="216"/>
      <c r="J117" s="216"/>
      <c r="K117" s="163"/>
      <c r="L117" s="216" t="str">
        <f t="shared" si="7"/>
        <v xml:space="preserve"> </v>
      </c>
      <c r="M117" s="163"/>
      <c r="N117" s="390"/>
      <c r="O117" s="390"/>
      <c r="P117" s="391">
        <f t="shared" si="9"/>
        <v>0</v>
      </c>
    </row>
    <row r="118" spans="1:16" ht="15.75">
      <c r="A118" s="130"/>
      <c r="B118" s="66"/>
      <c r="C118" s="67"/>
      <c r="D118" s="66"/>
      <c r="E118" s="67"/>
      <c r="F118" s="66"/>
      <c r="G118" s="387">
        <f t="shared" si="11"/>
        <v>0</v>
      </c>
      <c r="H118" s="216">
        <f t="shared" si="11"/>
        <v>0</v>
      </c>
      <c r="I118" s="216"/>
      <c r="J118" s="216"/>
      <c r="K118" s="163"/>
      <c r="L118" s="216" t="str">
        <f t="shared" si="7"/>
        <v xml:space="preserve"> </v>
      </c>
      <c r="M118" s="163"/>
      <c r="N118" s="390"/>
      <c r="O118" s="390"/>
      <c r="P118" s="391">
        <f t="shared" si="9"/>
        <v>0</v>
      </c>
    </row>
    <row r="119" spans="1:16" ht="15.75">
      <c r="A119" s="130"/>
      <c r="B119" s="66"/>
      <c r="C119" s="67"/>
      <c r="D119" s="66"/>
      <c r="E119" s="67"/>
      <c r="F119" s="66"/>
      <c r="G119" s="387">
        <f t="shared" si="11"/>
        <v>0</v>
      </c>
      <c r="H119" s="216">
        <f t="shared" si="11"/>
        <v>0</v>
      </c>
      <c r="I119" s="216"/>
      <c r="J119" s="216"/>
      <c r="K119" s="163"/>
      <c r="L119" s="216" t="str">
        <f t="shared" si="7"/>
        <v xml:space="preserve"> </v>
      </c>
      <c r="M119" s="163"/>
      <c r="N119" s="390"/>
      <c r="O119" s="390"/>
      <c r="P119" s="391">
        <f t="shared" si="9"/>
        <v>0</v>
      </c>
    </row>
    <row r="120" spans="1:16" ht="15.75">
      <c r="A120" s="130"/>
      <c r="B120" s="66"/>
      <c r="C120" s="67"/>
      <c r="D120" s="66"/>
      <c r="E120" s="67"/>
      <c r="F120" s="66"/>
      <c r="G120" s="387">
        <f t="shared" si="11"/>
        <v>0</v>
      </c>
      <c r="H120" s="216">
        <f t="shared" si="11"/>
        <v>0</v>
      </c>
      <c r="I120" s="216"/>
      <c r="J120" s="216"/>
      <c r="K120" s="163"/>
      <c r="L120" s="216" t="str">
        <f t="shared" si="7"/>
        <v xml:space="preserve"> </v>
      </c>
      <c r="M120" s="163"/>
      <c r="N120" s="390"/>
      <c r="O120" s="390"/>
      <c r="P120" s="391">
        <f t="shared" si="9"/>
        <v>0</v>
      </c>
    </row>
    <row r="121" spans="1:16" ht="15.75">
      <c r="A121" s="130"/>
      <c r="B121" s="66"/>
      <c r="C121" s="67"/>
      <c r="D121" s="66"/>
      <c r="E121" s="67"/>
      <c r="F121" s="66"/>
      <c r="G121" s="387">
        <f t="shared" si="11"/>
        <v>0</v>
      </c>
      <c r="H121" s="216">
        <f t="shared" si="11"/>
        <v>0</v>
      </c>
      <c r="I121" s="216"/>
      <c r="J121" s="216"/>
      <c r="K121" s="163"/>
      <c r="L121" s="216" t="str">
        <f t="shared" si="7"/>
        <v xml:space="preserve"> </v>
      </c>
      <c r="M121" s="163"/>
      <c r="N121" s="390"/>
      <c r="O121" s="390"/>
      <c r="P121" s="391">
        <f t="shared" si="9"/>
        <v>0</v>
      </c>
    </row>
    <row r="122" spans="1:16" ht="15.75">
      <c r="A122" s="130"/>
      <c r="B122" s="66"/>
      <c r="C122" s="67"/>
      <c r="D122" s="66"/>
      <c r="E122" s="67"/>
      <c r="F122" s="66"/>
      <c r="G122" s="387">
        <f t="shared" ref="G122:H137" si="12">G121-E122+C122</f>
        <v>0</v>
      </c>
      <c r="H122" s="216">
        <f t="shared" si="12"/>
        <v>0</v>
      </c>
      <c r="I122" s="216"/>
      <c r="J122" s="216"/>
      <c r="K122" s="163"/>
      <c r="L122" s="216" t="str">
        <f t="shared" si="7"/>
        <v xml:space="preserve"> </v>
      </c>
      <c r="M122" s="163"/>
      <c r="N122" s="390"/>
      <c r="O122" s="390"/>
      <c r="P122" s="391">
        <f t="shared" si="9"/>
        <v>0</v>
      </c>
    </row>
    <row r="123" spans="1:16" ht="15.75">
      <c r="A123" s="130"/>
      <c r="B123" s="66"/>
      <c r="C123" s="67"/>
      <c r="D123" s="66"/>
      <c r="E123" s="67"/>
      <c r="F123" s="66"/>
      <c r="G123" s="387">
        <f t="shared" si="12"/>
        <v>0</v>
      </c>
      <c r="H123" s="216">
        <f t="shared" si="12"/>
        <v>0</v>
      </c>
      <c r="I123" s="216"/>
      <c r="J123" s="216"/>
      <c r="K123" s="163"/>
      <c r="L123" s="216" t="str">
        <f t="shared" si="7"/>
        <v xml:space="preserve"> </v>
      </c>
      <c r="M123" s="163"/>
      <c r="N123" s="390"/>
      <c r="O123" s="390"/>
      <c r="P123" s="391">
        <f t="shared" si="9"/>
        <v>0</v>
      </c>
    </row>
    <row r="124" spans="1:16" ht="15.75">
      <c r="A124" s="130"/>
      <c r="B124" s="66"/>
      <c r="C124" s="67"/>
      <c r="D124" s="66"/>
      <c r="E124" s="67"/>
      <c r="F124" s="66"/>
      <c r="G124" s="387">
        <f t="shared" si="12"/>
        <v>0</v>
      </c>
      <c r="H124" s="216">
        <f t="shared" si="12"/>
        <v>0</v>
      </c>
      <c r="I124" s="216"/>
      <c r="J124" s="216"/>
      <c r="K124" s="163"/>
      <c r="L124" s="216" t="str">
        <f t="shared" si="7"/>
        <v xml:space="preserve"> </v>
      </c>
      <c r="M124" s="163"/>
      <c r="N124" s="390"/>
      <c r="O124" s="390"/>
      <c r="P124" s="391">
        <f t="shared" si="9"/>
        <v>0</v>
      </c>
    </row>
    <row r="125" spans="1:16" ht="15.75">
      <c r="A125" s="130"/>
      <c r="B125" s="66"/>
      <c r="C125" s="67"/>
      <c r="D125" s="66"/>
      <c r="E125" s="67"/>
      <c r="F125" s="66"/>
      <c r="G125" s="387">
        <f t="shared" si="12"/>
        <v>0</v>
      </c>
      <c r="H125" s="216">
        <f t="shared" si="12"/>
        <v>0</v>
      </c>
      <c r="I125" s="216"/>
      <c r="J125" s="216"/>
      <c r="K125" s="163"/>
      <c r="L125" s="216" t="str">
        <f t="shared" si="7"/>
        <v xml:space="preserve"> </v>
      </c>
      <c r="M125" s="163"/>
      <c r="N125" s="390"/>
      <c r="O125" s="390"/>
      <c r="P125" s="391">
        <f t="shared" si="9"/>
        <v>0</v>
      </c>
    </row>
    <row r="126" spans="1:16" ht="15.75">
      <c r="A126" s="130"/>
      <c r="B126" s="66"/>
      <c r="C126" s="67"/>
      <c r="D126" s="66"/>
      <c r="E126" s="67"/>
      <c r="F126" s="66"/>
      <c r="G126" s="387">
        <f t="shared" si="12"/>
        <v>0</v>
      </c>
      <c r="H126" s="216">
        <f t="shared" si="12"/>
        <v>0</v>
      </c>
      <c r="I126" s="216"/>
      <c r="J126" s="216"/>
      <c r="K126" s="163"/>
      <c r="L126" s="216" t="str">
        <f t="shared" si="7"/>
        <v xml:space="preserve"> </v>
      </c>
      <c r="M126" s="163"/>
      <c r="N126" s="390"/>
      <c r="O126" s="390"/>
      <c r="P126" s="391">
        <f t="shared" si="9"/>
        <v>0</v>
      </c>
    </row>
    <row r="127" spans="1:16" ht="15.75">
      <c r="A127" s="130"/>
      <c r="B127" s="66"/>
      <c r="C127" s="75"/>
      <c r="D127" s="66"/>
      <c r="E127" s="67"/>
      <c r="F127" s="66"/>
      <c r="G127" s="387">
        <f t="shared" si="12"/>
        <v>0</v>
      </c>
      <c r="H127" s="216">
        <f t="shared" si="12"/>
        <v>0</v>
      </c>
      <c r="I127" s="216"/>
      <c r="J127" s="216"/>
      <c r="K127" s="163"/>
      <c r="L127" s="216" t="str">
        <f t="shared" si="7"/>
        <v xml:space="preserve"> </v>
      </c>
      <c r="M127" s="163"/>
      <c r="N127" s="390"/>
      <c r="O127" s="390"/>
      <c r="P127" s="391">
        <f t="shared" si="9"/>
        <v>0</v>
      </c>
    </row>
    <row r="128" spans="1:16" ht="15.75">
      <c r="A128" s="130"/>
      <c r="B128" s="66"/>
      <c r="C128" s="67"/>
      <c r="D128" s="66"/>
      <c r="E128" s="67"/>
      <c r="F128" s="66"/>
      <c r="G128" s="387">
        <f t="shared" si="12"/>
        <v>0</v>
      </c>
      <c r="H128" s="216">
        <f t="shared" si="12"/>
        <v>0</v>
      </c>
      <c r="I128" s="216"/>
      <c r="J128" s="216"/>
      <c r="K128" s="163"/>
      <c r="L128" s="216" t="str">
        <f t="shared" si="7"/>
        <v xml:space="preserve"> </v>
      </c>
      <c r="M128" s="163"/>
      <c r="N128" s="390"/>
      <c r="O128" s="390"/>
      <c r="P128" s="391">
        <f t="shared" si="9"/>
        <v>0</v>
      </c>
    </row>
    <row r="129" spans="1:16" ht="15.75">
      <c r="A129" s="130"/>
      <c r="B129" s="66"/>
      <c r="C129" s="67"/>
      <c r="D129" s="66"/>
      <c r="E129" s="67"/>
      <c r="F129" s="66"/>
      <c r="G129" s="387">
        <f t="shared" si="12"/>
        <v>0</v>
      </c>
      <c r="H129" s="216">
        <f t="shared" si="12"/>
        <v>0</v>
      </c>
      <c r="I129" s="216"/>
      <c r="J129" s="216"/>
      <c r="K129" s="163"/>
      <c r="L129" s="216" t="str">
        <f t="shared" si="7"/>
        <v xml:space="preserve"> </v>
      </c>
      <c r="M129" s="163"/>
      <c r="N129" s="390"/>
      <c r="O129" s="390"/>
      <c r="P129" s="391">
        <f t="shared" si="9"/>
        <v>0</v>
      </c>
    </row>
    <row r="130" spans="1:16" ht="15.75">
      <c r="A130" s="130"/>
      <c r="B130" s="66"/>
      <c r="C130" s="67"/>
      <c r="D130" s="66"/>
      <c r="E130" s="67"/>
      <c r="F130" s="66"/>
      <c r="G130" s="387">
        <f t="shared" si="12"/>
        <v>0</v>
      </c>
      <c r="H130" s="216">
        <f t="shared" si="12"/>
        <v>0</v>
      </c>
      <c r="I130" s="216"/>
      <c r="J130" s="216"/>
      <c r="K130" s="163"/>
      <c r="L130" s="216" t="str">
        <f t="shared" ref="L130:L193" si="13">IF(D130&gt;0,D130," ")</f>
        <v xml:space="preserve"> </v>
      </c>
      <c r="M130" s="163"/>
      <c r="N130" s="390"/>
      <c r="O130" s="390"/>
      <c r="P130" s="391">
        <f t="shared" si="9"/>
        <v>0</v>
      </c>
    </row>
    <row r="131" spans="1:16" ht="15.75">
      <c r="A131" s="130"/>
      <c r="B131" s="66"/>
      <c r="C131" s="67"/>
      <c r="D131" s="66"/>
      <c r="E131" s="67"/>
      <c r="F131" s="66"/>
      <c r="G131" s="387">
        <f t="shared" si="12"/>
        <v>0</v>
      </c>
      <c r="H131" s="216">
        <f t="shared" si="12"/>
        <v>0</v>
      </c>
      <c r="I131" s="216"/>
      <c r="J131" s="216"/>
      <c r="K131" s="163"/>
      <c r="L131" s="216" t="str">
        <f t="shared" si="13"/>
        <v xml:space="preserve"> </v>
      </c>
      <c r="M131" s="163"/>
      <c r="N131" s="390"/>
      <c r="O131" s="390"/>
      <c r="P131" s="391">
        <f t="shared" si="9"/>
        <v>0</v>
      </c>
    </row>
    <row r="132" spans="1:16" ht="15.75">
      <c r="A132" s="130"/>
      <c r="B132" s="66"/>
      <c r="C132" s="67"/>
      <c r="D132" s="66"/>
      <c r="E132" s="67"/>
      <c r="F132" s="66"/>
      <c r="G132" s="387">
        <f t="shared" si="12"/>
        <v>0</v>
      </c>
      <c r="H132" s="216">
        <f t="shared" si="12"/>
        <v>0</v>
      </c>
      <c r="I132" s="216"/>
      <c r="J132" s="216"/>
      <c r="K132" s="163"/>
      <c r="L132" s="216" t="str">
        <f t="shared" si="13"/>
        <v xml:space="preserve"> </v>
      </c>
      <c r="M132" s="163"/>
      <c r="N132" s="390"/>
      <c r="O132" s="390"/>
      <c r="P132" s="391">
        <f t="shared" si="9"/>
        <v>0</v>
      </c>
    </row>
    <row r="133" spans="1:16" ht="15.75">
      <c r="A133" s="130"/>
      <c r="B133" s="66"/>
      <c r="C133" s="67"/>
      <c r="D133" s="66"/>
      <c r="E133" s="67"/>
      <c r="F133" s="66"/>
      <c r="G133" s="387">
        <f t="shared" si="12"/>
        <v>0</v>
      </c>
      <c r="H133" s="216">
        <f t="shared" si="12"/>
        <v>0</v>
      </c>
      <c r="I133" s="216"/>
      <c r="J133" s="216"/>
      <c r="K133" s="163"/>
      <c r="L133" s="216" t="str">
        <f t="shared" si="13"/>
        <v xml:space="preserve"> </v>
      </c>
      <c r="M133" s="163"/>
      <c r="N133" s="390"/>
      <c r="O133" s="390"/>
      <c r="P133" s="391">
        <f t="shared" si="9"/>
        <v>0</v>
      </c>
    </row>
    <row r="134" spans="1:16" ht="15.75">
      <c r="A134" s="130"/>
      <c r="B134" s="66"/>
      <c r="C134" s="67"/>
      <c r="D134" s="66"/>
      <c r="E134" s="67"/>
      <c r="F134" s="66"/>
      <c r="G134" s="387">
        <f t="shared" si="12"/>
        <v>0</v>
      </c>
      <c r="H134" s="216">
        <f t="shared" si="12"/>
        <v>0</v>
      </c>
      <c r="I134" s="216"/>
      <c r="J134" s="216"/>
      <c r="K134" s="163"/>
      <c r="L134" s="216" t="str">
        <f t="shared" si="13"/>
        <v xml:space="preserve"> </v>
      </c>
      <c r="M134" s="163"/>
      <c r="N134" s="390"/>
      <c r="O134" s="390"/>
      <c r="P134" s="391">
        <f t="shared" si="9"/>
        <v>0</v>
      </c>
    </row>
    <row r="135" spans="1:16" ht="15.75">
      <c r="A135" s="130"/>
      <c r="B135" s="66"/>
      <c r="C135" s="67"/>
      <c r="D135" s="66"/>
      <c r="E135" s="67"/>
      <c r="F135" s="66"/>
      <c r="G135" s="387">
        <f t="shared" si="12"/>
        <v>0</v>
      </c>
      <c r="H135" s="216">
        <f t="shared" si="12"/>
        <v>0</v>
      </c>
      <c r="I135" s="216"/>
      <c r="J135" s="216"/>
      <c r="K135" s="163"/>
      <c r="L135" s="216" t="str">
        <f t="shared" si="13"/>
        <v xml:space="preserve"> </v>
      </c>
      <c r="M135" s="163"/>
      <c r="N135" s="390"/>
      <c r="O135" s="390"/>
      <c r="P135" s="391">
        <f t="shared" si="9"/>
        <v>0</v>
      </c>
    </row>
    <row r="136" spans="1:16" ht="15.75">
      <c r="A136" s="130"/>
      <c r="B136" s="66"/>
      <c r="C136" s="67"/>
      <c r="D136" s="66"/>
      <c r="E136" s="67"/>
      <c r="F136" s="66"/>
      <c r="G136" s="387">
        <f t="shared" si="12"/>
        <v>0</v>
      </c>
      <c r="H136" s="216">
        <f t="shared" si="12"/>
        <v>0</v>
      </c>
      <c r="I136" s="216"/>
      <c r="J136" s="216"/>
      <c r="K136" s="163"/>
      <c r="L136" s="216" t="str">
        <f t="shared" si="13"/>
        <v xml:space="preserve"> </v>
      </c>
      <c r="M136" s="163"/>
      <c r="N136" s="390"/>
      <c r="O136" s="390"/>
      <c r="P136" s="391">
        <f t="shared" si="9"/>
        <v>0</v>
      </c>
    </row>
    <row r="137" spans="1:16" ht="15.75">
      <c r="A137" s="130"/>
      <c r="B137" s="66"/>
      <c r="C137" s="67"/>
      <c r="D137" s="66"/>
      <c r="E137" s="67"/>
      <c r="F137" s="66"/>
      <c r="G137" s="387">
        <f t="shared" si="12"/>
        <v>0</v>
      </c>
      <c r="H137" s="216">
        <f t="shared" si="12"/>
        <v>0</v>
      </c>
      <c r="I137" s="216"/>
      <c r="J137" s="216"/>
      <c r="K137" s="163"/>
      <c r="L137" s="216" t="str">
        <f t="shared" si="13"/>
        <v xml:space="preserve"> </v>
      </c>
      <c r="M137" s="163"/>
      <c r="N137" s="390"/>
      <c r="O137" s="390"/>
      <c r="P137" s="391">
        <f t="shared" si="9"/>
        <v>0</v>
      </c>
    </row>
    <row r="138" spans="1:16" ht="15.75">
      <c r="A138" s="130"/>
      <c r="B138" s="66"/>
      <c r="C138" s="67"/>
      <c r="D138" s="66"/>
      <c r="E138" s="67"/>
      <c r="F138" s="66"/>
      <c r="G138" s="387">
        <f t="shared" ref="G138:H153" si="14">G137-E138+C138</f>
        <v>0</v>
      </c>
      <c r="H138" s="216">
        <f t="shared" si="14"/>
        <v>0</v>
      </c>
      <c r="I138" s="216"/>
      <c r="J138" s="216"/>
      <c r="K138" s="163"/>
      <c r="L138" s="216" t="str">
        <f t="shared" si="13"/>
        <v xml:space="preserve"> </v>
      </c>
      <c r="M138" s="163"/>
      <c r="N138" s="390"/>
      <c r="O138" s="390"/>
      <c r="P138" s="391">
        <f t="shared" si="9"/>
        <v>0</v>
      </c>
    </row>
    <row r="139" spans="1:16" ht="15.75">
      <c r="A139" s="130"/>
      <c r="B139" s="66"/>
      <c r="C139" s="67"/>
      <c r="D139" s="66"/>
      <c r="E139" s="67"/>
      <c r="F139" s="66"/>
      <c r="G139" s="387">
        <f t="shared" si="14"/>
        <v>0</v>
      </c>
      <c r="H139" s="216">
        <f t="shared" si="14"/>
        <v>0</v>
      </c>
      <c r="I139" s="216"/>
      <c r="J139" s="216"/>
      <c r="K139" s="163"/>
      <c r="L139" s="216" t="str">
        <f t="shared" si="13"/>
        <v xml:space="preserve"> </v>
      </c>
      <c r="M139" s="163"/>
      <c r="N139" s="390"/>
      <c r="O139" s="390"/>
      <c r="P139" s="391">
        <f t="shared" si="9"/>
        <v>0</v>
      </c>
    </row>
    <row r="140" spans="1:16" ht="15.75">
      <c r="A140" s="130"/>
      <c r="B140" s="66"/>
      <c r="C140" s="67"/>
      <c r="D140" s="66"/>
      <c r="E140" s="67"/>
      <c r="F140" s="66"/>
      <c r="G140" s="387">
        <f t="shared" si="14"/>
        <v>0</v>
      </c>
      <c r="H140" s="216">
        <f t="shared" si="14"/>
        <v>0</v>
      </c>
      <c r="I140" s="216"/>
      <c r="J140" s="216"/>
      <c r="K140" s="163"/>
      <c r="L140" s="216" t="str">
        <f t="shared" si="13"/>
        <v xml:space="preserve"> </v>
      </c>
      <c r="M140" s="163"/>
      <c r="N140" s="390"/>
      <c r="O140" s="390"/>
      <c r="P140" s="391">
        <f t="shared" si="9"/>
        <v>0</v>
      </c>
    </row>
    <row r="141" spans="1:16" ht="15.75">
      <c r="A141" s="130"/>
      <c r="B141" s="66"/>
      <c r="C141" s="67"/>
      <c r="D141" s="66"/>
      <c r="E141" s="67"/>
      <c r="F141" s="66"/>
      <c r="G141" s="387">
        <f t="shared" si="14"/>
        <v>0</v>
      </c>
      <c r="H141" s="216">
        <f t="shared" si="14"/>
        <v>0</v>
      </c>
      <c r="I141" s="216"/>
      <c r="J141" s="216"/>
      <c r="K141" s="163"/>
      <c r="L141" s="216" t="str">
        <f t="shared" si="13"/>
        <v xml:space="preserve"> </v>
      </c>
      <c r="M141" s="163"/>
      <c r="N141" s="390"/>
      <c r="O141" s="390"/>
      <c r="P141" s="391">
        <f t="shared" ref="P141:P205" si="15">O141*G141</f>
        <v>0</v>
      </c>
    </row>
    <row r="142" spans="1:16" ht="15.75">
      <c r="A142" s="130"/>
      <c r="B142" s="66"/>
      <c r="C142" s="67"/>
      <c r="D142" s="66"/>
      <c r="E142" s="67"/>
      <c r="F142" s="66"/>
      <c r="G142" s="387">
        <f t="shared" si="14"/>
        <v>0</v>
      </c>
      <c r="H142" s="216">
        <f t="shared" si="14"/>
        <v>0</v>
      </c>
      <c r="I142" s="216"/>
      <c r="J142" s="216"/>
      <c r="K142" s="163"/>
      <c r="L142" s="216" t="str">
        <f t="shared" si="13"/>
        <v xml:space="preserve"> </v>
      </c>
      <c r="M142" s="163"/>
      <c r="N142" s="390"/>
      <c r="O142" s="390"/>
      <c r="P142" s="391">
        <f t="shared" si="15"/>
        <v>0</v>
      </c>
    </row>
    <row r="143" spans="1:16" ht="15.75">
      <c r="A143" s="130"/>
      <c r="B143" s="66"/>
      <c r="C143" s="67"/>
      <c r="D143" s="66"/>
      <c r="E143" s="67"/>
      <c r="F143" s="66"/>
      <c r="G143" s="387">
        <f t="shared" si="14"/>
        <v>0</v>
      </c>
      <c r="H143" s="216">
        <f t="shared" si="14"/>
        <v>0</v>
      </c>
      <c r="I143" s="216"/>
      <c r="J143" s="216"/>
      <c r="K143" s="163"/>
      <c r="L143" s="216" t="str">
        <f t="shared" si="13"/>
        <v xml:space="preserve"> </v>
      </c>
      <c r="M143" s="163"/>
      <c r="N143" s="390"/>
      <c r="O143" s="390"/>
      <c r="P143" s="391">
        <f t="shared" si="15"/>
        <v>0</v>
      </c>
    </row>
    <row r="144" spans="1:16" ht="15.75">
      <c r="A144" s="130"/>
      <c r="B144" s="66"/>
      <c r="C144" s="67"/>
      <c r="D144" s="66"/>
      <c r="E144" s="67"/>
      <c r="F144" s="66"/>
      <c r="G144" s="387">
        <f t="shared" si="14"/>
        <v>0</v>
      </c>
      <c r="H144" s="216">
        <f t="shared" si="14"/>
        <v>0</v>
      </c>
      <c r="I144" s="216"/>
      <c r="J144" s="216"/>
      <c r="K144" s="163"/>
      <c r="L144" s="216" t="str">
        <f t="shared" si="13"/>
        <v xml:space="preserve"> </v>
      </c>
      <c r="M144" s="163"/>
      <c r="N144" s="390"/>
      <c r="O144" s="390"/>
      <c r="P144" s="391">
        <f t="shared" si="15"/>
        <v>0</v>
      </c>
    </row>
    <row r="145" spans="1:16" ht="15.75">
      <c r="A145" s="130"/>
      <c r="B145" s="66"/>
      <c r="C145" s="67"/>
      <c r="D145" s="66"/>
      <c r="E145" s="67"/>
      <c r="F145" s="66"/>
      <c r="G145" s="387">
        <f t="shared" si="14"/>
        <v>0</v>
      </c>
      <c r="H145" s="216">
        <f t="shared" si="14"/>
        <v>0</v>
      </c>
      <c r="I145" s="216"/>
      <c r="J145" s="216"/>
      <c r="K145" s="163"/>
      <c r="L145" s="216" t="str">
        <f t="shared" si="13"/>
        <v xml:space="preserve"> </v>
      </c>
      <c r="M145" s="163"/>
      <c r="N145" s="390"/>
      <c r="O145" s="390"/>
      <c r="P145" s="391">
        <f t="shared" si="15"/>
        <v>0</v>
      </c>
    </row>
    <row r="146" spans="1:16" ht="15.75">
      <c r="A146" s="130"/>
      <c r="B146" s="66"/>
      <c r="C146" s="75"/>
      <c r="D146" s="66"/>
      <c r="E146" s="67"/>
      <c r="F146" s="66"/>
      <c r="G146" s="387">
        <f t="shared" si="14"/>
        <v>0</v>
      </c>
      <c r="H146" s="216">
        <f t="shared" si="14"/>
        <v>0</v>
      </c>
      <c r="I146" s="216"/>
      <c r="J146" s="216"/>
      <c r="K146" s="163"/>
      <c r="L146" s="216"/>
      <c r="M146" s="163"/>
      <c r="N146" s="390"/>
      <c r="O146" s="390"/>
      <c r="P146" s="391">
        <f t="shared" si="15"/>
        <v>0</v>
      </c>
    </row>
    <row r="147" spans="1:16" ht="15.75">
      <c r="A147" s="130"/>
      <c r="B147" s="66"/>
      <c r="C147" s="67"/>
      <c r="D147" s="66"/>
      <c r="E147" s="67"/>
      <c r="F147" s="66"/>
      <c r="G147" s="387">
        <f t="shared" si="14"/>
        <v>0</v>
      </c>
      <c r="H147" s="216">
        <f t="shared" si="14"/>
        <v>0</v>
      </c>
      <c r="I147" s="216"/>
      <c r="J147" s="216"/>
      <c r="K147" s="163"/>
      <c r="L147" s="216" t="str">
        <f t="shared" si="13"/>
        <v xml:space="preserve"> </v>
      </c>
      <c r="M147" s="163"/>
      <c r="N147" s="390"/>
      <c r="O147" s="390"/>
      <c r="P147" s="391">
        <f t="shared" si="15"/>
        <v>0</v>
      </c>
    </row>
    <row r="148" spans="1:16" ht="15.75">
      <c r="A148" s="130"/>
      <c r="B148" s="66"/>
      <c r="C148" s="67"/>
      <c r="D148" s="66"/>
      <c r="E148" s="67"/>
      <c r="F148" s="66"/>
      <c r="G148" s="387">
        <f t="shared" si="14"/>
        <v>0</v>
      </c>
      <c r="H148" s="216">
        <f t="shared" si="14"/>
        <v>0</v>
      </c>
      <c r="I148" s="216"/>
      <c r="J148" s="216"/>
      <c r="K148" s="163"/>
      <c r="L148" s="216" t="str">
        <f t="shared" si="13"/>
        <v xml:space="preserve"> </v>
      </c>
      <c r="M148" s="163"/>
      <c r="N148" s="390"/>
      <c r="O148" s="390"/>
      <c r="P148" s="391">
        <f t="shared" si="15"/>
        <v>0</v>
      </c>
    </row>
    <row r="149" spans="1:16" ht="15.75">
      <c r="A149" s="130"/>
      <c r="B149" s="66"/>
      <c r="C149" s="67"/>
      <c r="D149" s="66"/>
      <c r="E149" s="67"/>
      <c r="F149" s="66"/>
      <c r="G149" s="387">
        <f t="shared" si="14"/>
        <v>0</v>
      </c>
      <c r="H149" s="216">
        <f t="shared" si="14"/>
        <v>0</v>
      </c>
      <c r="I149" s="216"/>
      <c r="J149" s="216"/>
      <c r="K149" s="163"/>
      <c r="L149" s="216" t="str">
        <f t="shared" si="13"/>
        <v xml:space="preserve"> </v>
      </c>
      <c r="M149" s="163"/>
      <c r="N149" s="390"/>
      <c r="O149" s="390"/>
      <c r="P149" s="391">
        <f t="shared" si="15"/>
        <v>0</v>
      </c>
    </row>
    <row r="150" spans="1:16" ht="15.75">
      <c r="A150" s="130"/>
      <c r="B150" s="66"/>
      <c r="C150" s="67"/>
      <c r="D150" s="66"/>
      <c r="E150" s="67"/>
      <c r="F150" s="66"/>
      <c r="G150" s="387">
        <f t="shared" si="14"/>
        <v>0</v>
      </c>
      <c r="H150" s="216">
        <f t="shared" si="14"/>
        <v>0</v>
      </c>
      <c r="I150" s="216"/>
      <c r="J150" s="216"/>
      <c r="K150" s="163"/>
      <c r="L150" s="216" t="str">
        <f t="shared" si="13"/>
        <v xml:space="preserve"> </v>
      </c>
      <c r="M150" s="163"/>
      <c r="N150" s="390"/>
      <c r="O150" s="390"/>
      <c r="P150" s="391">
        <f t="shared" si="15"/>
        <v>0</v>
      </c>
    </row>
    <row r="151" spans="1:16" ht="15.75">
      <c r="A151" s="130"/>
      <c r="B151" s="66"/>
      <c r="C151" s="67"/>
      <c r="D151" s="66"/>
      <c r="E151" s="67"/>
      <c r="F151" s="66"/>
      <c r="G151" s="387">
        <f t="shared" si="14"/>
        <v>0</v>
      </c>
      <c r="H151" s="216">
        <f t="shared" si="14"/>
        <v>0</v>
      </c>
      <c r="I151" s="216"/>
      <c r="J151" s="216"/>
      <c r="K151" s="163"/>
      <c r="L151" s="216" t="str">
        <f t="shared" si="13"/>
        <v xml:space="preserve"> </v>
      </c>
      <c r="M151" s="163"/>
      <c r="N151" s="390"/>
      <c r="O151" s="390"/>
      <c r="P151" s="391">
        <f t="shared" si="15"/>
        <v>0</v>
      </c>
    </row>
    <row r="152" spans="1:16" ht="15.75">
      <c r="A152" s="130"/>
      <c r="B152" s="66"/>
      <c r="C152" s="67"/>
      <c r="D152" s="66"/>
      <c r="E152" s="67"/>
      <c r="F152" s="66"/>
      <c r="G152" s="387">
        <f t="shared" si="14"/>
        <v>0</v>
      </c>
      <c r="H152" s="216">
        <f t="shared" si="14"/>
        <v>0</v>
      </c>
      <c r="I152" s="216"/>
      <c r="J152" s="216"/>
      <c r="K152" s="163"/>
      <c r="L152" s="216" t="str">
        <f t="shared" si="13"/>
        <v xml:space="preserve"> </v>
      </c>
      <c r="M152" s="163"/>
      <c r="N152" s="390"/>
      <c r="O152" s="390"/>
      <c r="P152" s="391">
        <f t="shared" si="15"/>
        <v>0</v>
      </c>
    </row>
    <row r="153" spans="1:16" ht="15.75">
      <c r="A153" s="130"/>
      <c r="B153" s="66"/>
      <c r="C153" s="67"/>
      <c r="D153" s="66"/>
      <c r="E153" s="67"/>
      <c r="F153" s="66"/>
      <c r="G153" s="387">
        <f t="shared" si="14"/>
        <v>0</v>
      </c>
      <c r="H153" s="216">
        <f t="shared" si="14"/>
        <v>0</v>
      </c>
      <c r="I153" s="216"/>
      <c r="J153" s="216"/>
      <c r="K153" s="163"/>
      <c r="L153" s="216" t="str">
        <f t="shared" si="13"/>
        <v xml:space="preserve"> </v>
      </c>
      <c r="M153" s="163"/>
      <c r="N153" s="390"/>
      <c r="O153" s="390"/>
      <c r="P153" s="391">
        <f t="shared" si="15"/>
        <v>0</v>
      </c>
    </row>
    <row r="154" spans="1:16" ht="15.75">
      <c r="A154" s="130"/>
      <c r="B154" s="66"/>
      <c r="C154" s="67"/>
      <c r="D154" s="66"/>
      <c r="E154" s="67"/>
      <c r="F154" s="66"/>
      <c r="G154" s="387">
        <f t="shared" ref="G154:H169" si="16">G153-E154+C154</f>
        <v>0</v>
      </c>
      <c r="H154" s="216">
        <f t="shared" si="16"/>
        <v>0</v>
      </c>
      <c r="I154" s="216"/>
      <c r="J154" s="216"/>
      <c r="K154" s="163"/>
      <c r="L154" s="216" t="str">
        <f t="shared" si="13"/>
        <v xml:space="preserve"> </v>
      </c>
      <c r="M154" s="163"/>
      <c r="N154" s="390"/>
      <c r="O154" s="390"/>
      <c r="P154" s="391">
        <f t="shared" si="15"/>
        <v>0</v>
      </c>
    </row>
    <row r="155" spans="1:16" ht="15.75">
      <c r="A155" s="130"/>
      <c r="B155" s="66"/>
      <c r="C155" s="67"/>
      <c r="D155" s="66"/>
      <c r="E155" s="67"/>
      <c r="F155" s="66"/>
      <c r="G155" s="387">
        <f t="shared" si="16"/>
        <v>0</v>
      </c>
      <c r="H155" s="216">
        <f t="shared" si="16"/>
        <v>0</v>
      </c>
      <c r="I155" s="216"/>
      <c r="J155" s="216"/>
      <c r="K155" s="163"/>
      <c r="L155" s="216" t="str">
        <f t="shared" si="13"/>
        <v xml:space="preserve"> </v>
      </c>
      <c r="M155" s="163"/>
      <c r="N155" s="390"/>
      <c r="O155" s="390"/>
      <c r="P155" s="391">
        <f t="shared" si="15"/>
        <v>0</v>
      </c>
    </row>
    <row r="156" spans="1:16" ht="15.75">
      <c r="A156" s="130"/>
      <c r="B156" s="66"/>
      <c r="C156" s="67"/>
      <c r="D156" s="66"/>
      <c r="E156" s="67"/>
      <c r="F156" s="66"/>
      <c r="G156" s="387">
        <f t="shared" si="16"/>
        <v>0</v>
      </c>
      <c r="H156" s="216">
        <f t="shared" si="16"/>
        <v>0</v>
      </c>
      <c r="I156" s="216"/>
      <c r="J156" s="216"/>
      <c r="K156" s="163"/>
      <c r="L156" s="216" t="str">
        <f t="shared" si="13"/>
        <v xml:space="preserve"> </v>
      </c>
      <c r="M156" s="163"/>
      <c r="N156" s="390"/>
      <c r="O156" s="390"/>
      <c r="P156" s="391">
        <f t="shared" si="15"/>
        <v>0</v>
      </c>
    </row>
    <row r="157" spans="1:16" ht="15.75">
      <c r="A157" s="130"/>
      <c r="B157" s="66"/>
      <c r="C157" s="67"/>
      <c r="D157" s="66"/>
      <c r="E157" s="67"/>
      <c r="F157" s="66"/>
      <c r="G157" s="387">
        <f t="shared" si="16"/>
        <v>0</v>
      </c>
      <c r="H157" s="216">
        <f t="shared" si="16"/>
        <v>0</v>
      </c>
      <c r="I157" s="216"/>
      <c r="J157" s="216"/>
      <c r="K157" s="163"/>
      <c r="L157" s="216" t="str">
        <f t="shared" si="13"/>
        <v xml:space="preserve"> </v>
      </c>
      <c r="M157" s="163"/>
      <c r="N157" s="390"/>
      <c r="O157" s="390"/>
      <c r="P157" s="391">
        <f t="shared" si="15"/>
        <v>0</v>
      </c>
    </row>
    <row r="158" spans="1:16" ht="15.75">
      <c r="A158" s="130"/>
      <c r="B158" s="66"/>
      <c r="C158" s="67"/>
      <c r="D158" s="66"/>
      <c r="E158" s="67"/>
      <c r="F158" s="66"/>
      <c r="G158" s="387">
        <f t="shared" si="16"/>
        <v>0</v>
      </c>
      <c r="H158" s="216">
        <f t="shared" si="16"/>
        <v>0</v>
      </c>
      <c r="I158" s="216"/>
      <c r="J158" s="216"/>
      <c r="K158" s="163"/>
      <c r="L158" s="216" t="str">
        <f t="shared" si="13"/>
        <v xml:space="preserve"> </v>
      </c>
      <c r="M158" s="163"/>
      <c r="N158" s="390"/>
      <c r="O158" s="390"/>
      <c r="P158" s="391">
        <f t="shared" si="15"/>
        <v>0</v>
      </c>
    </row>
    <row r="159" spans="1:16" ht="15.75">
      <c r="A159" s="130"/>
      <c r="B159" s="66"/>
      <c r="C159" s="67"/>
      <c r="D159" s="66"/>
      <c r="E159" s="67"/>
      <c r="F159" s="66"/>
      <c r="G159" s="387">
        <f t="shared" si="16"/>
        <v>0</v>
      </c>
      <c r="H159" s="216">
        <f t="shared" si="16"/>
        <v>0</v>
      </c>
      <c r="I159" s="216"/>
      <c r="J159" s="216"/>
      <c r="K159" s="163"/>
      <c r="L159" s="216" t="str">
        <f t="shared" si="13"/>
        <v xml:space="preserve"> </v>
      </c>
      <c r="M159" s="163"/>
      <c r="N159" s="390"/>
      <c r="O159" s="390"/>
      <c r="P159" s="391">
        <f t="shared" si="15"/>
        <v>0</v>
      </c>
    </row>
    <row r="160" spans="1:16" ht="15.75">
      <c r="A160" s="130"/>
      <c r="B160" s="66"/>
      <c r="C160" s="67"/>
      <c r="D160" s="66"/>
      <c r="E160" s="67"/>
      <c r="F160" s="66"/>
      <c r="G160" s="387">
        <f t="shared" si="16"/>
        <v>0</v>
      </c>
      <c r="H160" s="216">
        <f t="shared" si="16"/>
        <v>0</v>
      </c>
      <c r="I160" s="216"/>
      <c r="J160" s="216"/>
      <c r="K160" s="163"/>
      <c r="L160" s="216" t="str">
        <f t="shared" si="13"/>
        <v xml:space="preserve"> </v>
      </c>
      <c r="M160" s="163"/>
      <c r="N160" s="390"/>
      <c r="O160" s="390"/>
      <c r="P160" s="391">
        <f t="shared" si="15"/>
        <v>0</v>
      </c>
    </row>
    <row r="161" spans="1:16" ht="15.75">
      <c r="A161" s="130"/>
      <c r="B161" s="66"/>
      <c r="C161" s="67"/>
      <c r="D161" s="66"/>
      <c r="E161" s="67"/>
      <c r="F161" s="66"/>
      <c r="G161" s="387">
        <f t="shared" si="16"/>
        <v>0</v>
      </c>
      <c r="H161" s="216">
        <f t="shared" si="16"/>
        <v>0</v>
      </c>
      <c r="I161" s="216"/>
      <c r="J161" s="216"/>
      <c r="K161" s="163"/>
      <c r="L161" s="216" t="str">
        <f t="shared" si="13"/>
        <v xml:space="preserve"> </v>
      </c>
      <c r="M161" s="163"/>
      <c r="N161" s="390"/>
      <c r="O161" s="390"/>
      <c r="P161" s="391">
        <f t="shared" si="15"/>
        <v>0</v>
      </c>
    </row>
    <row r="162" spans="1:16" ht="15.75">
      <c r="A162" s="130"/>
      <c r="B162" s="66"/>
      <c r="C162" s="67"/>
      <c r="D162" s="66"/>
      <c r="E162" s="67"/>
      <c r="F162" s="66"/>
      <c r="G162" s="387">
        <f t="shared" si="16"/>
        <v>0</v>
      </c>
      <c r="H162" s="216">
        <f t="shared" si="16"/>
        <v>0</v>
      </c>
      <c r="I162" s="216"/>
      <c r="J162" s="216"/>
      <c r="K162" s="163"/>
      <c r="L162" s="216" t="str">
        <f t="shared" si="13"/>
        <v xml:space="preserve"> </v>
      </c>
      <c r="M162" s="163"/>
      <c r="N162" s="390"/>
      <c r="O162" s="390"/>
      <c r="P162" s="391">
        <f t="shared" si="15"/>
        <v>0</v>
      </c>
    </row>
    <row r="163" spans="1:16" ht="15.75">
      <c r="A163" s="130"/>
      <c r="B163" s="66"/>
      <c r="C163" s="67"/>
      <c r="D163" s="66"/>
      <c r="E163" s="67"/>
      <c r="F163" s="66"/>
      <c r="G163" s="387">
        <f t="shared" si="16"/>
        <v>0</v>
      </c>
      <c r="H163" s="216">
        <f t="shared" si="16"/>
        <v>0</v>
      </c>
      <c r="I163" s="216"/>
      <c r="J163" s="216"/>
      <c r="K163" s="163"/>
      <c r="L163" s="216" t="str">
        <f t="shared" si="13"/>
        <v xml:space="preserve"> </v>
      </c>
      <c r="M163" s="163"/>
      <c r="N163" s="390"/>
      <c r="O163" s="390"/>
      <c r="P163" s="391">
        <f t="shared" si="15"/>
        <v>0</v>
      </c>
    </row>
    <row r="164" spans="1:16" ht="15.75">
      <c r="A164" s="130"/>
      <c r="B164" s="66"/>
      <c r="C164" s="67"/>
      <c r="D164" s="66"/>
      <c r="E164" s="67"/>
      <c r="F164" s="66"/>
      <c r="G164" s="387">
        <f t="shared" si="16"/>
        <v>0</v>
      </c>
      <c r="H164" s="216">
        <f t="shared" si="16"/>
        <v>0</v>
      </c>
      <c r="I164" s="216"/>
      <c r="J164" s="216"/>
      <c r="K164" s="163"/>
      <c r="L164" s="216" t="str">
        <f t="shared" si="13"/>
        <v xml:space="preserve"> </v>
      </c>
      <c r="M164" s="163"/>
      <c r="N164" s="390"/>
      <c r="O164" s="390"/>
      <c r="P164" s="391">
        <f t="shared" si="15"/>
        <v>0</v>
      </c>
    </row>
    <row r="165" spans="1:16" ht="15.75">
      <c r="A165" s="130"/>
      <c r="B165" s="66"/>
      <c r="C165" s="67"/>
      <c r="D165" s="66"/>
      <c r="E165" s="67"/>
      <c r="F165" s="66"/>
      <c r="G165" s="387">
        <f t="shared" si="16"/>
        <v>0</v>
      </c>
      <c r="H165" s="216">
        <f t="shared" si="16"/>
        <v>0</v>
      </c>
      <c r="I165" s="216"/>
      <c r="J165" s="216"/>
      <c r="K165" s="163"/>
      <c r="L165" s="216" t="str">
        <f t="shared" si="13"/>
        <v xml:space="preserve"> </v>
      </c>
      <c r="M165" s="163"/>
      <c r="N165" s="390"/>
      <c r="O165" s="390"/>
      <c r="P165" s="391">
        <f t="shared" si="15"/>
        <v>0</v>
      </c>
    </row>
    <row r="166" spans="1:16" ht="15.75">
      <c r="A166" s="130"/>
      <c r="B166" s="66"/>
      <c r="C166" s="75"/>
      <c r="D166" s="66"/>
      <c r="E166" s="67"/>
      <c r="F166" s="66"/>
      <c r="G166" s="387">
        <f t="shared" si="16"/>
        <v>0</v>
      </c>
      <c r="H166" s="216">
        <f t="shared" si="16"/>
        <v>0</v>
      </c>
      <c r="I166" s="216"/>
      <c r="J166" s="216"/>
      <c r="K166" s="163"/>
      <c r="L166" s="216" t="str">
        <f t="shared" si="13"/>
        <v xml:space="preserve"> </v>
      </c>
      <c r="M166" s="163"/>
      <c r="N166" s="390"/>
      <c r="O166" s="390"/>
      <c r="P166" s="391">
        <f t="shared" si="15"/>
        <v>0</v>
      </c>
    </row>
    <row r="167" spans="1:16" ht="15.75">
      <c r="A167" s="130"/>
      <c r="B167" s="66"/>
      <c r="C167" s="67"/>
      <c r="D167" s="66"/>
      <c r="E167" s="67"/>
      <c r="F167" s="66"/>
      <c r="G167" s="387">
        <f t="shared" si="16"/>
        <v>0</v>
      </c>
      <c r="H167" s="216">
        <f t="shared" si="16"/>
        <v>0</v>
      </c>
      <c r="I167" s="216"/>
      <c r="J167" s="216"/>
      <c r="K167" s="163"/>
      <c r="L167" s="216" t="str">
        <f t="shared" si="13"/>
        <v xml:space="preserve"> </v>
      </c>
      <c r="M167" s="163"/>
      <c r="N167" s="390"/>
      <c r="O167" s="390"/>
      <c r="P167" s="391">
        <f t="shared" si="15"/>
        <v>0</v>
      </c>
    </row>
    <row r="168" spans="1:16" ht="15.75">
      <c r="A168" s="130"/>
      <c r="B168" s="66"/>
      <c r="C168" s="67"/>
      <c r="D168" s="66"/>
      <c r="E168" s="67"/>
      <c r="F168" s="66"/>
      <c r="G168" s="387">
        <f t="shared" si="16"/>
        <v>0</v>
      </c>
      <c r="H168" s="216">
        <f t="shared" si="16"/>
        <v>0</v>
      </c>
      <c r="I168" s="216"/>
      <c r="J168" s="216"/>
      <c r="K168" s="163"/>
      <c r="L168" s="216" t="str">
        <f t="shared" si="13"/>
        <v xml:space="preserve"> </v>
      </c>
      <c r="M168" s="163"/>
      <c r="N168" s="390"/>
      <c r="O168" s="390"/>
      <c r="P168" s="391">
        <f t="shared" si="15"/>
        <v>0</v>
      </c>
    </row>
    <row r="169" spans="1:16" ht="15.75">
      <c r="A169" s="130"/>
      <c r="B169" s="66"/>
      <c r="C169" s="67"/>
      <c r="D169" s="66"/>
      <c r="E169" s="67"/>
      <c r="F169" s="66"/>
      <c r="G169" s="387">
        <f t="shared" si="16"/>
        <v>0</v>
      </c>
      <c r="H169" s="216">
        <f t="shared" si="16"/>
        <v>0</v>
      </c>
      <c r="I169" s="216"/>
      <c r="J169" s="216"/>
      <c r="K169" s="163"/>
      <c r="L169" s="216" t="str">
        <f t="shared" si="13"/>
        <v xml:space="preserve"> </v>
      </c>
      <c r="M169" s="163"/>
      <c r="N169" s="390"/>
      <c r="O169" s="390"/>
      <c r="P169" s="391">
        <f t="shared" si="15"/>
        <v>0</v>
      </c>
    </row>
    <row r="170" spans="1:16" ht="15.75">
      <c r="A170" s="130"/>
      <c r="B170" s="66"/>
      <c r="C170" s="67"/>
      <c r="D170" s="66"/>
      <c r="E170" s="67"/>
      <c r="F170" s="66"/>
      <c r="G170" s="387">
        <f t="shared" ref="G170:H185" si="17">G169-E170+C170</f>
        <v>0</v>
      </c>
      <c r="H170" s="216">
        <f t="shared" si="17"/>
        <v>0</v>
      </c>
      <c r="I170" s="216"/>
      <c r="J170" s="216"/>
      <c r="K170" s="163"/>
      <c r="L170" s="216" t="str">
        <f t="shared" si="13"/>
        <v xml:space="preserve"> </v>
      </c>
      <c r="M170" s="163"/>
      <c r="N170" s="390"/>
      <c r="O170" s="390"/>
      <c r="P170" s="391">
        <f t="shared" si="15"/>
        <v>0</v>
      </c>
    </row>
    <row r="171" spans="1:16" ht="15.75">
      <c r="A171" s="130"/>
      <c r="B171" s="66"/>
      <c r="C171" s="67"/>
      <c r="D171" s="66"/>
      <c r="E171" s="67"/>
      <c r="F171" s="66"/>
      <c r="G171" s="387">
        <f t="shared" si="17"/>
        <v>0</v>
      </c>
      <c r="H171" s="216">
        <f t="shared" si="17"/>
        <v>0</v>
      </c>
      <c r="I171" s="216"/>
      <c r="J171" s="216"/>
      <c r="K171" s="163"/>
      <c r="L171" s="216" t="str">
        <f t="shared" si="13"/>
        <v xml:space="preserve"> </v>
      </c>
      <c r="M171" s="163"/>
      <c r="N171" s="390"/>
      <c r="O171" s="390"/>
      <c r="P171" s="391">
        <f t="shared" si="15"/>
        <v>0</v>
      </c>
    </row>
    <row r="172" spans="1:16" ht="15.75">
      <c r="A172" s="130"/>
      <c r="B172" s="66"/>
      <c r="C172" s="67"/>
      <c r="D172" s="66"/>
      <c r="E172" s="67"/>
      <c r="F172" s="66"/>
      <c r="G172" s="387">
        <f t="shared" si="17"/>
        <v>0</v>
      </c>
      <c r="H172" s="216">
        <f t="shared" si="17"/>
        <v>0</v>
      </c>
      <c r="I172" s="216"/>
      <c r="J172" s="216"/>
      <c r="K172" s="163"/>
      <c r="L172" s="216" t="str">
        <f t="shared" si="13"/>
        <v xml:space="preserve"> </v>
      </c>
      <c r="M172" s="163"/>
      <c r="N172" s="390"/>
      <c r="O172" s="390"/>
      <c r="P172" s="391">
        <f t="shared" si="15"/>
        <v>0</v>
      </c>
    </row>
    <row r="173" spans="1:16" ht="15.75">
      <c r="A173" s="130"/>
      <c r="B173" s="66"/>
      <c r="C173" s="67"/>
      <c r="D173" s="66"/>
      <c r="E173" s="67"/>
      <c r="F173" s="66"/>
      <c r="G173" s="387">
        <f t="shared" si="17"/>
        <v>0</v>
      </c>
      <c r="H173" s="216">
        <f t="shared" si="17"/>
        <v>0</v>
      </c>
      <c r="I173" s="216"/>
      <c r="J173" s="216"/>
      <c r="K173" s="163"/>
      <c r="L173" s="216" t="str">
        <f t="shared" si="13"/>
        <v xml:space="preserve"> </v>
      </c>
      <c r="M173" s="163"/>
      <c r="N173" s="390"/>
      <c r="O173" s="390"/>
      <c r="P173" s="391">
        <f t="shared" si="15"/>
        <v>0</v>
      </c>
    </row>
    <row r="174" spans="1:16" ht="15.75">
      <c r="A174" s="130"/>
      <c r="B174" s="66"/>
      <c r="C174" s="67"/>
      <c r="D174" s="66"/>
      <c r="E174" s="67"/>
      <c r="F174" s="66"/>
      <c r="G174" s="387">
        <f t="shared" si="17"/>
        <v>0</v>
      </c>
      <c r="H174" s="216">
        <f t="shared" si="17"/>
        <v>0</v>
      </c>
      <c r="I174" s="216"/>
      <c r="J174" s="216"/>
      <c r="K174" s="163"/>
      <c r="L174" s="216" t="str">
        <f t="shared" si="13"/>
        <v xml:space="preserve"> </v>
      </c>
      <c r="M174" s="163"/>
      <c r="N174" s="390"/>
      <c r="O174" s="390"/>
      <c r="P174" s="391">
        <f t="shared" si="15"/>
        <v>0</v>
      </c>
    </row>
    <row r="175" spans="1:16" ht="15.75">
      <c r="A175" s="130"/>
      <c r="B175" s="66"/>
      <c r="C175" s="67"/>
      <c r="D175" s="66"/>
      <c r="E175" s="67"/>
      <c r="F175" s="66"/>
      <c r="G175" s="387">
        <f t="shared" si="17"/>
        <v>0</v>
      </c>
      <c r="H175" s="216">
        <f t="shared" si="17"/>
        <v>0</v>
      </c>
      <c r="I175" s="216"/>
      <c r="J175" s="216"/>
      <c r="K175" s="163"/>
      <c r="L175" s="216" t="str">
        <f t="shared" si="13"/>
        <v xml:space="preserve"> </v>
      </c>
      <c r="M175" s="163"/>
      <c r="N175" s="390"/>
      <c r="O175" s="390"/>
      <c r="P175" s="391">
        <f t="shared" si="15"/>
        <v>0</v>
      </c>
    </row>
    <row r="176" spans="1:16" ht="15.75">
      <c r="A176" s="130"/>
      <c r="B176" s="66"/>
      <c r="C176" s="67"/>
      <c r="D176" s="66"/>
      <c r="E176" s="67"/>
      <c r="F176" s="66"/>
      <c r="G176" s="387">
        <f t="shared" si="17"/>
        <v>0</v>
      </c>
      <c r="H176" s="216">
        <f t="shared" si="17"/>
        <v>0</v>
      </c>
      <c r="I176" s="216"/>
      <c r="J176" s="216"/>
      <c r="K176" s="163"/>
      <c r="L176" s="216" t="str">
        <f t="shared" si="13"/>
        <v xml:space="preserve"> </v>
      </c>
      <c r="M176" s="163"/>
      <c r="N176" s="390"/>
      <c r="O176" s="390"/>
      <c r="P176" s="391">
        <f t="shared" si="15"/>
        <v>0</v>
      </c>
    </row>
    <row r="177" spans="1:16" ht="15.75">
      <c r="A177" s="130"/>
      <c r="B177" s="66"/>
      <c r="C177" s="67"/>
      <c r="D177" s="66"/>
      <c r="E177" s="67"/>
      <c r="F177" s="66"/>
      <c r="G177" s="387">
        <f t="shared" si="17"/>
        <v>0</v>
      </c>
      <c r="H177" s="216">
        <f t="shared" si="17"/>
        <v>0</v>
      </c>
      <c r="I177" s="216"/>
      <c r="J177" s="216"/>
      <c r="K177" s="163"/>
      <c r="L177" s="216" t="str">
        <f t="shared" si="13"/>
        <v xml:space="preserve"> </v>
      </c>
      <c r="M177" s="163"/>
      <c r="N177" s="390"/>
      <c r="O177" s="390"/>
      <c r="P177" s="391">
        <f t="shared" si="15"/>
        <v>0</v>
      </c>
    </row>
    <row r="178" spans="1:16" ht="15.75">
      <c r="A178" s="130"/>
      <c r="B178" s="66"/>
      <c r="C178" s="67"/>
      <c r="D178" s="66"/>
      <c r="E178" s="67"/>
      <c r="F178" s="66"/>
      <c r="G178" s="387">
        <f t="shared" si="17"/>
        <v>0</v>
      </c>
      <c r="H178" s="216">
        <f t="shared" si="17"/>
        <v>0</v>
      </c>
      <c r="I178" s="216"/>
      <c r="J178" s="216"/>
      <c r="K178" s="163"/>
      <c r="L178" s="216" t="str">
        <f t="shared" si="13"/>
        <v xml:space="preserve"> </v>
      </c>
      <c r="M178" s="163"/>
      <c r="N178" s="390"/>
      <c r="O178" s="390"/>
      <c r="P178" s="391">
        <f t="shared" si="15"/>
        <v>0</v>
      </c>
    </row>
    <row r="179" spans="1:16" ht="15.75">
      <c r="A179" s="130"/>
      <c r="B179" s="66"/>
      <c r="C179" s="67"/>
      <c r="D179" s="66"/>
      <c r="E179" s="67"/>
      <c r="F179" s="66"/>
      <c r="G179" s="387">
        <f t="shared" si="17"/>
        <v>0</v>
      </c>
      <c r="H179" s="216">
        <f t="shared" si="17"/>
        <v>0</v>
      </c>
      <c r="I179" s="216"/>
      <c r="J179" s="216"/>
      <c r="K179" s="163"/>
      <c r="L179" s="216" t="str">
        <f t="shared" si="13"/>
        <v xml:space="preserve"> </v>
      </c>
      <c r="M179" s="163"/>
      <c r="N179" s="390"/>
      <c r="O179" s="390"/>
      <c r="P179" s="391">
        <f t="shared" si="15"/>
        <v>0</v>
      </c>
    </row>
    <row r="180" spans="1:16" ht="15.75">
      <c r="A180" s="130"/>
      <c r="B180" s="66"/>
      <c r="C180" s="67"/>
      <c r="D180" s="66"/>
      <c r="E180" s="67"/>
      <c r="F180" s="66"/>
      <c r="G180" s="387">
        <f t="shared" si="17"/>
        <v>0</v>
      </c>
      <c r="H180" s="216">
        <f t="shared" si="17"/>
        <v>0</v>
      </c>
      <c r="I180" s="216"/>
      <c r="J180" s="216"/>
      <c r="K180" s="163"/>
      <c r="L180" s="216" t="str">
        <f t="shared" si="13"/>
        <v xml:space="preserve"> </v>
      </c>
      <c r="M180" s="163"/>
      <c r="N180" s="390"/>
      <c r="O180" s="390"/>
      <c r="P180" s="391">
        <f t="shared" si="15"/>
        <v>0</v>
      </c>
    </row>
    <row r="181" spans="1:16" ht="15.75">
      <c r="A181" s="130"/>
      <c r="B181" s="66"/>
      <c r="C181" s="67"/>
      <c r="D181" s="66"/>
      <c r="E181" s="67"/>
      <c r="F181" s="66"/>
      <c r="G181" s="387">
        <f t="shared" si="17"/>
        <v>0</v>
      </c>
      <c r="H181" s="216">
        <f t="shared" si="17"/>
        <v>0</v>
      </c>
      <c r="I181" s="216"/>
      <c r="J181" s="216"/>
      <c r="K181" s="163"/>
      <c r="L181" s="216" t="str">
        <f t="shared" si="13"/>
        <v xml:space="preserve"> </v>
      </c>
      <c r="M181" s="163"/>
      <c r="N181" s="390"/>
      <c r="O181" s="390"/>
      <c r="P181" s="391">
        <f t="shared" si="15"/>
        <v>0</v>
      </c>
    </row>
    <row r="182" spans="1:16" ht="15.75">
      <c r="A182" s="130"/>
      <c r="B182" s="66"/>
      <c r="C182" s="67"/>
      <c r="D182" s="66"/>
      <c r="E182" s="67"/>
      <c r="F182" s="66"/>
      <c r="G182" s="387">
        <f t="shared" si="17"/>
        <v>0</v>
      </c>
      <c r="H182" s="216">
        <f t="shared" si="17"/>
        <v>0</v>
      </c>
      <c r="I182" s="216"/>
      <c r="J182" s="216"/>
      <c r="K182" s="163"/>
      <c r="L182" s="216" t="str">
        <f t="shared" si="13"/>
        <v xml:space="preserve"> </v>
      </c>
      <c r="M182" s="163"/>
      <c r="N182" s="390"/>
      <c r="O182" s="390"/>
      <c r="P182" s="391">
        <f t="shared" si="15"/>
        <v>0</v>
      </c>
    </row>
    <row r="183" spans="1:16" ht="15.75">
      <c r="A183" s="130"/>
      <c r="B183" s="66"/>
      <c r="C183" s="67"/>
      <c r="D183" s="66"/>
      <c r="E183" s="67"/>
      <c r="F183" s="66"/>
      <c r="G183" s="387">
        <f t="shared" si="17"/>
        <v>0</v>
      </c>
      <c r="H183" s="216">
        <f t="shared" si="17"/>
        <v>0</v>
      </c>
      <c r="I183" s="216"/>
      <c r="J183" s="216"/>
      <c r="K183" s="163"/>
      <c r="L183" s="216" t="str">
        <f t="shared" si="13"/>
        <v xml:space="preserve"> </v>
      </c>
      <c r="M183" s="163"/>
      <c r="N183" s="390"/>
      <c r="O183" s="390"/>
      <c r="P183" s="391">
        <f t="shared" si="15"/>
        <v>0</v>
      </c>
    </row>
    <row r="184" spans="1:16" ht="15.75">
      <c r="A184" s="130"/>
      <c r="B184" s="66"/>
      <c r="C184" s="67"/>
      <c r="D184" s="66"/>
      <c r="E184" s="67"/>
      <c r="F184" s="66"/>
      <c r="G184" s="387">
        <f t="shared" si="17"/>
        <v>0</v>
      </c>
      <c r="H184" s="216">
        <f t="shared" si="17"/>
        <v>0</v>
      </c>
      <c r="I184" s="216"/>
      <c r="J184" s="216"/>
      <c r="K184" s="163"/>
      <c r="L184" s="216" t="str">
        <f t="shared" si="13"/>
        <v xml:space="preserve"> </v>
      </c>
      <c r="M184" s="163"/>
      <c r="N184" s="390"/>
      <c r="O184" s="390"/>
      <c r="P184" s="391">
        <f t="shared" si="15"/>
        <v>0</v>
      </c>
    </row>
    <row r="185" spans="1:16" ht="15.75">
      <c r="A185" s="130"/>
      <c r="B185" s="66"/>
      <c r="C185" s="67"/>
      <c r="D185" s="66"/>
      <c r="E185" s="67"/>
      <c r="F185" s="66"/>
      <c r="G185" s="387">
        <f t="shared" si="17"/>
        <v>0</v>
      </c>
      <c r="H185" s="216">
        <f t="shared" si="17"/>
        <v>0</v>
      </c>
      <c r="I185" s="216"/>
      <c r="J185" s="216"/>
      <c r="K185" s="163"/>
      <c r="L185" s="216" t="str">
        <f t="shared" si="13"/>
        <v xml:space="preserve"> </v>
      </c>
      <c r="M185" s="163"/>
      <c r="N185" s="390"/>
      <c r="O185" s="390"/>
      <c r="P185" s="391">
        <f t="shared" si="15"/>
        <v>0</v>
      </c>
    </row>
    <row r="186" spans="1:16" ht="15.75">
      <c r="A186" s="130"/>
      <c r="B186" s="66"/>
      <c r="C186" s="67"/>
      <c r="D186" s="66"/>
      <c r="E186" s="67"/>
      <c r="F186" s="66"/>
      <c r="G186" s="387">
        <f t="shared" ref="G186:H201" si="18">G185-E186+C186</f>
        <v>0</v>
      </c>
      <c r="H186" s="216">
        <f t="shared" si="18"/>
        <v>0</v>
      </c>
      <c r="I186" s="216"/>
      <c r="J186" s="216"/>
      <c r="K186" s="163"/>
      <c r="L186" s="216" t="str">
        <f t="shared" si="13"/>
        <v xml:space="preserve"> </v>
      </c>
      <c r="M186" s="163"/>
      <c r="N186" s="390"/>
      <c r="O186" s="390"/>
      <c r="P186" s="391">
        <f t="shared" si="15"/>
        <v>0</v>
      </c>
    </row>
    <row r="187" spans="1:16" ht="15.75">
      <c r="A187" s="130"/>
      <c r="B187" s="66"/>
      <c r="C187" s="67"/>
      <c r="D187" s="66"/>
      <c r="E187" s="67"/>
      <c r="F187" s="66"/>
      <c r="G187" s="387">
        <f t="shared" si="18"/>
        <v>0</v>
      </c>
      <c r="H187" s="216">
        <f t="shared" si="18"/>
        <v>0</v>
      </c>
      <c r="I187" s="216"/>
      <c r="J187" s="216"/>
      <c r="K187" s="163"/>
      <c r="L187" s="216" t="str">
        <f t="shared" si="13"/>
        <v xml:space="preserve"> </v>
      </c>
      <c r="M187" s="163"/>
      <c r="N187" s="390"/>
      <c r="O187" s="390"/>
      <c r="P187" s="391">
        <f t="shared" si="15"/>
        <v>0</v>
      </c>
    </row>
    <row r="188" spans="1:16" ht="15.75">
      <c r="A188" s="130"/>
      <c r="B188" s="66"/>
      <c r="C188" s="67"/>
      <c r="D188" s="66"/>
      <c r="E188" s="67"/>
      <c r="F188" s="66"/>
      <c r="G188" s="387">
        <f t="shared" si="18"/>
        <v>0</v>
      </c>
      <c r="H188" s="216">
        <f t="shared" si="18"/>
        <v>0</v>
      </c>
      <c r="I188" s="216"/>
      <c r="J188" s="216"/>
      <c r="K188" s="163"/>
      <c r="L188" s="216" t="str">
        <f t="shared" si="13"/>
        <v xml:space="preserve"> </v>
      </c>
      <c r="M188" s="163"/>
      <c r="N188" s="390"/>
      <c r="O188" s="390"/>
      <c r="P188" s="391">
        <f t="shared" si="15"/>
        <v>0</v>
      </c>
    </row>
    <row r="189" spans="1:16" ht="15.75">
      <c r="A189" s="130"/>
      <c r="B189" s="66"/>
      <c r="C189" s="67"/>
      <c r="D189" s="66"/>
      <c r="E189" s="67"/>
      <c r="F189" s="66"/>
      <c r="G189" s="387">
        <f t="shared" si="18"/>
        <v>0</v>
      </c>
      <c r="H189" s="216">
        <f t="shared" si="18"/>
        <v>0</v>
      </c>
      <c r="I189" s="216"/>
      <c r="J189" s="216"/>
      <c r="K189" s="163"/>
      <c r="L189" s="216" t="str">
        <f t="shared" si="13"/>
        <v xml:space="preserve"> </v>
      </c>
      <c r="M189" s="163"/>
      <c r="N189" s="390"/>
      <c r="O189" s="390"/>
      <c r="P189" s="391">
        <f t="shared" si="15"/>
        <v>0</v>
      </c>
    </row>
    <row r="190" spans="1:16" ht="15.75">
      <c r="A190" s="130"/>
      <c r="B190" s="66"/>
      <c r="C190" s="67"/>
      <c r="D190" s="66"/>
      <c r="E190" s="67"/>
      <c r="F190" s="66"/>
      <c r="G190" s="387">
        <f t="shared" si="18"/>
        <v>0</v>
      </c>
      <c r="H190" s="216">
        <f t="shared" si="18"/>
        <v>0</v>
      </c>
      <c r="I190" s="216"/>
      <c r="J190" s="216"/>
      <c r="K190" s="163"/>
      <c r="L190" s="216" t="str">
        <f t="shared" si="13"/>
        <v xml:space="preserve"> </v>
      </c>
      <c r="M190" s="163"/>
      <c r="N190" s="390"/>
      <c r="O190" s="390"/>
      <c r="P190" s="391">
        <f t="shared" si="15"/>
        <v>0</v>
      </c>
    </row>
    <row r="191" spans="1:16" ht="15.75">
      <c r="A191" s="130"/>
      <c r="B191" s="66"/>
      <c r="C191" s="67"/>
      <c r="D191" s="66"/>
      <c r="E191" s="67"/>
      <c r="F191" s="66"/>
      <c r="G191" s="387">
        <f t="shared" si="18"/>
        <v>0</v>
      </c>
      <c r="H191" s="216">
        <f t="shared" si="18"/>
        <v>0</v>
      </c>
      <c r="I191" s="216"/>
      <c r="J191" s="216"/>
      <c r="K191" s="163"/>
      <c r="L191" s="216" t="str">
        <f t="shared" si="13"/>
        <v xml:space="preserve"> </v>
      </c>
      <c r="M191" s="163"/>
      <c r="N191" s="390"/>
      <c r="O191" s="390"/>
      <c r="P191" s="391">
        <f t="shared" si="15"/>
        <v>0</v>
      </c>
    </row>
    <row r="192" spans="1:16" ht="15.75">
      <c r="A192" s="130"/>
      <c r="B192" s="66"/>
      <c r="C192" s="67"/>
      <c r="D192" s="66"/>
      <c r="E192" s="67"/>
      <c r="F192" s="66"/>
      <c r="G192" s="387">
        <f t="shared" si="18"/>
        <v>0</v>
      </c>
      <c r="H192" s="216">
        <f t="shared" si="18"/>
        <v>0</v>
      </c>
      <c r="I192" s="216"/>
      <c r="J192" s="216"/>
      <c r="K192" s="163"/>
      <c r="L192" s="216" t="str">
        <f t="shared" si="13"/>
        <v xml:space="preserve"> </v>
      </c>
      <c r="M192" s="163"/>
      <c r="N192" s="390"/>
      <c r="O192" s="390"/>
      <c r="P192" s="391">
        <f t="shared" si="15"/>
        <v>0</v>
      </c>
    </row>
    <row r="193" spans="1:16" ht="15.75">
      <c r="A193" s="130"/>
      <c r="B193" s="66"/>
      <c r="C193" s="67"/>
      <c r="D193" s="66"/>
      <c r="E193" s="67"/>
      <c r="F193" s="66"/>
      <c r="G193" s="387">
        <f t="shared" si="18"/>
        <v>0</v>
      </c>
      <c r="H193" s="216">
        <f t="shared" si="18"/>
        <v>0</v>
      </c>
      <c r="I193" s="216"/>
      <c r="J193" s="216"/>
      <c r="K193" s="163"/>
      <c r="L193" s="216" t="str">
        <f t="shared" si="13"/>
        <v xml:space="preserve"> </v>
      </c>
      <c r="M193" s="163"/>
      <c r="N193" s="390"/>
      <c r="O193" s="390"/>
      <c r="P193" s="391">
        <f t="shared" si="15"/>
        <v>0</v>
      </c>
    </row>
    <row r="194" spans="1:16" ht="15.75">
      <c r="A194" s="130"/>
      <c r="B194" s="66"/>
      <c r="C194" s="67"/>
      <c r="D194" s="66"/>
      <c r="E194" s="67"/>
      <c r="F194" s="66"/>
      <c r="G194" s="387">
        <f t="shared" si="18"/>
        <v>0</v>
      </c>
      <c r="H194" s="216">
        <f t="shared" si="18"/>
        <v>0</v>
      </c>
      <c r="I194" s="216"/>
      <c r="J194" s="216"/>
      <c r="K194" s="163"/>
      <c r="L194" s="216" t="str">
        <f t="shared" ref="L194:L212" si="19">IF(D194&gt;0,D194," ")</f>
        <v xml:space="preserve"> </v>
      </c>
      <c r="M194" s="163"/>
      <c r="N194" s="390"/>
      <c r="O194" s="390"/>
      <c r="P194" s="391">
        <f t="shared" si="15"/>
        <v>0</v>
      </c>
    </row>
    <row r="195" spans="1:16" ht="15.75">
      <c r="A195" s="130"/>
      <c r="B195" s="66"/>
      <c r="C195" s="67"/>
      <c r="D195" s="66"/>
      <c r="E195" s="67"/>
      <c r="F195" s="66"/>
      <c r="G195" s="387">
        <f t="shared" si="18"/>
        <v>0</v>
      </c>
      <c r="H195" s="216">
        <f t="shared" si="18"/>
        <v>0</v>
      </c>
      <c r="I195" s="216"/>
      <c r="J195" s="216"/>
      <c r="K195" s="163"/>
      <c r="L195" s="216" t="str">
        <f t="shared" si="19"/>
        <v xml:space="preserve"> </v>
      </c>
      <c r="M195" s="163"/>
      <c r="N195" s="390"/>
      <c r="O195" s="390"/>
      <c r="P195" s="391">
        <f t="shared" si="15"/>
        <v>0</v>
      </c>
    </row>
    <row r="196" spans="1:16" ht="15.75">
      <c r="A196" s="130"/>
      <c r="B196" s="66"/>
      <c r="C196" s="67"/>
      <c r="D196" s="66"/>
      <c r="E196" s="67"/>
      <c r="F196" s="66"/>
      <c r="G196" s="387">
        <f t="shared" si="18"/>
        <v>0</v>
      </c>
      <c r="H196" s="216">
        <f t="shared" si="18"/>
        <v>0</v>
      </c>
      <c r="I196" s="216"/>
      <c r="J196" s="216"/>
      <c r="K196" s="163"/>
      <c r="L196" s="216" t="str">
        <f t="shared" si="19"/>
        <v xml:space="preserve"> </v>
      </c>
      <c r="M196" s="163"/>
      <c r="N196" s="390"/>
      <c r="O196" s="390"/>
      <c r="P196" s="391">
        <f t="shared" si="15"/>
        <v>0</v>
      </c>
    </row>
    <row r="197" spans="1:16" ht="15.75">
      <c r="A197" s="130"/>
      <c r="B197" s="66"/>
      <c r="C197" s="67"/>
      <c r="D197" s="66"/>
      <c r="E197" s="67"/>
      <c r="F197" s="66"/>
      <c r="G197" s="387">
        <f t="shared" si="18"/>
        <v>0</v>
      </c>
      <c r="H197" s="216">
        <f t="shared" si="18"/>
        <v>0</v>
      </c>
      <c r="I197" s="216"/>
      <c r="J197" s="216"/>
      <c r="K197" s="163"/>
      <c r="L197" s="216" t="str">
        <f t="shared" si="19"/>
        <v xml:space="preserve"> </v>
      </c>
      <c r="M197" s="163"/>
      <c r="N197" s="390"/>
      <c r="O197" s="390"/>
      <c r="P197" s="391">
        <f t="shared" si="15"/>
        <v>0</v>
      </c>
    </row>
    <row r="198" spans="1:16" ht="15.75">
      <c r="A198" s="130"/>
      <c r="B198" s="66"/>
      <c r="C198" s="67"/>
      <c r="D198" s="66"/>
      <c r="E198" s="67"/>
      <c r="F198" s="66"/>
      <c r="G198" s="387">
        <f t="shared" si="18"/>
        <v>0</v>
      </c>
      <c r="H198" s="216">
        <f t="shared" si="18"/>
        <v>0</v>
      </c>
      <c r="I198" s="216"/>
      <c r="J198" s="216"/>
      <c r="K198" s="163"/>
      <c r="L198" s="216" t="str">
        <f t="shared" si="19"/>
        <v xml:space="preserve"> </v>
      </c>
      <c r="M198" s="163"/>
      <c r="N198" s="390"/>
      <c r="O198" s="390"/>
      <c r="P198" s="391">
        <f t="shared" si="15"/>
        <v>0</v>
      </c>
    </row>
    <row r="199" spans="1:16" ht="15.75">
      <c r="A199" s="130"/>
      <c r="B199" s="66"/>
      <c r="C199" s="67"/>
      <c r="D199" s="66"/>
      <c r="E199" s="67"/>
      <c r="F199" s="66"/>
      <c r="G199" s="387">
        <f t="shared" si="18"/>
        <v>0</v>
      </c>
      <c r="H199" s="216">
        <f t="shared" si="18"/>
        <v>0</v>
      </c>
      <c r="I199" s="216"/>
      <c r="J199" s="216"/>
      <c r="K199" s="163"/>
      <c r="L199" s="216" t="str">
        <f t="shared" si="19"/>
        <v xml:space="preserve"> </v>
      </c>
      <c r="M199" s="163"/>
      <c r="N199" s="390"/>
      <c r="O199" s="390"/>
      <c r="P199" s="391">
        <f t="shared" si="15"/>
        <v>0</v>
      </c>
    </row>
    <row r="200" spans="1:16" ht="15.75">
      <c r="A200" s="130"/>
      <c r="B200" s="66"/>
      <c r="C200" s="67"/>
      <c r="D200" s="66"/>
      <c r="E200" s="67"/>
      <c r="F200" s="66"/>
      <c r="G200" s="387">
        <f t="shared" si="18"/>
        <v>0</v>
      </c>
      <c r="H200" s="216">
        <f t="shared" si="18"/>
        <v>0</v>
      </c>
      <c r="I200" s="216"/>
      <c r="J200" s="216"/>
      <c r="K200" s="163"/>
      <c r="L200" s="216" t="str">
        <f t="shared" si="19"/>
        <v xml:space="preserve"> </v>
      </c>
      <c r="M200" s="163"/>
      <c r="N200" s="390"/>
      <c r="O200" s="390"/>
      <c r="P200" s="391">
        <f t="shared" si="15"/>
        <v>0</v>
      </c>
    </row>
    <row r="201" spans="1:16" ht="15.75">
      <c r="A201" s="130"/>
      <c r="B201" s="66"/>
      <c r="C201" s="67"/>
      <c r="D201" s="66"/>
      <c r="E201" s="67"/>
      <c r="F201" s="66"/>
      <c r="G201" s="387">
        <f t="shared" si="18"/>
        <v>0</v>
      </c>
      <c r="H201" s="216">
        <f t="shared" si="18"/>
        <v>0</v>
      </c>
      <c r="I201" s="216"/>
      <c r="J201" s="216"/>
      <c r="K201" s="163"/>
      <c r="L201" s="216" t="str">
        <f t="shared" si="19"/>
        <v xml:space="preserve"> </v>
      </c>
      <c r="M201" s="163"/>
      <c r="N201" s="390"/>
      <c r="O201" s="390"/>
      <c r="P201" s="391">
        <f t="shared" si="15"/>
        <v>0</v>
      </c>
    </row>
    <row r="202" spans="1:16" ht="15.75">
      <c r="A202" s="130"/>
      <c r="B202" s="66"/>
      <c r="C202" s="67"/>
      <c r="D202" s="66"/>
      <c r="E202" s="67"/>
      <c r="F202" s="66"/>
      <c r="G202" s="387">
        <f t="shared" ref="G202:H217" si="20">G201-E202+C202</f>
        <v>0</v>
      </c>
      <c r="H202" s="216">
        <f t="shared" si="20"/>
        <v>0</v>
      </c>
      <c r="I202" s="216"/>
      <c r="J202" s="216"/>
      <c r="K202" s="163"/>
      <c r="L202" s="216" t="str">
        <f t="shared" si="19"/>
        <v xml:space="preserve"> </v>
      </c>
      <c r="M202" s="163"/>
      <c r="N202" s="390"/>
      <c r="O202" s="390"/>
      <c r="P202" s="391">
        <f t="shared" si="15"/>
        <v>0</v>
      </c>
    </row>
    <row r="203" spans="1:16" ht="15.75">
      <c r="A203" s="130"/>
      <c r="B203" s="66"/>
      <c r="C203" s="67"/>
      <c r="D203" s="66"/>
      <c r="E203" s="67"/>
      <c r="F203" s="66"/>
      <c r="G203" s="387">
        <f t="shared" si="20"/>
        <v>0</v>
      </c>
      <c r="H203" s="216">
        <f t="shared" si="20"/>
        <v>0</v>
      </c>
      <c r="I203" s="216"/>
      <c r="J203" s="216"/>
      <c r="K203" s="163"/>
      <c r="L203" s="216" t="str">
        <f t="shared" si="19"/>
        <v xml:space="preserve"> </v>
      </c>
      <c r="M203" s="163"/>
      <c r="N203" s="390"/>
      <c r="O203" s="390"/>
      <c r="P203" s="391">
        <f t="shared" si="15"/>
        <v>0</v>
      </c>
    </row>
    <row r="204" spans="1:16" ht="15.75">
      <c r="A204" s="130"/>
      <c r="B204" s="66"/>
      <c r="C204" s="67"/>
      <c r="D204" s="66"/>
      <c r="E204" s="67"/>
      <c r="F204" s="66"/>
      <c r="G204" s="387">
        <f t="shared" si="20"/>
        <v>0</v>
      </c>
      <c r="H204" s="216">
        <f t="shared" si="20"/>
        <v>0</v>
      </c>
      <c r="I204" s="216"/>
      <c r="J204" s="216"/>
      <c r="K204" s="163"/>
      <c r="L204" s="216" t="str">
        <f t="shared" si="19"/>
        <v xml:space="preserve"> </v>
      </c>
      <c r="M204" s="163"/>
      <c r="N204" s="390"/>
      <c r="O204" s="390"/>
      <c r="P204" s="391">
        <f t="shared" si="15"/>
        <v>0</v>
      </c>
    </row>
    <row r="205" spans="1:16" ht="15.75">
      <c r="A205" s="130"/>
      <c r="B205" s="66"/>
      <c r="C205" s="67"/>
      <c r="D205" s="66"/>
      <c r="E205" s="67"/>
      <c r="F205" s="66"/>
      <c r="G205" s="387">
        <f t="shared" si="20"/>
        <v>0</v>
      </c>
      <c r="H205" s="216">
        <f t="shared" si="20"/>
        <v>0</v>
      </c>
      <c r="I205" s="216"/>
      <c r="J205" s="216"/>
      <c r="K205" s="163"/>
      <c r="L205" s="216" t="str">
        <f t="shared" si="19"/>
        <v xml:space="preserve"> </v>
      </c>
      <c r="M205" s="163"/>
      <c r="N205" s="390"/>
      <c r="O205" s="390"/>
      <c r="P205" s="391">
        <f t="shared" si="15"/>
        <v>0</v>
      </c>
    </row>
    <row r="206" spans="1:16" ht="15.75">
      <c r="A206" s="130"/>
      <c r="B206" s="66"/>
      <c r="C206" s="67"/>
      <c r="D206" s="66"/>
      <c r="E206" s="67"/>
      <c r="F206" s="66"/>
      <c r="G206" s="387">
        <f t="shared" si="20"/>
        <v>0</v>
      </c>
      <c r="H206" s="216">
        <f t="shared" si="20"/>
        <v>0</v>
      </c>
      <c r="I206" s="216"/>
      <c r="J206" s="216"/>
      <c r="K206" s="163"/>
      <c r="L206" s="216" t="str">
        <f t="shared" si="19"/>
        <v xml:space="preserve"> </v>
      </c>
      <c r="M206" s="163"/>
      <c r="N206" s="390"/>
      <c r="O206" s="390"/>
      <c r="P206" s="391">
        <f t="shared" ref="P206:P212" si="21">O206*G206</f>
        <v>0</v>
      </c>
    </row>
    <row r="207" spans="1:16" ht="15.75">
      <c r="A207" s="130"/>
      <c r="B207" s="66"/>
      <c r="C207" s="67"/>
      <c r="D207" s="66"/>
      <c r="E207" s="67"/>
      <c r="F207" s="66"/>
      <c r="G207" s="387">
        <f t="shared" si="20"/>
        <v>0</v>
      </c>
      <c r="H207" s="216">
        <f t="shared" si="20"/>
        <v>0</v>
      </c>
      <c r="I207" s="216"/>
      <c r="J207" s="216"/>
      <c r="K207" s="163"/>
      <c r="L207" s="216" t="str">
        <f t="shared" si="19"/>
        <v xml:space="preserve"> </v>
      </c>
      <c r="M207" s="163"/>
      <c r="N207" s="390"/>
      <c r="O207" s="390"/>
      <c r="P207" s="391">
        <f t="shared" si="21"/>
        <v>0</v>
      </c>
    </row>
    <row r="208" spans="1:16" ht="15.75">
      <c r="A208" s="130"/>
      <c r="B208" s="66"/>
      <c r="C208" s="67"/>
      <c r="D208" s="66"/>
      <c r="E208" s="67"/>
      <c r="F208" s="66"/>
      <c r="G208" s="387">
        <f t="shared" si="20"/>
        <v>0</v>
      </c>
      <c r="H208" s="216">
        <f t="shared" si="20"/>
        <v>0</v>
      </c>
      <c r="I208" s="216"/>
      <c r="J208" s="216"/>
      <c r="K208" s="163"/>
      <c r="L208" s="216" t="str">
        <f t="shared" si="19"/>
        <v xml:space="preserve"> </v>
      </c>
      <c r="M208" s="163"/>
      <c r="N208" s="390"/>
      <c r="O208" s="390"/>
      <c r="P208" s="391">
        <f t="shared" si="21"/>
        <v>0</v>
      </c>
    </row>
    <row r="209" spans="1:16" ht="15.75">
      <c r="A209" s="130"/>
      <c r="B209" s="66"/>
      <c r="C209" s="67"/>
      <c r="D209" s="66"/>
      <c r="E209" s="67"/>
      <c r="F209" s="66"/>
      <c r="G209" s="387">
        <f t="shared" si="20"/>
        <v>0</v>
      </c>
      <c r="H209" s="216">
        <f t="shared" si="20"/>
        <v>0</v>
      </c>
      <c r="I209" s="216"/>
      <c r="J209" s="216"/>
      <c r="K209" s="163"/>
      <c r="L209" s="216" t="str">
        <f t="shared" si="19"/>
        <v xml:space="preserve"> </v>
      </c>
      <c r="M209" s="163"/>
      <c r="N209" s="390"/>
      <c r="O209" s="390"/>
      <c r="P209" s="391">
        <f t="shared" si="21"/>
        <v>0</v>
      </c>
    </row>
    <row r="210" spans="1:16" ht="15.75">
      <c r="A210" s="130"/>
      <c r="B210" s="66"/>
      <c r="C210" s="67"/>
      <c r="D210" s="66"/>
      <c r="E210" s="67"/>
      <c r="F210" s="66"/>
      <c r="G210" s="387">
        <f t="shared" si="20"/>
        <v>0</v>
      </c>
      <c r="H210" s="216">
        <f t="shared" si="20"/>
        <v>0</v>
      </c>
      <c r="I210" s="216"/>
      <c r="J210" s="216"/>
      <c r="K210" s="163"/>
      <c r="L210" s="216" t="str">
        <f t="shared" si="19"/>
        <v xml:space="preserve"> </v>
      </c>
      <c r="M210" s="163"/>
      <c r="N210" s="390"/>
      <c r="O210" s="390"/>
      <c r="P210" s="391">
        <f t="shared" si="21"/>
        <v>0</v>
      </c>
    </row>
    <row r="211" spans="1:16" ht="15.75">
      <c r="A211" s="130"/>
      <c r="B211" s="66"/>
      <c r="C211" s="67"/>
      <c r="D211" s="66"/>
      <c r="E211" s="67"/>
      <c r="F211" s="66"/>
      <c r="G211" s="387">
        <f t="shared" si="20"/>
        <v>0</v>
      </c>
      <c r="H211" s="216">
        <f t="shared" si="20"/>
        <v>0</v>
      </c>
      <c r="I211" s="216"/>
      <c r="J211" s="216"/>
      <c r="K211" s="163"/>
      <c r="L211" s="216" t="str">
        <f t="shared" si="19"/>
        <v xml:space="preserve"> </v>
      </c>
      <c r="M211" s="163"/>
      <c r="N211" s="390"/>
      <c r="O211" s="390"/>
      <c r="P211" s="391">
        <f t="shared" si="21"/>
        <v>0</v>
      </c>
    </row>
    <row r="212" spans="1:16" ht="15.75">
      <c r="A212" s="130"/>
      <c r="B212" s="66"/>
      <c r="C212" s="67"/>
      <c r="D212" s="66"/>
      <c r="E212" s="67"/>
      <c r="F212" s="66"/>
      <c r="G212" s="387">
        <f t="shared" si="20"/>
        <v>0</v>
      </c>
      <c r="H212" s="216">
        <f t="shared" si="20"/>
        <v>0</v>
      </c>
      <c r="I212" s="216"/>
      <c r="J212" s="216"/>
      <c r="K212" s="163"/>
      <c r="L212" s="216" t="str">
        <f t="shared" si="19"/>
        <v xml:space="preserve"> </v>
      </c>
      <c r="M212" s="163"/>
      <c r="N212" s="390"/>
      <c r="O212" s="390"/>
      <c r="P212" s="391">
        <f t="shared" si="21"/>
        <v>0</v>
      </c>
    </row>
    <row r="213" spans="1:16" ht="15.75">
      <c r="A213" s="130"/>
      <c r="B213" s="66"/>
      <c r="C213" s="67"/>
      <c r="D213" s="66"/>
      <c r="E213" s="67"/>
      <c r="F213" s="66"/>
      <c r="G213" s="387">
        <f t="shared" si="20"/>
        <v>0</v>
      </c>
      <c r="H213" s="216">
        <f t="shared" si="20"/>
        <v>0</v>
      </c>
      <c r="I213" s="163"/>
      <c r="J213" s="163"/>
      <c r="K213" s="163"/>
      <c r="L213" s="163"/>
      <c r="M213" s="163"/>
      <c r="N213" s="390"/>
      <c r="O213" s="390"/>
      <c r="P213" s="390"/>
    </row>
    <row r="214" spans="1:16" ht="15.75">
      <c r="A214" s="130"/>
      <c r="B214" s="66"/>
      <c r="C214" s="67"/>
      <c r="D214" s="66"/>
      <c r="E214" s="67"/>
      <c r="F214" s="66"/>
      <c r="G214" s="387">
        <f t="shared" si="20"/>
        <v>0</v>
      </c>
      <c r="H214" s="216">
        <f t="shared" si="20"/>
        <v>0</v>
      </c>
      <c r="I214" s="163"/>
      <c r="J214" s="163"/>
      <c r="K214" s="163"/>
      <c r="L214" s="163"/>
      <c r="M214" s="163"/>
      <c r="N214" s="390"/>
      <c r="O214" s="390"/>
      <c r="P214" s="390"/>
    </row>
    <row r="215" spans="1:16" ht="15.75">
      <c r="A215" s="130"/>
      <c r="B215" s="66"/>
      <c r="C215" s="67"/>
      <c r="D215" s="66"/>
      <c r="E215" s="67"/>
      <c r="F215" s="66"/>
      <c r="G215" s="387">
        <f t="shared" si="20"/>
        <v>0</v>
      </c>
      <c r="H215" s="216">
        <f t="shared" si="20"/>
        <v>0</v>
      </c>
      <c r="I215" s="163"/>
      <c r="J215" s="163"/>
      <c r="K215" s="163"/>
      <c r="L215" s="163"/>
      <c r="M215" s="163"/>
      <c r="N215" s="390"/>
      <c r="O215" s="390"/>
      <c r="P215" s="390"/>
    </row>
    <row r="216" spans="1:16" ht="15.75">
      <c r="A216" s="130"/>
      <c r="B216" s="66"/>
      <c r="C216" s="67"/>
      <c r="D216" s="66"/>
      <c r="E216" s="67"/>
      <c r="F216" s="66"/>
      <c r="G216" s="387">
        <f t="shared" si="20"/>
        <v>0</v>
      </c>
      <c r="H216" s="216">
        <f t="shared" si="20"/>
        <v>0</v>
      </c>
      <c r="I216" s="163"/>
      <c r="J216" s="163"/>
      <c r="K216" s="163"/>
      <c r="L216" s="163"/>
      <c r="M216" s="163"/>
      <c r="N216" s="390"/>
      <c r="O216" s="390"/>
      <c r="P216" s="390"/>
    </row>
    <row r="217" spans="1:16" ht="15.75">
      <c r="A217" s="130"/>
      <c r="B217" s="66"/>
      <c r="C217" s="67"/>
      <c r="D217" s="66"/>
      <c r="E217" s="67"/>
      <c r="F217" s="66"/>
      <c r="G217" s="387">
        <f t="shared" si="20"/>
        <v>0</v>
      </c>
      <c r="H217" s="216">
        <f t="shared" si="20"/>
        <v>0</v>
      </c>
      <c r="I217" s="163"/>
      <c r="J217" s="163"/>
      <c r="K217" s="163"/>
      <c r="L217" s="163"/>
      <c r="M217" s="163"/>
      <c r="N217" s="390"/>
      <c r="O217" s="390"/>
      <c r="P217" s="390"/>
    </row>
    <row r="218" spans="1:16" ht="15.75">
      <c r="A218" s="130"/>
      <c r="B218" s="66"/>
      <c r="C218" s="67"/>
      <c r="D218" s="66"/>
      <c r="E218" s="67"/>
      <c r="F218" s="66"/>
      <c r="G218" s="387">
        <f t="shared" ref="G218:H220" si="22">G217-E218+C218</f>
        <v>0</v>
      </c>
      <c r="H218" s="216">
        <f t="shared" si="22"/>
        <v>0</v>
      </c>
      <c r="I218" s="163"/>
      <c r="J218" s="163"/>
      <c r="K218" s="163"/>
      <c r="L218" s="163"/>
      <c r="M218" s="163"/>
      <c r="N218" s="390"/>
      <c r="O218" s="390"/>
      <c r="P218" s="390"/>
    </row>
    <row r="219" spans="1:16" ht="15.75">
      <c r="A219" s="130"/>
      <c r="B219" s="66"/>
      <c r="C219" s="67"/>
      <c r="D219" s="66"/>
      <c r="E219" s="67"/>
      <c r="F219" s="66"/>
      <c r="G219" s="387">
        <f t="shared" si="22"/>
        <v>0</v>
      </c>
      <c r="H219" s="216">
        <f t="shared" si="22"/>
        <v>0</v>
      </c>
      <c r="I219" s="163"/>
      <c r="J219" s="163"/>
      <c r="K219" s="163"/>
      <c r="L219" s="163"/>
      <c r="M219" s="163"/>
      <c r="N219" s="390"/>
      <c r="O219" s="390"/>
      <c r="P219" s="390"/>
    </row>
    <row r="220" spans="1:16" ht="15.75">
      <c r="A220" s="130"/>
      <c r="B220" s="66"/>
      <c r="C220" s="67"/>
      <c r="D220" s="66"/>
      <c r="E220" s="67"/>
      <c r="F220" s="66"/>
      <c r="G220" s="387">
        <f t="shared" si="22"/>
        <v>0</v>
      </c>
      <c r="H220" s="216">
        <f t="shared" si="22"/>
        <v>0</v>
      </c>
      <c r="I220" s="163"/>
      <c r="J220" s="163"/>
      <c r="K220" s="163"/>
      <c r="L220" s="163"/>
      <c r="M220" s="163"/>
      <c r="N220" s="390"/>
      <c r="O220" s="390"/>
      <c r="P220" s="390"/>
    </row>
    <row r="221" spans="1:16" ht="15">
      <c r="A221" s="130"/>
      <c r="B221" s="66"/>
      <c r="C221" s="67"/>
      <c r="D221" s="66"/>
      <c r="E221" s="67"/>
      <c r="F221" s="66"/>
      <c r="G221" s="67"/>
      <c r="H221" s="66"/>
      <c r="I221" s="66"/>
      <c r="J221" s="66"/>
      <c r="K221" s="66"/>
      <c r="L221" s="66"/>
      <c r="M221" s="66"/>
      <c r="N221" s="71"/>
      <c r="O221" s="71"/>
      <c r="P221" s="71"/>
    </row>
    <row r="222" spans="1:16" ht="15">
      <c r="A222" s="130"/>
      <c r="B222" s="66"/>
      <c r="C222" s="67"/>
      <c r="D222" s="66"/>
      <c r="E222" s="67"/>
      <c r="F222" s="66"/>
      <c r="G222" s="67"/>
      <c r="H222" s="66"/>
      <c r="I222" s="66"/>
      <c r="J222" s="66"/>
      <c r="K222" s="66"/>
      <c r="L222" s="66"/>
      <c r="M222" s="66"/>
      <c r="N222" s="71"/>
      <c r="O222" s="71"/>
      <c r="P222" s="71"/>
    </row>
    <row r="223" spans="1:16" ht="15">
      <c r="A223" s="130"/>
      <c r="B223" s="66"/>
      <c r="C223" s="67"/>
      <c r="D223" s="66"/>
      <c r="E223" s="67"/>
      <c r="F223" s="66"/>
      <c r="G223" s="67"/>
      <c r="H223" s="66"/>
      <c r="I223" s="66"/>
      <c r="J223" s="66"/>
      <c r="K223" s="66"/>
      <c r="L223" s="66"/>
      <c r="M223" s="66"/>
      <c r="N223" s="71"/>
      <c r="O223" s="71"/>
      <c r="P223" s="71"/>
    </row>
    <row r="224" spans="1:16" ht="15">
      <c r="A224" s="130"/>
      <c r="B224" s="66"/>
      <c r="C224" s="67"/>
      <c r="D224" s="66"/>
      <c r="E224" s="67"/>
      <c r="F224" s="66"/>
      <c r="G224" s="67"/>
      <c r="H224" s="66"/>
      <c r="I224" s="66"/>
      <c r="J224" s="66"/>
      <c r="K224" s="66"/>
      <c r="L224" s="66"/>
      <c r="M224" s="66"/>
      <c r="N224" s="71"/>
      <c r="O224" s="71"/>
      <c r="P224" s="71"/>
    </row>
    <row r="225" spans="1:16" ht="15">
      <c r="A225" s="130"/>
      <c r="B225" s="66"/>
      <c r="C225" s="67"/>
      <c r="D225" s="66"/>
      <c r="E225" s="67"/>
      <c r="F225" s="66"/>
      <c r="G225" s="67"/>
      <c r="H225" s="66"/>
      <c r="I225" s="66"/>
      <c r="J225" s="66"/>
      <c r="K225" s="66"/>
      <c r="L225" s="66"/>
      <c r="M225" s="66"/>
      <c r="N225" s="71"/>
      <c r="O225" s="71"/>
      <c r="P225" s="71"/>
    </row>
    <row r="226" spans="1:16" ht="15">
      <c r="A226" s="130"/>
      <c r="B226" s="66"/>
      <c r="C226" s="67"/>
      <c r="D226" s="66"/>
      <c r="E226" s="67"/>
      <c r="F226" s="66"/>
      <c r="G226" s="67"/>
      <c r="H226" s="66"/>
      <c r="I226" s="66"/>
      <c r="J226" s="66"/>
      <c r="K226" s="66"/>
      <c r="L226" s="66"/>
      <c r="M226" s="66"/>
      <c r="N226" s="71"/>
      <c r="O226" s="71"/>
      <c r="P226" s="71"/>
    </row>
    <row r="227" spans="1:16" ht="15">
      <c r="A227" s="130"/>
      <c r="B227" s="66"/>
      <c r="C227" s="67"/>
      <c r="D227" s="66"/>
      <c r="E227" s="67"/>
      <c r="F227" s="66"/>
      <c r="G227" s="67"/>
      <c r="H227" s="66"/>
      <c r="I227" s="66"/>
      <c r="J227" s="66"/>
      <c r="K227" s="66"/>
      <c r="L227" s="66"/>
      <c r="M227" s="66"/>
      <c r="N227" s="71"/>
      <c r="O227" s="71"/>
      <c r="P227" s="71"/>
    </row>
    <row r="228" spans="1:16" ht="15">
      <c r="A228" s="130"/>
      <c r="B228" s="66"/>
      <c r="C228" s="67"/>
      <c r="D228" s="66"/>
      <c r="E228" s="67"/>
      <c r="F228" s="66"/>
      <c r="G228" s="67"/>
      <c r="H228" s="66"/>
      <c r="I228" s="66"/>
      <c r="J228" s="66"/>
      <c r="K228" s="66"/>
      <c r="L228" s="66"/>
      <c r="M228" s="66"/>
      <c r="N228" s="71"/>
      <c r="O228" s="71"/>
      <c r="P228" s="71"/>
    </row>
    <row r="229" spans="1:16" ht="15">
      <c r="A229" s="130"/>
      <c r="B229" s="66"/>
      <c r="C229" s="67"/>
      <c r="D229" s="66"/>
      <c r="E229" s="67"/>
      <c r="F229" s="66"/>
      <c r="G229" s="67"/>
      <c r="H229" s="66"/>
      <c r="I229" s="66"/>
      <c r="J229" s="66"/>
      <c r="K229" s="66"/>
      <c r="L229" s="66"/>
      <c r="M229" s="66"/>
      <c r="N229" s="71"/>
      <c r="O229" s="71"/>
      <c r="P229" s="71"/>
    </row>
    <row r="230" spans="1:16" ht="15">
      <c r="A230" s="130"/>
      <c r="B230" s="66"/>
      <c r="C230" s="67"/>
      <c r="D230" s="66"/>
      <c r="E230" s="67"/>
      <c r="F230" s="66"/>
      <c r="G230" s="67"/>
      <c r="H230" s="66"/>
      <c r="I230" s="66"/>
      <c r="J230" s="66"/>
      <c r="K230" s="66"/>
      <c r="L230" s="66"/>
      <c r="M230" s="66"/>
      <c r="N230" s="71"/>
      <c r="O230" s="71"/>
      <c r="P230" s="71"/>
    </row>
    <row r="231" spans="1:16" ht="15">
      <c r="A231" s="130"/>
      <c r="B231" s="66"/>
      <c r="C231" s="67"/>
      <c r="D231" s="66"/>
      <c r="E231" s="67"/>
      <c r="F231" s="66"/>
      <c r="G231" s="67"/>
      <c r="H231" s="66"/>
      <c r="I231" s="66"/>
      <c r="J231" s="66"/>
      <c r="K231" s="66"/>
      <c r="L231" s="66"/>
      <c r="M231" s="66"/>
      <c r="N231" s="71"/>
      <c r="O231" s="71"/>
      <c r="P231" s="71"/>
    </row>
    <row r="232" spans="1:16" ht="15">
      <c r="A232" s="130"/>
      <c r="B232" s="66"/>
      <c r="C232" s="67"/>
      <c r="D232" s="66"/>
      <c r="E232" s="67"/>
      <c r="F232" s="66"/>
      <c r="G232" s="67"/>
      <c r="H232" s="66"/>
      <c r="I232" s="66"/>
      <c r="J232" s="66"/>
      <c r="K232" s="66"/>
      <c r="L232" s="66"/>
      <c r="M232" s="66"/>
      <c r="N232" s="71"/>
      <c r="O232" s="71"/>
      <c r="P232" s="71"/>
    </row>
    <row r="233" spans="1:16" ht="15">
      <c r="A233" s="130"/>
      <c r="B233" s="66"/>
      <c r="C233" s="67"/>
      <c r="D233" s="66"/>
      <c r="E233" s="67"/>
      <c r="F233" s="66"/>
      <c r="G233" s="67"/>
      <c r="H233" s="66"/>
      <c r="I233" s="66"/>
      <c r="J233" s="66"/>
      <c r="K233" s="66"/>
      <c r="L233" s="66"/>
      <c r="M233" s="66"/>
      <c r="N233" s="71"/>
      <c r="O233" s="71"/>
      <c r="P233" s="71"/>
    </row>
    <row r="234" spans="1:16" ht="15">
      <c r="A234" s="130"/>
      <c r="B234" s="66"/>
      <c r="C234" s="67"/>
      <c r="D234" s="66"/>
      <c r="E234" s="67"/>
      <c r="F234" s="66"/>
      <c r="G234" s="67"/>
      <c r="H234" s="66"/>
      <c r="I234" s="66"/>
      <c r="J234" s="66"/>
      <c r="K234" s="66"/>
      <c r="L234" s="66"/>
      <c r="M234" s="66"/>
      <c r="N234" s="71"/>
      <c r="O234" s="71"/>
      <c r="P234" s="71"/>
    </row>
    <row r="235" spans="1:16" ht="15">
      <c r="A235" s="130"/>
      <c r="B235" s="66"/>
      <c r="C235" s="67"/>
      <c r="D235" s="66"/>
      <c r="E235" s="67"/>
      <c r="F235" s="66"/>
      <c r="G235" s="67"/>
      <c r="H235" s="66"/>
      <c r="I235" s="66"/>
      <c r="J235" s="66"/>
      <c r="K235" s="66"/>
      <c r="L235" s="66"/>
      <c r="M235" s="66"/>
      <c r="N235" s="71"/>
      <c r="O235" s="71"/>
      <c r="P235" s="71"/>
    </row>
    <row r="236" spans="1:16" ht="15">
      <c r="A236" s="130"/>
      <c r="B236" s="66"/>
      <c r="C236" s="67"/>
      <c r="D236" s="66"/>
      <c r="E236" s="67"/>
      <c r="F236" s="66"/>
      <c r="G236" s="67"/>
      <c r="H236" s="66"/>
      <c r="I236" s="66"/>
      <c r="J236" s="66"/>
      <c r="K236" s="66"/>
      <c r="L236" s="66"/>
      <c r="M236" s="66"/>
      <c r="N236" s="71"/>
      <c r="O236" s="71"/>
      <c r="P236" s="71"/>
    </row>
    <row r="237" spans="1:16" ht="15">
      <c r="A237" s="130"/>
      <c r="B237" s="66"/>
      <c r="C237" s="67"/>
      <c r="D237" s="66"/>
      <c r="E237" s="67"/>
      <c r="F237" s="66"/>
      <c r="G237" s="67"/>
      <c r="H237" s="66"/>
      <c r="I237" s="66"/>
      <c r="J237" s="66"/>
      <c r="K237" s="66"/>
      <c r="L237" s="66"/>
      <c r="M237" s="66"/>
      <c r="N237" s="71"/>
      <c r="O237" s="71"/>
      <c r="P237" s="71"/>
    </row>
    <row r="238" spans="1:16" ht="15">
      <c r="A238" s="130"/>
      <c r="B238" s="66"/>
      <c r="C238" s="67"/>
      <c r="D238" s="66"/>
      <c r="E238" s="67"/>
      <c r="F238" s="66"/>
      <c r="G238" s="67"/>
      <c r="H238" s="66"/>
      <c r="I238" s="66"/>
      <c r="J238" s="66"/>
      <c r="K238" s="66"/>
      <c r="L238" s="66"/>
      <c r="M238" s="66"/>
      <c r="N238" s="71"/>
      <c r="O238" s="71"/>
      <c r="P238" s="71"/>
    </row>
    <row r="239" spans="1:16" ht="15">
      <c r="A239" s="130"/>
      <c r="B239" s="66"/>
      <c r="C239" s="67"/>
      <c r="D239" s="66"/>
      <c r="E239" s="67"/>
      <c r="F239" s="66"/>
      <c r="G239" s="67"/>
      <c r="H239" s="66"/>
      <c r="I239" s="66"/>
      <c r="J239" s="66"/>
      <c r="K239" s="66"/>
      <c r="L239" s="66"/>
      <c r="M239" s="66"/>
      <c r="N239" s="71"/>
      <c r="O239" s="71"/>
      <c r="P239" s="71"/>
    </row>
    <row r="240" spans="1:16" ht="15">
      <c r="A240" s="130"/>
      <c r="B240" s="66"/>
      <c r="C240" s="67"/>
      <c r="D240" s="66"/>
      <c r="E240" s="67"/>
      <c r="F240" s="66"/>
      <c r="G240" s="67"/>
      <c r="H240" s="66"/>
      <c r="I240" s="66"/>
      <c r="J240" s="66"/>
      <c r="K240" s="66"/>
      <c r="L240" s="66"/>
      <c r="M240" s="66"/>
      <c r="N240" s="71"/>
      <c r="O240" s="71"/>
      <c r="P240" s="71"/>
    </row>
    <row r="241" spans="1:16" ht="15">
      <c r="A241" s="130"/>
      <c r="B241" s="66"/>
      <c r="C241" s="67"/>
      <c r="D241" s="66"/>
      <c r="E241" s="67"/>
      <c r="F241" s="66"/>
      <c r="G241" s="67"/>
      <c r="H241" s="66"/>
      <c r="I241" s="66"/>
      <c r="J241" s="66"/>
      <c r="K241" s="66"/>
      <c r="L241" s="66"/>
      <c r="M241" s="66"/>
      <c r="N241" s="71"/>
      <c r="O241" s="71"/>
      <c r="P241" s="71"/>
    </row>
    <row r="242" spans="1:16" ht="15">
      <c r="A242" s="130"/>
      <c r="B242" s="66"/>
      <c r="C242" s="67"/>
      <c r="D242" s="66"/>
      <c r="E242" s="67"/>
      <c r="F242" s="66"/>
      <c r="G242" s="67"/>
      <c r="H242" s="66"/>
      <c r="I242" s="66"/>
      <c r="J242" s="66"/>
      <c r="K242" s="66"/>
      <c r="L242" s="66"/>
      <c r="M242" s="66"/>
      <c r="N242" s="71"/>
      <c r="O242" s="71"/>
      <c r="P242" s="71"/>
    </row>
    <row r="243" spans="1:16" ht="15">
      <c r="A243" s="130"/>
      <c r="B243" s="66"/>
      <c r="C243" s="67"/>
      <c r="D243" s="66"/>
      <c r="E243" s="67"/>
      <c r="F243" s="66"/>
      <c r="G243" s="67"/>
      <c r="H243" s="66"/>
      <c r="I243" s="66"/>
      <c r="J243" s="66"/>
      <c r="K243" s="66"/>
      <c r="L243" s="66"/>
      <c r="M243" s="66"/>
      <c r="N243" s="71"/>
      <c r="O243" s="71"/>
      <c r="P243" s="71"/>
    </row>
    <row r="244" spans="1:16" ht="15">
      <c r="A244" s="130"/>
      <c r="B244" s="66"/>
      <c r="C244" s="67"/>
      <c r="D244" s="66"/>
      <c r="E244" s="67"/>
      <c r="F244" s="66"/>
      <c r="G244" s="67"/>
      <c r="H244" s="66"/>
      <c r="I244" s="66"/>
      <c r="J244" s="66"/>
      <c r="K244" s="66"/>
      <c r="L244" s="66"/>
      <c r="M244" s="66"/>
      <c r="N244" s="71"/>
      <c r="O244" s="71"/>
      <c r="P244" s="71"/>
    </row>
    <row r="245" spans="1:16" ht="15">
      <c r="A245" s="130"/>
      <c r="B245" s="66"/>
      <c r="C245" s="67"/>
      <c r="D245" s="66"/>
      <c r="E245" s="67"/>
      <c r="F245" s="66"/>
      <c r="G245" s="67"/>
      <c r="H245" s="66"/>
      <c r="I245" s="66"/>
      <c r="J245" s="66"/>
      <c r="K245" s="66"/>
      <c r="L245" s="66"/>
      <c r="M245" s="66"/>
      <c r="N245" s="71"/>
      <c r="O245" s="71"/>
      <c r="P245" s="71"/>
    </row>
    <row r="246" spans="1:16" ht="15">
      <c r="A246" s="130"/>
      <c r="B246" s="66"/>
      <c r="C246" s="67"/>
      <c r="D246" s="66"/>
      <c r="E246" s="67"/>
      <c r="F246" s="66"/>
      <c r="G246" s="67"/>
      <c r="H246" s="66"/>
      <c r="I246" s="66"/>
      <c r="J246" s="66"/>
      <c r="K246" s="66"/>
      <c r="L246" s="66"/>
      <c r="M246" s="66"/>
      <c r="N246" s="71"/>
      <c r="O246" s="71"/>
      <c r="P246" s="71"/>
    </row>
    <row r="247" spans="1:16" ht="15">
      <c r="A247" s="130"/>
      <c r="B247" s="66"/>
      <c r="C247" s="67"/>
      <c r="D247" s="66"/>
      <c r="E247" s="67"/>
      <c r="F247" s="66"/>
      <c r="G247" s="67"/>
      <c r="H247" s="66"/>
      <c r="I247" s="66"/>
      <c r="J247" s="66"/>
      <c r="K247" s="66"/>
      <c r="L247" s="66"/>
      <c r="M247" s="66"/>
      <c r="N247" s="71"/>
      <c r="O247" s="71"/>
      <c r="P247" s="71"/>
    </row>
    <row r="248" spans="1:16" ht="15">
      <c r="A248" s="130"/>
      <c r="B248" s="66"/>
      <c r="C248" s="67"/>
      <c r="D248" s="66"/>
      <c r="E248" s="67"/>
      <c r="F248" s="66"/>
      <c r="G248" s="67"/>
      <c r="H248" s="66"/>
      <c r="I248" s="66"/>
      <c r="J248" s="66"/>
      <c r="K248" s="66"/>
      <c r="L248" s="66"/>
      <c r="M248" s="66"/>
      <c r="N248" s="71"/>
      <c r="O248" s="71"/>
      <c r="P248" s="71"/>
    </row>
    <row r="249" spans="1:16" ht="15">
      <c r="A249" s="130"/>
      <c r="B249" s="66"/>
      <c r="C249" s="67"/>
      <c r="D249" s="66"/>
      <c r="E249" s="67"/>
      <c r="F249" s="66"/>
      <c r="G249" s="67"/>
      <c r="H249" s="66"/>
      <c r="I249" s="66"/>
      <c r="J249" s="66"/>
      <c r="K249" s="66"/>
      <c r="L249" s="66"/>
      <c r="M249" s="66"/>
      <c r="N249" s="71"/>
      <c r="O249" s="71"/>
      <c r="P249" s="71"/>
    </row>
    <row r="250" spans="1:16" ht="15">
      <c r="A250" s="130"/>
      <c r="B250" s="66"/>
      <c r="C250" s="67"/>
      <c r="D250" s="66"/>
      <c r="E250" s="67"/>
      <c r="F250" s="66"/>
      <c r="G250" s="67"/>
      <c r="H250" s="66"/>
      <c r="I250" s="66"/>
      <c r="J250" s="66"/>
      <c r="K250" s="66"/>
      <c r="L250" s="66"/>
      <c r="M250" s="66"/>
      <c r="N250" s="71"/>
      <c r="O250" s="71"/>
      <c r="P250" s="71"/>
    </row>
    <row r="251" spans="1:16" ht="15">
      <c r="A251" s="130"/>
      <c r="B251" s="66"/>
      <c r="C251" s="67"/>
      <c r="D251" s="66"/>
      <c r="E251" s="67"/>
      <c r="F251" s="66"/>
      <c r="G251" s="67"/>
      <c r="H251" s="66"/>
      <c r="I251" s="66"/>
      <c r="J251" s="66"/>
      <c r="K251" s="66"/>
      <c r="L251" s="66"/>
      <c r="M251" s="66"/>
      <c r="N251" s="71"/>
      <c r="O251" s="71"/>
      <c r="P251" s="71"/>
    </row>
    <row r="252" spans="1:16" ht="15">
      <c r="A252" s="130"/>
      <c r="B252" s="66"/>
      <c r="C252" s="67"/>
      <c r="D252" s="66"/>
      <c r="E252" s="67"/>
      <c r="F252" s="66"/>
      <c r="G252" s="67"/>
      <c r="H252" s="66"/>
      <c r="I252" s="66"/>
      <c r="J252" s="66"/>
      <c r="K252" s="66"/>
      <c r="L252" s="66"/>
      <c r="M252" s="66"/>
      <c r="N252" s="71"/>
      <c r="O252" s="71"/>
      <c r="P252" s="71"/>
    </row>
    <row r="253" spans="1:16" ht="15">
      <c r="A253" s="130"/>
      <c r="B253" s="66"/>
      <c r="C253" s="67"/>
      <c r="D253" s="66"/>
      <c r="E253" s="67"/>
      <c r="F253" s="66"/>
      <c r="G253" s="67"/>
      <c r="H253" s="66"/>
      <c r="I253" s="66"/>
      <c r="J253" s="66"/>
      <c r="K253" s="66"/>
      <c r="L253" s="66"/>
      <c r="M253" s="66"/>
      <c r="N253" s="71"/>
      <c r="O253" s="71"/>
      <c r="P253" s="71"/>
    </row>
    <row r="254" spans="1:16" ht="15">
      <c r="A254" s="130"/>
      <c r="B254" s="66"/>
      <c r="C254" s="67"/>
      <c r="D254" s="66"/>
      <c r="E254" s="67"/>
      <c r="F254" s="66"/>
      <c r="G254" s="67"/>
      <c r="H254" s="66"/>
      <c r="I254" s="66"/>
      <c r="J254" s="66"/>
      <c r="K254" s="66"/>
      <c r="L254" s="66"/>
      <c r="M254" s="66"/>
      <c r="N254" s="71"/>
      <c r="O254" s="71"/>
      <c r="P254" s="71"/>
    </row>
    <row r="255" spans="1:16" ht="15">
      <c r="A255" s="130"/>
      <c r="B255" s="66"/>
      <c r="C255" s="67"/>
      <c r="D255" s="66"/>
      <c r="E255" s="67"/>
      <c r="F255" s="66"/>
      <c r="G255" s="67"/>
      <c r="H255" s="66"/>
      <c r="I255" s="66"/>
      <c r="J255" s="66"/>
      <c r="K255" s="66"/>
      <c r="L255" s="66"/>
      <c r="M255" s="66"/>
      <c r="N255" s="71"/>
      <c r="O255" s="71"/>
      <c r="P255" s="71"/>
    </row>
    <row r="256" spans="1:16" ht="15">
      <c r="A256" s="130"/>
      <c r="B256" s="66"/>
      <c r="C256" s="67"/>
      <c r="D256" s="66"/>
      <c r="E256" s="67"/>
      <c r="F256" s="66"/>
      <c r="G256" s="67"/>
      <c r="H256" s="66"/>
      <c r="I256" s="66"/>
      <c r="J256" s="66"/>
      <c r="K256" s="66"/>
      <c r="L256" s="66"/>
      <c r="M256" s="66"/>
      <c r="N256" s="71"/>
      <c r="O256" s="71"/>
      <c r="P256" s="71"/>
    </row>
    <row r="257" spans="1:16" ht="15">
      <c r="A257" s="130"/>
      <c r="B257" s="66"/>
      <c r="C257" s="67"/>
      <c r="D257" s="66"/>
      <c r="E257" s="67"/>
      <c r="F257" s="66"/>
      <c r="G257" s="67"/>
      <c r="H257" s="66"/>
      <c r="I257" s="66"/>
      <c r="J257" s="66"/>
      <c r="K257" s="66"/>
      <c r="L257" s="66"/>
      <c r="M257" s="66"/>
      <c r="N257" s="71"/>
      <c r="O257" s="71"/>
      <c r="P257" s="71"/>
    </row>
    <row r="258" spans="1:16" ht="15">
      <c r="A258" s="130"/>
      <c r="B258" s="66"/>
      <c r="C258" s="67"/>
      <c r="D258" s="66"/>
      <c r="E258" s="67"/>
      <c r="F258" s="66"/>
      <c r="G258" s="67"/>
      <c r="H258" s="66"/>
      <c r="I258" s="66"/>
      <c r="J258" s="66"/>
      <c r="K258" s="66"/>
      <c r="L258" s="66"/>
      <c r="M258" s="66"/>
      <c r="N258" s="71"/>
      <c r="O258" s="71"/>
      <c r="P258" s="71"/>
    </row>
    <row r="259" spans="1:16" ht="15">
      <c r="A259" s="130"/>
      <c r="B259" s="66"/>
      <c r="C259" s="67"/>
      <c r="D259" s="66"/>
      <c r="E259" s="67"/>
      <c r="F259" s="66"/>
      <c r="G259" s="67"/>
      <c r="H259" s="66"/>
      <c r="I259" s="66"/>
      <c r="J259" s="66"/>
      <c r="K259" s="66"/>
      <c r="L259" s="66"/>
      <c r="M259" s="66"/>
      <c r="N259" s="71"/>
      <c r="O259" s="71"/>
      <c r="P259" s="71"/>
    </row>
    <row r="260" spans="1:16" ht="15">
      <c r="A260" s="130"/>
      <c r="B260" s="66"/>
      <c r="C260" s="67"/>
      <c r="D260" s="66"/>
      <c r="E260" s="67"/>
      <c r="F260" s="66"/>
      <c r="G260" s="67"/>
      <c r="H260" s="66"/>
      <c r="I260" s="66"/>
      <c r="J260" s="66"/>
      <c r="K260" s="66"/>
      <c r="L260" s="66"/>
      <c r="M260" s="66"/>
      <c r="N260" s="71"/>
      <c r="O260" s="71"/>
      <c r="P260" s="71"/>
    </row>
    <row r="261" spans="1:16" ht="15">
      <c r="A261" s="130"/>
      <c r="B261" s="66"/>
      <c r="C261" s="67"/>
      <c r="D261" s="66"/>
      <c r="E261" s="67"/>
      <c r="F261" s="66"/>
      <c r="G261" s="67"/>
      <c r="H261" s="66"/>
      <c r="I261" s="66"/>
      <c r="J261" s="66"/>
      <c r="K261" s="66"/>
      <c r="L261" s="66"/>
      <c r="M261" s="66"/>
      <c r="N261" s="71"/>
      <c r="O261" s="71"/>
      <c r="P261" s="71"/>
    </row>
    <row r="262" spans="1:16" ht="15">
      <c r="A262" s="130"/>
      <c r="B262" s="66"/>
      <c r="C262" s="67"/>
      <c r="D262" s="66"/>
      <c r="E262" s="67"/>
      <c r="F262" s="66"/>
      <c r="G262" s="67"/>
      <c r="H262" s="66"/>
      <c r="I262" s="66"/>
      <c r="J262" s="66"/>
      <c r="K262" s="66"/>
      <c r="L262" s="66"/>
      <c r="M262" s="66"/>
      <c r="N262" s="71"/>
      <c r="O262" s="71"/>
      <c r="P262" s="71"/>
    </row>
    <row r="263" spans="1:16" ht="15">
      <c r="A263" s="130"/>
      <c r="B263" s="66"/>
      <c r="C263" s="67"/>
      <c r="D263" s="66"/>
      <c r="E263" s="67"/>
      <c r="F263" s="66"/>
      <c r="G263" s="67"/>
      <c r="H263" s="66"/>
      <c r="I263" s="66"/>
      <c r="J263" s="66"/>
      <c r="K263" s="66"/>
      <c r="L263" s="66"/>
      <c r="M263" s="66"/>
      <c r="N263" s="71"/>
      <c r="O263" s="71"/>
      <c r="P263" s="71"/>
    </row>
    <row r="264" spans="1:16" ht="15">
      <c r="A264" s="130"/>
      <c r="B264" s="66"/>
      <c r="C264" s="67"/>
      <c r="D264" s="66"/>
      <c r="E264" s="67"/>
      <c r="F264" s="66"/>
      <c r="G264" s="67"/>
      <c r="H264" s="66"/>
      <c r="I264" s="66"/>
      <c r="J264" s="66"/>
      <c r="K264" s="66"/>
      <c r="L264" s="66"/>
      <c r="M264" s="66"/>
      <c r="N264" s="71"/>
      <c r="O264" s="71"/>
      <c r="P264" s="71"/>
    </row>
    <row r="265" spans="1:16" ht="15">
      <c r="A265" s="130"/>
      <c r="B265" s="66"/>
      <c r="C265" s="67"/>
      <c r="D265" s="66"/>
      <c r="E265" s="67"/>
      <c r="F265" s="66"/>
      <c r="G265" s="67"/>
      <c r="H265" s="66"/>
      <c r="I265" s="66"/>
      <c r="J265" s="66"/>
      <c r="K265" s="66"/>
      <c r="L265" s="66"/>
      <c r="M265" s="66"/>
      <c r="N265" s="71"/>
      <c r="O265" s="71"/>
      <c r="P265" s="71"/>
    </row>
    <row r="266" spans="1:16" ht="15">
      <c r="A266" s="130"/>
      <c r="B266" s="66"/>
      <c r="C266" s="67"/>
      <c r="D266" s="66"/>
      <c r="E266" s="67"/>
      <c r="F266" s="66"/>
      <c r="G266" s="67"/>
      <c r="H266" s="66"/>
      <c r="I266" s="66"/>
      <c r="J266" s="66"/>
      <c r="K266" s="66"/>
      <c r="L266" s="66"/>
      <c r="M266" s="66"/>
      <c r="N266" s="71"/>
      <c r="O266" s="71"/>
      <c r="P266" s="71"/>
    </row>
    <row r="267" spans="1:16" ht="15">
      <c r="A267" s="130"/>
      <c r="B267" s="66"/>
      <c r="C267" s="67"/>
      <c r="D267" s="66"/>
      <c r="E267" s="67"/>
      <c r="F267" s="66"/>
      <c r="G267" s="67"/>
      <c r="H267" s="66"/>
      <c r="I267" s="66"/>
      <c r="J267" s="66"/>
      <c r="K267" s="66"/>
      <c r="L267" s="66"/>
      <c r="M267" s="66"/>
      <c r="N267" s="71"/>
      <c r="O267" s="71"/>
      <c r="P267" s="71"/>
    </row>
    <row r="268" spans="1:16" ht="15">
      <c r="A268" s="130"/>
      <c r="B268" s="66"/>
      <c r="C268" s="67"/>
      <c r="D268" s="66"/>
      <c r="E268" s="67"/>
      <c r="F268" s="66"/>
      <c r="G268" s="67"/>
      <c r="H268" s="66"/>
      <c r="I268" s="66"/>
      <c r="J268" s="66"/>
      <c r="K268" s="66"/>
      <c r="L268" s="66"/>
      <c r="M268" s="66"/>
      <c r="N268" s="71"/>
      <c r="O268" s="71"/>
      <c r="P268" s="71"/>
    </row>
    <row r="269" spans="1:16" ht="15">
      <c r="A269" s="130"/>
      <c r="B269" s="66"/>
      <c r="C269" s="67"/>
      <c r="D269" s="66"/>
      <c r="E269" s="67"/>
      <c r="F269" s="66"/>
      <c r="G269" s="67"/>
      <c r="H269" s="66"/>
      <c r="I269" s="66"/>
      <c r="J269" s="66"/>
      <c r="K269" s="66"/>
      <c r="L269" s="66"/>
      <c r="M269" s="66"/>
      <c r="N269" s="71"/>
      <c r="O269" s="71"/>
      <c r="P269" s="71"/>
    </row>
    <row r="270" spans="1:16" ht="15">
      <c r="A270" s="130"/>
      <c r="B270" s="66"/>
      <c r="C270" s="67"/>
      <c r="D270" s="66"/>
      <c r="E270" s="67"/>
      <c r="F270" s="66"/>
      <c r="G270" s="67"/>
      <c r="H270" s="66"/>
      <c r="I270" s="66"/>
      <c r="J270" s="66"/>
      <c r="K270" s="66"/>
      <c r="L270" s="66"/>
      <c r="M270" s="66"/>
      <c r="N270" s="71"/>
      <c r="O270" s="71"/>
      <c r="P270" s="71"/>
    </row>
    <row r="271" spans="1:16" ht="15">
      <c r="A271" s="130"/>
      <c r="B271" s="66"/>
      <c r="C271" s="67"/>
      <c r="D271" s="66"/>
      <c r="E271" s="67"/>
      <c r="F271" s="66"/>
      <c r="G271" s="67"/>
      <c r="H271" s="66"/>
      <c r="I271" s="66"/>
      <c r="J271" s="66"/>
      <c r="K271" s="66"/>
      <c r="L271" s="66"/>
      <c r="M271" s="66"/>
      <c r="N271" s="71"/>
      <c r="O271" s="71"/>
      <c r="P271" s="71"/>
    </row>
    <row r="272" spans="1:16" ht="15">
      <c r="A272" s="130"/>
      <c r="B272" s="66"/>
      <c r="C272" s="67"/>
      <c r="D272" s="66"/>
      <c r="E272" s="67"/>
      <c r="F272" s="66"/>
      <c r="G272" s="67"/>
      <c r="H272" s="66"/>
      <c r="I272" s="66"/>
      <c r="J272" s="66"/>
      <c r="K272" s="66"/>
      <c r="L272" s="66"/>
      <c r="M272" s="66"/>
      <c r="N272" s="71"/>
      <c r="O272" s="71"/>
      <c r="P272" s="71"/>
    </row>
    <row r="273" spans="1:16" ht="15">
      <c r="A273" s="130"/>
      <c r="B273" s="66"/>
      <c r="C273" s="67"/>
      <c r="D273" s="66"/>
      <c r="E273" s="67"/>
      <c r="F273" s="66"/>
      <c r="G273" s="67"/>
      <c r="H273" s="66"/>
      <c r="I273" s="66"/>
      <c r="J273" s="66"/>
      <c r="K273" s="66"/>
      <c r="L273" s="66"/>
      <c r="M273" s="66"/>
      <c r="N273" s="71"/>
      <c r="O273" s="71"/>
      <c r="P273" s="71"/>
    </row>
    <row r="274" spans="1:16" ht="15">
      <c r="A274" s="130"/>
      <c r="B274" s="66"/>
      <c r="C274" s="67"/>
      <c r="D274" s="66"/>
      <c r="E274" s="67"/>
      <c r="F274" s="66"/>
      <c r="G274" s="67"/>
      <c r="H274" s="66"/>
      <c r="I274" s="66"/>
      <c r="J274" s="66"/>
      <c r="K274" s="66"/>
      <c r="L274" s="66"/>
      <c r="M274" s="66"/>
      <c r="N274" s="71"/>
      <c r="O274" s="71"/>
      <c r="P274" s="71"/>
    </row>
    <row r="275" spans="1:16" ht="15">
      <c r="A275" s="130"/>
      <c r="B275" s="66"/>
      <c r="C275" s="67"/>
      <c r="D275" s="66"/>
      <c r="E275" s="67"/>
      <c r="F275" s="66"/>
      <c r="G275" s="67"/>
      <c r="H275" s="66"/>
      <c r="I275" s="66"/>
      <c r="J275" s="66"/>
      <c r="K275" s="66"/>
      <c r="L275" s="66"/>
      <c r="M275" s="66"/>
      <c r="N275" s="71"/>
      <c r="O275" s="71"/>
      <c r="P275" s="71"/>
    </row>
    <row r="276" spans="1:16" ht="15">
      <c r="A276" s="130"/>
      <c r="B276" s="66"/>
      <c r="C276" s="67"/>
      <c r="D276" s="66"/>
      <c r="E276" s="67"/>
      <c r="F276" s="66"/>
      <c r="G276" s="67"/>
      <c r="H276" s="66"/>
      <c r="I276" s="66"/>
      <c r="J276" s="66"/>
      <c r="K276" s="66"/>
      <c r="L276" s="66"/>
      <c r="M276" s="66"/>
      <c r="N276" s="71"/>
      <c r="O276" s="71"/>
      <c r="P276" s="71"/>
    </row>
    <row r="277" spans="1:16" ht="15">
      <c r="A277" s="130"/>
      <c r="B277" s="66"/>
      <c r="C277" s="67"/>
      <c r="D277" s="66"/>
      <c r="E277" s="67"/>
      <c r="F277" s="66"/>
      <c r="G277" s="67"/>
      <c r="H277" s="66"/>
      <c r="I277" s="66"/>
      <c r="J277" s="66"/>
      <c r="K277" s="66"/>
      <c r="L277" s="66"/>
      <c r="M277" s="66"/>
      <c r="N277" s="71"/>
      <c r="O277" s="71"/>
      <c r="P277" s="71"/>
    </row>
    <row r="278" spans="1:16" ht="15">
      <c r="A278" s="130"/>
      <c r="B278" s="66"/>
      <c r="C278" s="67"/>
      <c r="D278" s="66"/>
      <c r="E278" s="67"/>
      <c r="F278" s="66"/>
      <c r="G278" s="67"/>
      <c r="H278" s="66"/>
      <c r="I278" s="66"/>
      <c r="J278" s="66"/>
      <c r="K278" s="66"/>
      <c r="L278" s="66"/>
      <c r="M278" s="66"/>
      <c r="N278" s="71"/>
      <c r="O278" s="71"/>
      <c r="P278" s="71"/>
    </row>
    <row r="279" spans="1:16" ht="15">
      <c r="A279" s="130"/>
      <c r="B279" s="66"/>
      <c r="C279" s="67"/>
      <c r="D279" s="66"/>
      <c r="E279" s="67"/>
      <c r="F279" s="66"/>
      <c r="G279" s="67"/>
      <c r="H279" s="66"/>
      <c r="I279" s="66"/>
      <c r="J279" s="66"/>
      <c r="K279" s="66"/>
      <c r="L279" s="66"/>
      <c r="M279" s="66"/>
      <c r="N279" s="71"/>
      <c r="O279" s="71"/>
      <c r="P279" s="71"/>
    </row>
    <row r="280" spans="1:16" ht="15">
      <c r="A280" s="130"/>
      <c r="B280" s="66"/>
      <c r="C280" s="67"/>
      <c r="D280" s="66"/>
      <c r="E280" s="67"/>
      <c r="F280" s="66"/>
      <c r="G280" s="67"/>
      <c r="H280" s="66"/>
      <c r="I280" s="66"/>
      <c r="J280" s="66"/>
      <c r="K280" s="66"/>
      <c r="L280" s="66"/>
      <c r="M280" s="66"/>
      <c r="N280" s="71"/>
      <c r="O280" s="71"/>
      <c r="P280" s="71"/>
    </row>
    <row r="281" spans="1:16" ht="15">
      <c r="A281" s="130"/>
      <c r="B281" s="66"/>
      <c r="C281" s="67"/>
      <c r="D281" s="66"/>
      <c r="E281" s="67"/>
      <c r="F281" s="66"/>
      <c r="G281" s="67"/>
      <c r="H281" s="66"/>
      <c r="I281" s="66"/>
      <c r="J281" s="66"/>
      <c r="K281" s="66"/>
      <c r="L281" s="66"/>
      <c r="M281" s="66"/>
      <c r="N281" s="71"/>
      <c r="O281" s="71"/>
      <c r="P281" s="71"/>
    </row>
    <row r="282" spans="1:16" ht="15">
      <c r="A282" s="130"/>
      <c r="B282" s="66"/>
      <c r="C282" s="67"/>
      <c r="D282" s="66"/>
      <c r="E282" s="67"/>
      <c r="F282" s="66"/>
      <c r="G282" s="67"/>
      <c r="H282" s="66"/>
      <c r="I282" s="66"/>
      <c r="J282" s="66"/>
      <c r="K282" s="66"/>
      <c r="L282" s="66"/>
      <c r="M282" s="66"/>
      <c r="N282" s="71"/>
      <c r="O282" s="71"/>
      <c r="P282" s="71"/>
    </row>
    <row r="283" spans="1:16" ht="15">
      <c r="A283" s="130"/>
      <c r="B283" s="66"/>
      <c r="C283" s="67"/>
      <c r="D283" s="66"/>
      <c r="E283" s="67"/>
      <c r="F283" s="66"/>
      <c r="G283" s="67"/>
      <c r="H283" s="66"/>
      <c r="I283" s="66"/>
      <c r="J283" s="66"/>
      <c r="K283" s="66"/>
      <c r="L283" s="66"/>
      <c r="M283" s="66"/>
      <c r="N283" s="71"/>
      <c r="O283" s="71"/>
      <c r="P283" s="71"/>
    </row>
    <row r="284" spans="1:16" ht="15">
      <c r="A284" s="130"/>
      <c r="B284" s="66"/>
      <c r="C284" s="67"/>
      <c r="D284" s="66"/>
      <c r="E284" s="67"/>
      <c r="F284" s="66"/>
      <c r="G284" s="67"/>
      <c r="H284" s="66"/>
      <c r="I284" s="66"/>
      <c r="J284" s="66"/>
      <c r="K284" s="66"/>
      <c r="L284" s="66"/>
      <c r="M284" s="66"/>
      <c r="N284" s="71"/>
      <c r="O284" s="71"/>
      <c r="P284" s="71"/>
    </row>
    <row r="285" spans="1:16" ht="15">
      <c r="A285" s="130"/>
      <c r="B285" s="66"/>
      <c r="C285" s="67"/>
      <c r="D285" s="66"/>
      <c r="E285" s="67"/>
      <c r="F285" s="66"/>
      <c r="G285" s="67"/>
      <c r="H285" s="66"/>
      <c r="I285" s="66"/>
      <c r="J285" s="66"/>
      <c r="K285" s="66"/>
      <c r="L285" s="66"/>
      <c r="M285" s="66"/>
      <c r="N285" s="71"/>
      <c r="O285" s="71"/>
      <c r="P285" s="71"/>
    </row>
    <row r="286" spans="1:16" ht="15">
      <c r="A286" s="130"/>
      <c r="B286" s="66"/>
      <c r="C286" s="67"/>
      <c r="D286" s="66"/>
      <c r="E286" s="67"/>
      <c r="F286" s="66"/>
      <c r="G286" s="67"/>
      <c r="H286" s="66"/>
      <c r="I286" s="66"/>
      <c r="J286" s="66"/>
      <c r="K286" s="66"/>
      <c r="L286" s="66"/>
      <c r="M286" s="66"/>
      <c r="N286" s="71"/>
      <c r="O286" s="71"/>
      <c r="P286" s="71"/>
    </row>
    <row r="287" spans="1:16" ht="15">
      <c r="A287" s="130"/>
      <c r="B287" s="66"/>
      <c r="C287" s="67"/>
      <c r="D287" s="66"/>
      <c r="E287" s="67"/>
      <c r="F287" s="66"/>
      <c r="G287" s="67"/>
      <c r="H287" s="66"/>
      <c r="I287" s="66"/>
      <c r="J287" s="66"/>
      <c r="K287" s="66"/>
      <c r="L287" s="66"/>
      <c r="M287" s="66"/>
      <c r="N287" s="71"/>
      <c r="O287" s="71"/>
      <c r="P287" s="71"/>
    </row>
    <row r="288" spans="1:16" ht="15">
      <c r="A288" s="130"/>
      <c r="B288" s="66"/>
      <c r="C288" s="67"/>
      <c r="D288" s="66"/>
      <c r="E288" s="67"/>
      <c r="F288" s="66"/>
      <c r="G288" s="67"/>
      <c r="H288" s="66"/>
      <c r="I288" s="66"/>
      <c r="J288" s="66"/>
      <c r="K288" s="66"/>
      <c r="L288" s="66"/>
      <c r="M288" s="66"/>
      <c r="N288" s="71"/>
      <c r="O288" s="71"/>
      <c r="P288" s="71"/>
    </row>
    <row r="289" spans="1:16" ht="15">
      <c r="A289" s="130"/>
      <c r="B289" s="66"/>
      <c r="C289" s="67"/>
      <c r="D289" s="66"/>
      <c r="E289" s="67"/>
      <c r="F289" s="66"/>
      <c r="G289" s="67"/>
      <c r="H289" s="66"/>
      <c r="I289" s="66"/>
      <c r="J289" s="66"/>
      <c r="K289" s="66"/>
      <c r="L289" s="66"/>
      <c r="M289" s="66"/>
      <c r="N289" s="71"/>
      <c r="O289" s="71"/>
      <c r="P289" s="71"/>
    </row>
    <row r="290" spans="1:16" ht="15">
      <c r="A290" s="130"/>
      <c r="B290" s="66"/>
      <c r="C290" s="67"/>
      <c r="D290" s="66"/>
      <c r="E290" s="67"/>
      <c r="F290" s="66"/>
      <c r="G290" s="67"/>
      <c r="H290" s="66"/>
      <c r="I290" s="66"/>
      <c r="J290" s="66"/>
      <c r="K290" s="66"/>
      <c r="L290" s="66"/>
      <c r="M290" s="66"/>
      <c r="N290" s="71"/>
      <c r="O290" s="71"/>
      <c r="P290" s="71"/>
    </row>
    <row r="291" spans="1:16" ht="15">
      <c r="A291" s="130"/>
      <c r="B291" s="66"/>
      <c r="C291" s="67"/>
      <c r="D291" s="66"/>
      <c r="E291" s="67"/>
      <c r="F291" s="66"/>
      <c r="G291" s="67"/>
      <c r="H291" s="66"/>
      <c r="I291" s="66"/>
      <c r="J291" s="66"/>
      <c r="K291" s="66"/>
      <c r="L291" s="66"/>
      <c r="M291" s="66"/>
      <c r="N291" s="71"/>
      <c r="O291" s="71"/>
      <c r="P291" s="71"/>
    </row>
    <row r="292" spans="1:16" ht="15">
      <c r="A292" s="130"/>
      <c r="B292" s="66"/>
      <c r="C292" s="67"/>
      <c r="D292" s="66"/>
      <c r="E292" s="67"/>
      <c r="F292" s="66"/>
      <c r="G292" s="67"/>
      <c r="H292" s="66"/>
      <c r="I292" s="66"/>
      <c r="J292" s="66"/>
      <c r="K292" s="66"/>
      <c r="L292" s="66"/>
      <c r="M292" s="66"/>
      <c r="N292" s="71"/>
      <c r="O292" s="71"/>
      <c r="P292" s="71"/>
    </row>
    <row r="293" spans="1:16" ht="15">
      <c r="A293" s="130"/>
      <c r="B293" s="66"/>
      <c r="C293" s="67"/>
      <c r="D293" s="66"/>
      <c r="E293" s="67"/>
      <c r="F293" s="66"/>
      <c r="G293" s="67"/>
      <c r="H293" s="66"/>
      <c r="I293" s="66"/>
      <c r="J293" s="66"/>
      <c r="K293" s="66"/>
      <c r="L293" s="66"/>
      <c r="M293" s="66"/>
      <c r="N293" s="71"/>
      <c r="O293" s="71"/>
      <c r="P293" s="71"/>
    </row>
    <row r="294" spans="1:16" ht="15">
      <c r="A294" s="130"/>
      <c r="B294" s="66"/>
      <c r="C294" s="67"/>
      <c r="D294" s="66"/>
      <c r="E294" s="67"/>
      <c r="F294" s="66"/>
      <c r="G294" s="67"/>
      <c r="H294" s="66"/>
      <c r="I294" s="66"/>
      <c r="J294" s="66"/>
      <c r="K294" s="66"/>
      <c r="L294" s="66"/>
      <c r="M294" s="66"/>
      <c r="N294" s="71"/>
      <c r="O294" s="71"/>
      <c r="P294" s="71"/>
    </row>
    <row r="295" spans="1:16" ht="15">
      <c r="A295" s="130"/>
      <c r="B295" s="66"/>
      <c r="C295" s="67"/>
      <c r="D295" s="66"/>
      <c r="E295" s="67"/>
      <c r="F295" s="66"/>
      <c r="G295" s="67"/>
      <c r="H295" s="66"/>
      <c r="I295" s="66"/>
      <c r="J295" s="66"/>
      <c r="K295" s="66"/>
      <c r="L295" s="66"/>
      <c r="M295" s="66"/>
      <c r="N295" s="71"/>
      <c r="O295" s="71"/>
      <c r="P295" s="71"/>
    </row>
    <row r="296" spans="1:16" ht="15">
      <c r="A296" s="130"/>
      <c r="B296" s="66"/>
      <c r="C296" s="67"/>
      <c r="D296" s="66"/>
      <c r="E296" s="67"/>
      <c r="F296" s="66"/>
      <c r="G296" s="67"/>
      <c r="H296" s="66"/>
      <c r="I296" s="66"/>
      <c r="J296" s="66"/>
      <c r="K296" s="66"/>
      <c r="L296" s="66"/>
      <c r="M296" s="66"/>
      <c r="N296" s="71"/>
      <c r="O296" s="71"/>
      <c r="P296" s="71"/>
    </row>
    <row r="297" spans="1:16" ht="15">
      <c r="A297" s="130"/>
      <c r="B297" s="66"/>
      <c r="C297" s="67"/>
      <c r="D297" s="66"/>
      <c r="E297" s="67"/>
      <c r="F297" s="66"/>
      <c r="G297" s="67"/>
      <c r="H297" s="66"/>
      <c r="I297" s="66"/>
      <c r="J297" s="66"/>
      <c r="K297" s="66"/>
      <c r="L297" s="66"/>
      <c r="M297" s="66"/>
      <c r="N297" s="71"/>
      <c r="O297" s="71"/>
      <c r="P297" s="71"/>
    </row>
    <row r="298" spans="1:16" ht="15">
      <c r="A298" s="130"/>
      <c r="B298" s="66"/>
      <c r="C298" s="67"/>
      <c r="D298" s="66"/>
      <c r="E298" s="67"/>
      <c r="F298" s="66"/>
      <c r="G298" s="67"/>
      <c r="H298" s="66"/>
      <c r="I298" s="66"/>
      <c r="J298" s="66"/>
      <c r="K298" s="66"/>
      <c r="L298" s="66"/>
      <c r="M298" s="66"/>
      <c r="N298" s="71"/>
      <c r="O298" s="71"/>
      <c r="P298" s="71"/>
    </row>
    <row r="299" spans="1:16" ht="15">
      <c r="A299" s="130"/>
      <c r="B299" s="66"/>
      <c r="C299" s="67"/>
      <c r="D299" s="66"/>
      <c r="E299" s="67"/>
      <c r="F299" s="66"/>
      <c r="G299" s="67"/>
      <c r="H299" s="66"/>
      <c r="I299" s="66"/>
      <c r="J299" s="66"/>
      <c r="K299" s="66"/>
      <c r="L299" s="66"/>
      <c r="M299" s="66"/>
      <c r="N299" s="71"/>
      <c r="O299" s="71"/>
      <c r="P299" s="71"/>
    </row>
  </sheetData>
  <mergeCells count="6">
    <mergeCell ref="C2:G2"/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99"/>
  <sheetViews>
    <sheetView zoomScale="120" zoomScaleNormal="120" workbookViewId="0">
      <pane ySplit="7" topLeftCell="A8" activePane="bottomLeft" state="frozen"/>
      <selection pane="bottomLeft" activeCell="E14" sqref="E14"/>
    </sheetView>
  </sheetViews>
  <sheetFormatPr baseColWidth="10" defaultRowHeight="12.75"/>
  <cols>
    <col min="1" max="1" width="7.42578125" style="121" customWidth="1"/>
    <col min="2" max="2" width="4.5703125" customWidth="1"/>
    <col min="3" max="3" width="13.5703125" style="2" customWidth="1"/>
    <col min="4" max="4" width="10.28515625" customWidth="1"/>
    <col min="5" max="5" width="12.85546875" style="2" customWidth="1"/>
    <col min="6" max="6" width="7.140625" customWidth="1"/>
    <col min="7" max="7" width="18.28515625" style="2" customWidth="1"/>
    <col min="8" max="8" width="7.140625" customWidth="1"/>
    <col min="9" max="9" width="9.42578125" customWidth="1"/>
    <col min="10" max="10" width="11.425781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4.25" customHeight="1"/>
    <row r="2" spans="1:18" ht="20.25">
      <c r="C2" s="32" t="s">
        <v>163</v>
      </c>
    </row>
    <row r="3" spans="1:18">
      <c r="A3" s="128"/>
    </row>
    <row r="4" spans="1:18">
      <c r="A4" s="128"/>
    </row>
    <row r="5" spans="1:18" ht="18.75" thickBot="1">
      <c r="A5" s="129" t="s">
        <v>0</v>
      </c>
      <c r="B5" s="28"/>
      <c r="C5" s="29" t="s">
        <v>68</v>
      </c>
      <c r="D5" s="30"/>
      <c r="E5" s="29"/>
      <c r="F5" s="31"/>
      <c r="G5" s="4"/>
      <c r="H5" s="27"/>
      <c r="I5" s="143"/>
    </row>
    <row r="6" spans="1:18" ht="13.5" thickBot="1">
      <c r="B6" s="5"/>
      <c r="C6" s="6"/>
      <c r="F6" s="5"/>
      <c r="G6" s="6"/>
      <c r="K6" s="1153" t="s">
        <v>22</v>
      </c>
      <c r="L6" s="1154"/>
      <c r="M6" s="1155"/>
    </row>
    <row r="7" spans="1:18">
      <c r="A7" s="1153" t="s">
        <v>2</v>
      </c>
      <c r="B7" s="1155"/>
      <c r="C7" s="1163" t="s">
        <v>3</v>
      </c>
      <c r="D7" s="1164"/>
      <c r="E7" s="1163" t="s">
        <v>4</v>
      </c>
      <c r="F7" s="1164"/>
      <c r="G7" s="1163" t="s">
        <v>5</v>
      </c>
      <c r="H7" s="1164"/>
      <c r="I7" s="12" t="s">
        <v>17</v>
      </c>
      <c r="J7" s="566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>
      <c r="A8" s="17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s="114" customFormat="1" ht="18.75">
      <c r="A9" s="281"/>
      <c r="B9" s="190"/>
      <c r="C9" s="191"/>
      <c r="D9" s="192"/>
      <c r="E9" s="191"/>
      <c r="F9" s="192"/>
      <c r="G9" s="541">
        <v>0</v>
      </c>
      <c r="H9" s="542">
        <v>0</v>
      </c>
      <c r="I9" s="192"/>
      <c r="J9" s="567"/>
      <c r="K9" s="249"/>
      <c r="L9" s="192"/>
      <c r="M9" s="192"/>
      <c r="N9" s="230"/>
      <c r="O9" s="230"/>
      <c r="P9" s="230">
        <f t="shared" ref="P9" si="0">O9*G9</f>
        <v>0</v>
      </c>
      <c r="R9" s="218"/>
    </row>
    <row r="10" spans="1:18" s="231" customFormat="1" ht="20.25">
      <c r="A10" s="581" t="s">
        <v>47</v>
      </c>
      <c r="B10" s="582">
        <v>31</v>
      </c>
      <c r="C10" s="678">
        <v>931.7</v>
      </c>
      <c r="D10" s="679">
        <v>1</v>
      </c>
      <c r="E10" s="581"/>
      <c r="F10" s="584"/>
      <c r="G10" s="585">
        <f>G9-E10+C10</f>
        <v>931.7</v>
      </c>
      <c r="H10" s="586">
        <f t="shared" ref="G10:H25" si="1">H9-F10+D10</f>
        <v>1</v>
      </c>
      <c r="I10" s="711"/>
      <c r="J10" s="584"/>
      <c r="K10" s="587"/>
      <c r="L10" s="586"/>
      <c r="M10" s="586"/>
      <c r="N10" s="588"/>
      <c r="O10" s="588"/>
      <c r="P10" s="588"/>
      <c r="R10" s="298"/>
    </row>
    <row r="11" spans="1:18" s="114" customFormat="1" ht="15.75">
      <c r="A11" s="220"/>
      <c r="B11" s="568"/>
      <c r="C11" s="237">
        <v>950.7</v>
      </c>
      <c r="D11" s="225">
        <v>1</v>
      </c>
      <c r="E11" s="220"/>
      <c r="F11" s="225"/>
      <c r="G11" s="224">
        <f t="shared" ref="G11:G19" si="2">G10-E11+C11</f>
        <v>1882.4</v>
      </c>
      <c r="H11" s="223">
        <f t="shared" si="1"/>
        <v>2</v>
      </c>
      <c r="I11" s="225"/>
      <c r="J11" s="225"/>
      <c r="K11" s="239"/>
      <c r="L11" s="223"/>
      <c r="M11" s="223"/>
      <c r="N11" s="368"/>
      <c r="O11" s="368"/>
      <c r="P11" s="368"/>
      <c r="R11" s="218"/>
    </row>
    <row r="12" spans="1:18" s="114" customFormat="1" ht="15.75">
      <c r="A12" s="220"/>
      <c r="B12" s="568"/>
      <c r="C12" s="461"/>
      <c r="D12" s="225"/>
      <c r="E12" s="1118">
        <v>931.7</v>
      </c>
      <c r="F12" s="1007">
        <v>1</v>
      </c>
      <c r="G12" s="224">
        <f t="shared" si="2"/>
        <v>950.7</v>
      </c>
      <c r="H12" s="223">
        <f t="shared" si="1"/>
        <v>1</v>
      </c>
      <c r="I12" s="225">
        <v>21</v>
      </c>
      <c r="J12" s="225" t="s">
        <v>44</v>
      </c>
      <c r="K12" s="316"/>
      <c r="L12" s="223"/>
      <c r="M12" s="223"/>
      <c r="N12" s="368"/>
      <c r="O12" s="368"/>
      <c r="P12" s="368"/>
      <c r="R12" s="218"/>
    </row>
    <row r="13" spans="1:18" s="114" customFormat="1" ht="15.75" customHeight="1">
      <c r="A13" s="220"/>
      <c r="B13" s="568"/>
      <c r="C13" s="237"/>
      <c r="D13" s="225"/>
      <c r="E13" s="1118">
        <v>950.7</v>
      </c>
      <c r="F13" s="1007">
        <v>1</v>
      </c>
      <c r="G13" s="224">
        <f t="shared" si="2"/>
        <v>0</v>
      </c>
      <c r="H13" s="223">
        <f t="shared" si="1"/>
        <v>0</v>
      </c>
      <c r="I13" s="225">
        <v>21</v>
      </c>
      <c r="J13" s="225" t="s">
        <v>44</v>
      </c>
      <c r="K13" s="316"/>
      <c r="L13" s="223"/>
      <c r="M13" s="223"/>
      <c r="N13" s="368"/>
      <c r="O13" s="329"/>
      <c r="P13" s="368"/>
      <c r="R13" s="218"/>
    </row>
    <row r="14" spans="1:18" s="228" customFormat="1" ht="15.75">
      <c r="A14" s="220"/>
      <c r="B14" s="568"/>
      <c r="C14" s="237"/>
      <c r="D14" s="225"/>
      <c r="E14" s="220"/>
      <c r="F14" s="225"/>
      <c r="G14" s="224">
        <f t="shared" si="2"/>
        <v>0</v>
      </c>
      <c r="H14" s="223">
        <f t="shared" si="1"/>
        <v>0</v>
      </c>
      <c r="I14" s="225"/>
      <c r="J14" s="225"/>
      <c r="K14" s="316"/>
      <c r="L14" s="223"/>
      <c r="M14" s="223"/>
      <c r="N14" s="368"/>
      <c r="O14" s="368"/>
      <c r="P14" s="368"/>
      <c r="R14" s="245"/>
    </row>
    <row r="15" spans="1:18" s="114" customFormat="1" ht="15.75">
      <c r="A15" s="220"/>
      <c r="B15" s="568"/>
      <c r="C15" s="237"/>
      <c r="D15" s="225"/>
      <c r="E15" s="220"/>
      <c r="F15" s="225"/>
      <c r="G15" s="224">
        <f t="shared" si="2"/>
        <v>0</v>
      </c>
      <c r="H15" s="223">
        <f t="shared" si="1"/>
        <v>0</v>
      </c>
      <c r="I15" s="225"/>
      <c r="J15" s="225"/>
      <c r="K15" s="223"/>
      <c r="L15" s="223"/>
      <c r="M15" s="223"/>
      <c r="N15" s="368"/>
      <c r="O15" s="368"/>
      <c r="P15" s="368"/>
      <c r="R15" s="218"/>
    </row>
    <row r="16" spans="1:18" s="114" customFormat="1" ht="15.75">
      <c r="A16" s="220"/>
      <c r="B16" s="220"/>
      <c r="C16" s="237"/>
      <c r="D16" s="462"/>
      <c r="E16" s="220"/>
      <c r="F16" s="225"/>
      <c r="G16" s="224">
        <f t="shared" si="2"/>
        <v>0</v>
      </c>
      <c r="H16" s="223">
        <f t="shared" si="1"/>
        <v>0</v>
      </c>
      <c r="I16" s="225"/>
      <c r="J16" s="225"/>
      <c r="K16" s="223"/>
      <c r="L16" s="223"/>
      <c r="M16" s="223"/>
      <c r="N16" s="368"/>
      <c r="O16" s="368"/>
      <c r="P16" s="368"/>
      <c r="R16" s="218"/>
    </row>
    <row r="17" spans="1:16" s="114" customFormat="1" ht="15.75">
      <c r="A17" s="220"/>
      <c r="B17" s="220"/>
      <c r="C17" s="237"/>
      <c r="D17" s="225"/>
      <c r="E17" s="220"/>
      <c r="F17" s="225"/>
      <c r="G17" s="224">
        <f t="shared" si="2"/>
        <v>0</v>
      </c>
      <c r="H17" s="223">
        <f t="shared" si="1"/>
        <v>0</v>
      </c>
      <c r="I17" s="225"/>
      <c r="J17" s="225"/>
      <c r="K17" s="223"/>
      <c r="L17" s="223"/>
      <c r="M17" s="223"/>
      <c r="N17" s="368"/>
      <c r="O17" s="368"/>
      <c r="P17" s="368"/>
    </row>
    <row r="18" spans="1:16" s="114" customFormat="1" ht="15.75">
      <c r="A18" s="220"/>
      <c r="B18" s="220"/>
      <c r="C18" s="237"/>
      <c r="D18" s="225"/>
      <c r="E18" s="220"/>
      <c r="F18" s="225"/>
      <c r="G18" s="224">
        <f t="shared" si="2"/>
        <v>0</v>
      </c>
      <c r="H18" s="223">
        <f t="shared" si="1"/>
        <v>0</v>
      </c>
      <c r="I18" s="225"/>
      <c r="J18" s="225"/>
      <c r="K18" s="223"/>
      <c r="L18" s="223"/>
      <c r="M18" s="223"/>
      <c r="N18" s="368"/>
      <c r="O18" s="368"/>
      <c r="P18" s="368"/>
    </row>
    <row r="19" spans="1:16" s="114" customFormat="1" ht="15.75">
      <c r="A19" s="220"/>
      <c r="B19" s="220"/>
      <c r="C19" s="237"/>
      <c r="D19" s="225"/>
      <c r="E19" s="220"/>
      <c r="F19" s="225"/>
      <c r="G19" s="224">
        <f t="shared" si="2"/>
        <v>0</v>
      </c>
      <c r="H19" s="223">
        <f t="shared" si="1"/>
        <v>0</v>
      </c>
      <c r="I19" s="294"/>
      <c r="J19" s="225"/>
      <c r="K19" s="223"/>
      <c r="L19" s="223"/>
      <c r="M19" s="223"/>
      <c r="N19" s="368"/>
      <c r="O19" s="569"/>
      <c r="P19" s="368"/>
    </row>
    <row r="20" spans="1:16" s="114" customFormat="1" ht="15.75">
      <c r="A20" s="220"/>
      <c r="B20" s="220"/>
      <c r="C20" s="237"/>
      <c r="D20" s="225"/>
      <c r="E20" s="220"/>
      <c r="F20" s="225"/>
      <c r="G20" s="224">
        <f t="shared" ref="G20" si="3">G19-E20+C20</f>
        <v>0</v>
      </c>
      <c r="H20" s="223">
        <f t="shared" si="1"/>
        <v>0</v>
      </c>
      <c r="I20" s="294"/>
      <c r="J20" s="225"/>
      <c r="K20" s="223"/>
      <c r="L20" s="223"/>
      <c r="M20" s="223"/>
      <c r="N20" s="368"/>
      <c r="O20" s="368"/>
      <c r="P20" s="368"/>
    </row>
    <row r="21" spans="1:16" s="114" customFormat="1" ht="15.75">
      <c r="A21" s="220"/>
      <c r="B21" s="220"/>
      <c r="C21" s="237"/>
      <c r="D21" s="225"/>
      <c r="E21" s="220"/>
      <c r="F21" s="225"/>
      <c r="G21" s="224">
        <f t="shared" si="1"/>
        <v>0</v>
      </c>
      <c r="H21" s="223">
        <f t="shared" si="1"/>
        <v>0</v>
      </c>
      <c r="I21" s="294"/>
      <c r="J21" s="225"/>
      <c r="K21" s="223"/>
      <c r="L21" s="223"/>
      <c r="M21" s="223"/>
      <c r="N21" s="368"/>
      <c r="O21" s="368"/>
      <c r="P21" s="368"/>
    </row>
    <row r="22" spans="1:16" s="114" customFormat="1" ht="15.75">
      <c r="A22" s="220"/>
      <c r="B22" s="220"/>
      <c r="C22" s="237"/>
      <c r="D22" s="225"/>
      <c r="E22" s="464"/>
      <c r="F22" s="225"/>
      <c r="G22" s="224">
        <f t="shared" si="1"/>
        <v>0</v>
      </c>
      <c r="H22" s="223">
        <f t="shared" si="1"/>
        <v>0</v>
      </c>
      <c r="I22" s="294"/>
      <c r="J22" s="225"/>
      <c r="K22" s="223"/>
      <c r="L22" s="223"/>
      <c r="M22" s="223"/>
      <c r="N22" s="368"/>
      <c r="O22" s="368"/>
      <c r="P22" s="368"/>
    </row>
    <row r="23" spans="1:16" s="114" customFormat="1" ht="15.75">
      <c r="A23" s="220"/>
      <c r="B23" s="220"/>
      <c r="C23" s="237"/>
      <c r="D23" s="225"/>
      <c r="E23" s="354"/>
      <c r="F23" s="225"/>
      <c r="G23" s="224">
        <f t="shared" si="1"/>
        <v>0</v>
      </c>
      <c r="H23" s="223">
        <f t="shared" si="1"/>
        <v>0</v>
      </c>
      <c r="I23" s="294"/>
      <c r="J23" s="225"/>
      <c r="K23" s="223"/>
      <c r="L23" s="223"/>
      <c r="M23" s="223"/>
      <c r="N23" s="570"/>
      <c r="O23" s="368"/>
      <c r="P23" s="368"/>
    </row>
    <row r="24" spans="1:16" s="114" customFormat="1" ht="15.75">
      <c r="A24" s="220"/>
      <c r="B24" s="220"/>
      <c r="C24" s="237"/>
      <c r="D24" s="225"/>
      <c r="E24" s="354"/>
      <c r="F24" s="225"/>
      <c r="G24" s="224">
        <f t="shared" si="1"/>
        <v>0</v>
      </c>
      <c r="H24" s="223">
        <f t="shared" si="1"/>
        <v>0</v>
      </c>
      <c r="I24" s="294"/>
      <c r="J24" s="225"/>
      <c r="K24" s="675"/>
      <c r="L24" s="223"/>
      <c r="M24" s="223"/>
      <c r="N24" s="368"/>
      <c r="O24" s="368"/>
      <c r="P24" s="368"/>
    </row>
    <row r="25" spans="1:16" s="114" customFormat="1" ht="15.75">
      <c r="A25" s="221"/>
      <c r="B25" s="220"/>
      <c r="C25" s="237"/>
      <c r="D25" s="223"/>
      <c r="E25" s="383"/>
      <c r="F25" s="225"/>
      <c r="G25" s="224">
        <f t="shared" si="1"/>
        <v>0</v>
      </c>
      <c r="H25" s="223">
        <f t="shared" si="1"/>
        <v>0</v>
      </c>
      <c r="I25" s="294"/>
      <c r="J25" s="225"/>
      <c r="K25" s="675"/>
      <c r="L25" s="223"/>
      <c r="M25" s="223"/>
      <c r="N25" s="368"/>
      <c r="O25" s="368"/>
      <c r="P25" s="368"/>
    </row>
    <row r="26" spans="1:16" s="114" customFormat="1" ht="15.75">
      <c r="A26" s="221"/>
      <c r="B26" s="220"/>
      <c r="C26" s="237"/>
      <c r="D26" s="223"/>
      <c r="E26" s="383"/>
      <c r="F26" s="225"/>
      <c r="G26" s="224">
        <f t="shared" ref="G26:H41" si="4">G25-E26+C26</f>
        <v>0</v>
      </c>
      <c r="H26" s="223">
        <f t="shared" si="4"/>
        <v>0</v>
      </c>
      <c r="I26" s="294"/>
      <c r="J26" s="225"/>
      <c r="K26" s="675"/>
      <c r="L26" s="223"/>
      <c r="M26" s="223"/>
      <c r="N26" s="368"/>
      <c r="O26" s="368"/>
      <c r="P26" s="368"/>
    </row>
    <row r="27" spans="1:16" s="114" customFormat="1" ht="15.75">
      <c r="A27" s="190"/>
      <c r="B27" s="193"/>
      <c r="C27" s="188"/>
      <c r="D27" s="192"/>
      <c r="E27" s="202"/>
      <c r="F27" s="189"/>
      <c r="G27" s="224">
        <f t="shared" si="4"/>
        <v>0</v>
      </c>
      <c r="H27" s="223">
        <f t="shared" si="4"/>
        <v>0</v>
      </c>
      <c r="I27" s="294"/>
      <c r="J27" s="225"/>
      <c r="K27" s="675"/>
      <c r="L27" s="223"/>
      <c r="M27" s="223"/>
      <c r="N27" s="368"/>
      <c r="O27" s="368"/>
      <c r="P27" s="368"/>
    </row>
    <row r="28" spans="1:16" s="114" customFormat="1" ht="15.75">
      <c r="A28" s="190"/>
      <c r="B28" s="193"/>
      <c r="C28" s="188"/>
      <c r="D28" s="192"/>
      <c r="E28" s="202"/>
      <c r="F28" s="189"/>
      <c r="G28" s="224">
        <f t="shared" si="4"/>
        <v>0</v>
      </c>
      <c r="H28" s="223">
        <f t="shared" si="4"/>
        <v>0</v>
      </c>
      <c r="I28" s="294"/>
      <c r="J28" s="225"/>
      <c r="K28" s="675"/>
      <c r="L28" s="223"/>
      <c r="M28" s="223"/>
      <c r="N28" s="368"/>
      <c r="O28" s="368"/>
      <c r="P28" s="368"/>
    </row>
    <row r="29" spans="1:16" s="114" customFormat="1" ht="15.75">
      <c r="A29" s="190"/>
      <c r="B29" s="193"/>
      <c r="C29" s="188"/>
      <c r="D29" s="192"/>
      <c r="E29" s="202"/>
      <c r="F29" s="189"/>
      <c r="G29" s="224">
        <f t="shared" si="4"/>
        <v>0</v>
      </c>
      <c r="H29" s="223">
        <f t="shared" si="4"/>
        <v>0</v>
      </c>
      <c r="I29" s="294"/>
      <c r="J29" s="225"/>
      <c r="K29" s="675"/>
      <c r="L29" s="223"/>
      <c r="M29" s="223"/>
      <c r="N29" s="368"/>
      <c r="O29" s="368"/>
      <c r="P29" s="368"/>
    </row>
    <row r="30" spans="1:16" s="114" customFormat="1" ht="15.75">
      <c r="A30" s="190"/>
      <c r="B30" s="193"/>
      <c r="C30" s="238"/>
      <c r="D30" s="192"/>
      <c r="E30" s="202"/>
      <c r="F30" s="189"/>
      <c r="G30" s="224">
        <f t="shared" si="4"/>
        <v>0</v>
      </c>
      <c r="H30" s="223">
        <f t="shared" si="4"/>
        <v>0</v>
      </c>
      <c r="I30" s="294"/>
      <c r="J30" s="225"/>
      <c r="K30" s="675"/>
      <c r="L30" s="223"/>
      <c r="M30" s="223"/>
      <c r="N30" s="368"/>
      <c r="O30" s="368"/>
      <c r="P30" s="368"/>
    </row>
    <row r="31" spans="1:16" s="114" customFormat="1" ht="15.75">
      <c r="A31" s="190"/>
      <c r="B31" s="193"/>
      <c r="C31" s="191"/>
      <c r="D31" s="192"/>
      <c r="E31" s="202"/>
      <c r="F31" s="189"/>
      <c r="G31" s="224">
        <f t="shared" si="4"/>
        <v>0</v>
      </c>
      <c r="H31" s="223">
        <f t="shared" si="4"/>
        <v>0</v>
      </c>
      <c r="I31" s="294"/>
      <c r="J31" s="225"/>
      <c r="K31" s="675"/>
      <c r="L31" s="223"/>
      <c r="M31" s="223"/>
      <c r="N31" s="368"/>
      <c r="O31" s="368"/>
      <c r="P31" s="368"/>
    </row>
    <row r="32" spans="1:16" ht="15.75">
      <c r="A32" s="123"/>
      <c r="B32" s="133"/>
      <c r="C32" s="73"/>
      <c r="D32" s="50"/>
      <c r="E32" s="202"/>
      <c r="F32" s="74"/>
      <c r="G32" s="387">
        <f t="shared" si="4"/>
        <v>0</v>
      </c>
      <c r="H32" s="216">
        <f t="shared" si="4"/>
        <v>0</v>
      </c>
      <c r="I32" s="466"/>
      <c r="J32" s="225"/>
      <c r="K32" s="675"/>
      <c r="L32" s="216"/>
      <c r="M32" s="216"/>
      <c r="N32" s="391"/>
      <c r="O32" s="391"/>
      <c r="P32" s="391"/>
    </row>
    <row r="33" spans="1:16" ht="15.75">
      <c r="A33" s="123"/>
      <c r="B33" s="133"/>
      <c r="C33" s="73"/>
      <c r="D33" s="50"/>
      <c r="E33" s="202"/>
      <c r="F33" s="74"/>
      <c r="G33" s="387">
        <f t="shared" si="4"/>
        <v>0</v>
      </c>
      <c r="H33" s="216">
        <f t="shared" si="4"/>
        <v>0</v>
      </c>
      <c r="I33" s="466"/>
      <c r="J33" s="225"/>
      <c r="K33" s="675"/>
      <c r="L33" s="216"/>
      <c r="M33" s="216"/>
      <c r="N33" s="391"/>
      <c r="O33" s="391"/>
      <c r="P33" s="391"/>
    </row>
    <row r="34" spans="1:16" ht="15.75">
      <c r="A34" s="123"/>
      <c r="B34" s="193"/>
      <c r="C34" s="191"/>
      <c r="D34" s="192"/>
      <c r="E34" s="202"/>
      <c r="F34" s="189"/>
      <c r="G34" s="224">
        <f t="shared" si="4"/>
        <v>0</v>
      </c>
      <c r="H34" s="223">
        <f t="shared" si="4"/>
        <v>0</v>
      </c>
      <c r="I34" s="225"/>
      <c r="J34" s="225"/>
      <c r="K34" s="216"/>
      <c r="L34" s="216"/>
      <c r="M34" s="216"/>
      <c r="N34" s="391"/>
      <c r="O34" s="391"/>
      <c r="P34" s="391"/>
    </row>
    <row r="35" spans="1:16" ht="15.75">
      <c r="A35" s="123"/>
      <c r="B35" s="193"/>
      <c r="C35" s="191"/>
      <c r="D35" s="192"/>
      <c r="E35" s="467"/>
      <c r="F35" s="189"/>
      <c r="G35" s="224">
        <f t="shared" si="4"/>
        <v>0</v>
      </c>
      <c r="H35" s="223">
        <f t="shared" si="4"/>
        <v>0</v>
      </c>
      <c r="I35" s="225"/>
      <c r="J35" s="225"/>
      <c r="K35" s="675"/>
      <c r="L35" s="216"/>
      <c r="M35" s="216"/>
      <c r="N35" s="391"/>
      <c r="O35" s="391"/>
      <c r="P35" s="391"/>
    </row>
    <row r="36" spans="1:16" ht="15.75">
      <c r="A36" s="123"/>
      <c r="B36" s="193"/>
      <c r="C36" s="191"/>
      <c r="D36" s="192"/>
      <c r="E36" s="467"/>
      <c r="F36" s="189"/>
      <c r="G36" s="224">
        <f t="shared" si="4"/>
        <v>0</v>
      </c>
      <c r="H36" s="223">
        <f t="shared" si="4"/>
        <v>0</v>
      </c>
      <c r="I36" s="225"/>
      <c r="J36" s="225"/>
      <c r="K36" s="675"/>
      <c r="L36" s="216"/>
      <c r="M36" s="216"/>
      <c r="N36" s="391"/>
      <c r="O36" s="391"/>
      <c r="P36" s="391"/>
    </row>
    <row r="37" spans="1:16" ht="15.75">
      <c r="A37" s="123"/>
      <c r="B37" s="189"/>
      <c r="C37" s="191"/>
      <c r="D37" s="192"/>
      <c r="E37" s="191"/>
      <c r="F37" s="189"/>
      <c r="G37" s="224">
        <f t="shared" si="4"/>
        <v>0</v>
      </c>
      <c r="H37" s="223">
        <f t="shared" si="4"/>
        <v>0</v>
      </c>
      <c r="I37" s="225"/>
      <c r="J37" s="225"/>
      <c r="K37" s="675"/>
      <c r="L37" s="216"/>
      <c r="M37" s="216"/>
      <c r="N37" s="391"/>
      <c r="O37" s="391"/>
      <c r="P37" s="391"/>
    </row>
    <row r="38" spans="1:16" ht="15.75">
      <c r="A38" s="123"/>
      <c r="B38" s="189"/>
      <c r="C38" s="191"/>
      <c r="D38" s="192"/>
      <c r="E38" s="191"/>
      <c r="F38" s="189"/>
      <c r="G38" s="224">
        <f t="shared" si="4"/>
        <v>0</v>
      </c>
      <c r="H38" s="223">
        <f t="shared" si="4"/>
        <v>0</v>
      </c>
      <c r="I38" s="225"/>
      <c r="J38" s="225"/>
      <c r="K38" s="675"/>
      <c r="L38" s="216"/>
      <c r="M38" s="216"/>
      <c r="N38" s="391"/>
      <c r="O38" s="391"/>
      <c r="P38" s="391"/>
    </row>
    <row r="39" spans="1:16" ht="15.75">
      <c r="A39" s="123"/>
      <c r="B39" s="189"/>
      <c r="C39" s="191"/>
      <c r="D39" s="192"/>
      <c r="E39" s="191"/>
      <c r="F39" s="189"/>
      <c r="G39" s="224">
        <f t="shared" si="4"/>
        <v>0</v>
      </c>
      <c r="H39" s="223">
        <f t="shared" si="4"/>
        <v>0</v>
      </c>
      <c r="I39" s="225"/>
      <c r="J39" s="225"/>
      <c r="K39" s="675"/>
      <c r="L39" s="216"/>
      <c r="M39" s="216"/>
      <c r="N39" s="391"/>
      <c r="O39" s="391"/>
      <c r="P39" s="391"/>
    </row>
    <row r="40" spans="1:16" ht="15.75">
      <c r="A40" s="123"/>
      <c r="B40" s="189"/>
      <c r="C40" s="191"/>
      <c r="D40" s="192"/>
      <c r="E40" s="191"/>
      <c r="F40" s="189"/>
      <c r="G40" s="224">
        <f t="shared" si="4"/>
        <v>0</v>
      </c>
      <c r="H40" s="223">
        <f t="shared" si="4"/>
        <v>0</v>
      </c>
      <c r="I40" s="225"/>
      <c r="J40" s="225"/>
      <c r="K40" s="675"/>
      <c r="L40" s="216"/>
      <c r="M40" s="216"/>
      <c r="N40" s="391"/>
      <c r="O40" s="391"/>
      <c r="P40" s="391"/>
    </row>
    <row r="41" spans="1:16" ht="15.75">
      <c r="A41" s="123"/>
      <c r="B41" s="189"/>
      <c r="C41" s="191"/>
      <c r="D41" s="192"/>
      <c r="E41" s="191"/>
      <c r="F41" s="189"/>
      <c r="G41" s="224">
        <f t="shared" si="4"/>
        <v>0</v>
      </c>
      <c r="H41" s="223">
        <f t="shared" si="4"/>
        <v>0</v>
      </c>
      <c r="I41" s="225"/>
      <c r="J41" s="225"/>
      <c r="K41" s="675"/>
      <c r="L41" s="216"/>
      <c r="M41" s="216"/>
      <c r="N41" s="391"/>
      <c r="O41" s="391"/>
      <c r="P41" s="391"/>
    </row>
    <row r="42" spans="1:16" ht="15.75">
      <c r="A42" s="123"/>
      <c r="B42" s="189"/>
      <c r="C42" s="191"/>
      <c r="D42" s="192"/>
      <c r="E42" s="191"/>
      <c r="F42" s="189"/>
      <c r="G42" s="224">
        <f t="shared" ref="G42:H57" si="5">G41-E42+C42</f>
        <v>0</v>
      </c>
      <c r="H42" s="223">
        <f t="shared" si="5"/>
        <v>0</v>
      </c>
      <c r="I42" s="225"/>
      <c r="J42" s="225"/>
      <c r="K42" s="675"/>
      <c r="L42" s="216"/>
      <c r="M42" s="216"/>
      <c r="N42" s="391"/>
      <c r="O42" s="391"/>
      <c r="P42" s="391"/>
    </row>
    <row r="43" spans="1:16" ht="15.75">
      <c r="A43" s="123"/>
      <c r="B43" s="189"/>
      <c r="C43" s="191"/>
      <c r="D43" s="192"/>
      <c r="E43" s="191"/>
      <c r="F43" s="189"/>
      <c r="G43" s="224">
        <f t="shared" si="5"/>
        <v>0</v>
      </c>
      <c r="H43" s="223">
        <f t="shared" si="5"/>
        <v>0</v>
      </c>
      <c r="I43" s="225"/>
      <c r="J43" s="225"/>
      <c r="K43" s="675"/>
      <c r="L43" s="216"/>
      <c r="M43" s="216"/>
      <c r="N43" s="391"/>
      <c r="O43" s="391"/>
      <c r="P43" s="391"/>
    </row>
    <row r="44" spans="1:16" s="114" customFormat="1" ht="15.75">
      <c r="A44" s="190"/>
      <c r="B44" s="189"/>
      <c r="C44" s="191"/>
      <c r="D44" s="192"/>
      <c r="E44" s="191"/>
      <c r="F44" s="189"/>
      <c r="G44" s="224">
        <f t="shared" si="5"/>
        <v>0</v>
      </c>
      <c r="H44" s="223">
        <f t="shared" si="5"/>
        <v>0</v>
      </c>
      <c r="I44" s="225"/>
      <c r="J44" s="225"/>
      <c r="K44" s="820"/>
      <c r="L44" s="223"/>
      <c r="M44" s="223"/>
      <c r="N44" s="368"/>
      <c r="O44" s="368"/>
      <c r="P44" s="368"/>
    </row>
    <row r="45" spans="1:16" ht="15.75">
      <c r="A45" s="123"/>
      <c r="B45" s="74"/>
      <c r="C45" s="73"/>
      <c r="D45" s="50"/>
      <c r="E45" s="73"/>
      <c r="F45" s="74"/>
      <c r="G45" s="387">
        <f t="shared" si="5"/>
        <v>0</v>
      </c>
      <c r="H45" s="216">
        <f t="shared" si="5"/>
        <v>0</v>
      </c>
      <c r="I45" s="388"/>
      <c r="J45" s="388"/>
      <c r="K45" s="216"/>
      <c r="L45" s="216"/>
      <c r="M45" s="216"/>
      <c r="N45" s="391"/>
      <c r="O45" s="391"/>
      <c r="P45" s="391"/>
    </row>
    <row r="46" spans="1:16" ht="15.75">
      <c r="A46" s="123"/>
      <c r="B46" s="74"/>
      <c r="C46" s="73"/>
      <c r="D46" s="50"/>
      <c r="E46" s="73"/>
      <c r="F46" s="74"/>
      <c r="G46" s="387">
        <f t="shared" si="5"/>
        <v>0</v>
      </c>
      <c r="H46" s="216">
        <f t="shared" si="5"/>
        <v>0</v>
      </c>
      <c r="I46" s="388"/>
      <c r="J46" s="388"/>
      <c r="K46" s="216"/>
      <c r="L46" s="216"/>
      <c r="M46" s="216"/>
      <c r="N46" s="391"/>
      <c r="O46" s="391"/>
      <c r="P46" s="391"/>
    </row>
    <row r="47" spans="1:16" ht="15.75">
      <c r="A47" s="123"/>
      <c r="B47" s="74"/>
      <c r="C47" s="73"/>
      <c r="D47" s="50"/>
      <c r="E47" s="73"/>
      <c r="F47" s="74"/>
      <c r="G47" s="387">
        <f t="shared" si="5"/>
        <v>0</v>
      </c>
      <c r="H47" s="216">
        <f t="shared" si="5"/>
        <v>0</v>
      </c>
      <c r="I47" s="388"/>
      <c r="J47" s="388"/>
      <c r="K47" s="216"/>
      <c r="L47" s="216"/>
      <c r="M47" s="216"/>
      <c r="N47" s="391"/>
      <c r="O47" s="391"/>
      <c r="P47" s="391"/>
    </row>
    <row r="48" spans="1:16" ht="15.75">
      <c r="A48" s="123"/>
      <c r="B48" s="74"/>
      <c r="C48" s="73"/>
      <c r="D48" s="50"/>
      <c r="E48" s="73"/>
      <c r="F48" s="74"/>
      <c r="G48" s="387">
        <f t="shared" si="5"/>
        <v>0</v>
      </c>
      <c r="H48" s="216">
        <f t="shared" si="5"/>
        <v>0</v>
      </c>
      <c r="I48" s="388"/>
      <c r="J48" s="388"/>
      <c r="K48" s="216"/>
      <c r="L48" s="216"/>
      <c r="M48" s="216"/>
      <c r="N48" s="391"/>
      <c r="O48" s="391"/>
      <c r="P48" s="391"/>
    </row>
    <row r="49" spans="1:16" ht="15.75">
      <c r="A49" s="123"/>
      <c r="B49" s="74"/>
      <c r="C49" s="73"/>
      <c r="D49" s="50"/>
      <c r="E49" s="73"/>
      <c r="F49" s="74"/>
      <c r="G49" s="387">
        <f t="shared" si="5"/>
        <v>0</v>
      </c>
      <c r="H49" s="216">
        <f t="shared" si="5"/>
        <v>0</v>
      </c>
      <c r="I49" s="388"/>
      <c r="J49" s="388"/>
      <c r="K49" s="216"/>
      <c r="L49" s="216"/>
      <c r="M49" s="216"/>
      <c r="N49" s="391"/>
      <c r="O49" s="391"/>
      <c r="P49" s="391"/>
    </row>
    <row r="50" spans="1:16" ht="15.75">
      <c r="A50" s="123"/>
      <c r="B50" s="74"/>
      <c r="C50" s="73"/>
      <c r="D50" s="50"/>
      <c r="E50" s="73"/>
      <c r="F50" s="74"/>
      <c r="G50" s="387">
        <f t="shared" si="5"/>
        <v>0</v>
      </c>
      <c r="H50" s="216">
        <f t="shared" si="5"/>
        <v>0</v>
      </c>
      <c r="I50" s="388"/>
      <c r="J50" s="388"/>
      <c r="K50" s="216"/>
      <c r="L50" s="216"/>
      <c r="M50" s="216"/>
      <c r="N50" s="391"/>
      <c r="O50" s="391"/>
      <c r="P50" s="391"/>
    </row>
    <row r="51" spans="1:16" ht="15.75">
      <c r="A51" s="123"/>
      <c r="B51" s="74"/>
      <c r="C51" s="73"/>
      <c r="D51" s="50"/>
      <c r="E51" s="73"/>
      <c r="F51" s="74"/>
      <c r="G51" s="387">
        <f t="shared" si="5"/>
        <v>0</v>
      </c>
      <c r="H51" s="216">
        <f t="shared" si="5"/>
        <v>0</v>
      </c>
      <c r="I51" s="388"/>
      <c r="J51" s="388"/>
      <c r="K51" s="216"/>
      <c r="L51" s="216"/>
      <c r="M51" s="216"/>
      <c r="N51" s="391"/>
      <c r="O51" s="391"/>
      <c r="P51" s="391"/>
    </row>
    <row r="52" spans="1:16" ht="15.75">
      <c r="A52" s="123"/>
      <c r="B52" s="74"/>
      <c r="C52" s="73"/>
      <c r="D52" s="50"/>
      <c r="E52" s="73"/>
      <c r="F52" s="74"/>
      <c r="G52" s="387">
        <f t="shared" si="5"/>
        <v>0</v>
      </c>
      <c r="H52" s="216">
        <f t="shared" si="5"/>
        <v>0</v>
      </c>
      <c r="I52" s="388"/>
      <c r="J52" s="388"/>
      <c r="K52" s="216"/>
      <c r="L52" s="216"/>
      <c r="M52" s="216"/>
      <c r="N52" s="391"/>
      <c r="O52" s="391"/>
      <c r="P52" s="391"/>
    </row>
    <row r="53" spans="1:16" ht="15.75">
      <c r="A53" s="123"/>
      <c r="B53" s="74"/>
      <c r="C53" s="73"/>
      <c r="D53" s="50"/>
      <c r="E53" s="73"/>
      <c r="F53" s="74"/>
      <c r="G53" s="387">
        <f t="shared" si="5"/>
        <v>0</v>
      </c>
      <c r="H53" s="216">
        <f t="shared" si="5"/>
        <v>0</v>
      </c>
      <c r="I53" s="388"/>
      <c r="J53" s="388"/>
      <c r="K53" s="216"/>
      <c r="L53" s="216"/>
      <c r="M53" s="216"/>
      <c r="N53" s="391"/>
      <c r="O53" s="391"/>
      <c r="P53" s="391"/>
    </row>
    <row r="54" spans="1:16" ht="15.75">
      <c r="A54" s="123"/>
      <c r="B54" s="74"/>
      <c r="C54" s="73"/>
      <c r="D54" s="50"/>
      <c r="E54" s="73"/>
      <c r="F54" s="74"/>
      <c r="G54" s="387">
        <f t="shared" si="5"/>
        <v>0</v>
      </c>
      <c r="H54" s="216">
        <f t="shared" si="5"/>
        <v>0</v>
      </c>
      <c r="I54" s="388"/>
      <c r="J54" s="388"/>
      <c r="K54" s="216"/>
      <c r="L54" s="216"/>
      <c r="M54" s="216"/>
      <c r="N54" s="391"/>
      <c r="O54" s="391"/>
      <c r="P54" s="391"/>
    </row>
    <row r="55" spans="1:16" ht="15.75">
      <c r="A55" s="123"/>
      <c r="B55" s="74"/>
      <c r="C55" s="73"/>
      <c r="D55" s="50"/>
      <c r="E55" s="73"/>
      <c r="F55" s="74"/>
      <c r="G55" s="387">
        <f t="shared" si="5"/>
        <v>0</v>
      </c>
      <c r="H55" s="216">
        <f t="shared" si="5"/>
        <v>0</v>
      </c>
      <c r="I55" s="388"/>
      <c r="J55" s="388"/>
      <c r="K55" s="216"/>
      <c r="L55" s="216"/>
      <c r="M55" s="216"/>
      <c r="N55" s="391"/>
      <c r="O55" s="391"/>
      <c r="P55" s="391"/>
    </row>
    <row r="56" spans="1:16" ht="15.75">
      <c r="A56" s="123"/>
      <c r="B56" s="74"/>
      <c r="C56" s="73"/>
      <c r="D56" s="50"/>
      <c r="E56" s="73"/>
      <c r="F56" s="74"/>
      <c r="G56" s="387">
        <f t="shared" si="5"/>
        <v>0</v>
      </c>
      <c r="H56" s="216">
        <f t="shared" si="5"/>
        <v>0</v>
      </c>
      <c r="I56" s="388"/>
      <c r="J56" s="388"/>
      <c r="K56" s="216"/>
      <c r="L56" s="216"/>
      <c r="M56" s="216"/>
      <c r="N56" s="391"/>
      <c r="O56" s="391"/>
      <c r="P56" s="391"/>
    </row>
    <row r="57" spans="1:16" ht="15.75">
      <c r="A57" s="123"/>
      <c r="B57" s="74"/>
      <c r="C57" s="73"/>
      <c r="D57" s="50"/>
      <c r="E57" s="73"/>
      <c r="F57" s="74"/>
      <c r="G57" s="387">
        <f t="shared" si="5"/>
        <v>0</v>
      </c>
      <c r="H57" s="216">
        <f t="shared" si="5"/>
        <v>0</v>
      </c>
      <c r="I57" s="388"/>
      <c r="J57" s="388"/>
      <c r="K57" s="216"/>
      <c r="L57" s="216"/>
      <c r="M57" s="216"/>
      <c r="N57" s="391"/>
      <c r="O57" s="391"/>
      <c r="P57" s="391"/>
    </row>
    <row r="58" spans="1:16" ht="15.75">
      <c r="A58" s="123"/>
      <c r="B58" s="74"/>
      <c r="C58" s="73"/>
      <c r="D58" s="50"/>
      <c r="E58" s="73"/>
      <c r="F58" s="74"/>
      <c r="G58" s="387">
        <f t="shared" ref="G58:H73" si="6">G57-E58+C58</f>
        <v>0</v>
      </c>
      <c r="H58" s="216">
        <f t="shared" si="6"/>
        <v>0</v>
      </c>
      <c r="I58" s="388"/>
      <c r="J58" s="388"/>
      <c r="K58" s="216"/>
      <c r="L58" s="216"/>
      <c r="M58" s="216"/>
      <c r="N58" s="391"/>
      <c r="O58" s="391"/>
      <c r="P58" s="391"/>
    </row>
    <row r="59" spans="1:16" ht="15.75">
      <c r="A59" s="123"/>
      <c r="B59" s="50"/>
      <c r="C59" s="73"/>
      <c r="D59" s="50"/>
      <c r="E59" s="73"/>
      <c r="F59" s="50"/>
      <c r="G59" s="387">
        <f t="shared" si="6"/>
        <v>0</v>
      </c>
      <c r="H59" s="216">
        <f t="shared" si="6"/>
        <v>0</v>
      </c>
      <c r="I59" s="216"/>
      <c r="J59" s="216"/>
      <c r="K59" s="216"/>
      <c r="L59" s="216"/>
      <c r="M59" s="216"/>
      <c r="N59" s="391"/>
      <c r="O59" s="391"/>
      <c r="P59" s="391"/>
    </row>
    <row r="60" spans="1:16" ht="15.75">
      <c r="A60" s="123"/>
      <c r="B60" s="50"/>
      <c r="C60" s="73"/>
      <c r="D60" s="50"/>
      <c r="E60" s="73"/>
      <c r="F60" s="50"/>
      <c r="G60" s="387">
        <f t="shared" si="6"/>
        <v>0</v>
      </c>
      <c r="H60" s="216">
        <f t="shared" si="6"/>
        <v>0</v>
      </c>
      <c r="I60" s="216"/>
      <c r="J60" s="216"/>
      <c r="K60" s="216"/>
      <c r="L60" s="216"/>
      <c r="M60" s="216"/>
      <c r="N60" s="391"/>
      <c r="O60" s="391"/>
      <c r="P60" s="391"/>
    </row>
    <row r="61" spans="1:16" ht="15.75">
      <c r="A61" s="123"/>
      <c r="B61" s="50"/>
      <c r="C61" s="73"/>
      <c r="D61" s="50"/>
      <c r="E61" s="73"/>
      <c r="F61" s="50"/>
      <c r="G61" s="387">
        <f t="shared" si="6"/>
        <v>0</v>
      </c>
      <c r="H61" s="216">
        <f t="shared" si="6"/>
        <v>0</v>
      </c>
      <c r="I61" s="216"/>
      <c r="J61" s="216"/>
      <c r="K61" s="216"/>
      <c r="L61" s="216"/>
      <c r="M61" s="216"/>
      <c r="N61" s="391"/>
      <c r="O61" s="391"/>
      <c r="P61" s="391"/>
    </row>
    <row r="62" spans="1:16" ht="15.75">
      <c r="A62" s="123"/>
      <c r="B62" s="50"/>
      <c r="C62" s="73"/>
      <c r="D62" s="50"/>
      <c r="E62" s="73"/>
      <c r="F62" s="50"/>
      <c r="G62" s="387">
        <f t="shared" si="6"/>
        <v>0</v>
      </c>
      <c r="H62" s="216">
        <f t="shared" si="6"/>
        <v>0</v>
      </c>
      <c r="I62" s="216"/>
      <c r="J62" s="216"/>
      <c r="K62" s="216"/>
      <c r="L62" s="216"/>
      <c r="M62" s="216"/>
      <c r="N62" s="391"/>
      <c r="O62" s="391"/>
      <c r="P62" s="391"/>
    </row>
    <row r="63" spans="1:16" ht="15.75">
      <c r="A63" s="123"/>
      <c r="B63" s="50"/>
      <c r="C63" s="73"/>
      <c r="D63" s="50"/>
      <c r="E63" s="73"/>
      <c r="F63" s="50"/>
      <c r="G63" s="387">
        <f t="shared" si="6"/>
        <v>0</v>
      </c>
      <c r="H63" s="216">
        <f t="shared" si="6"/>
        <v>0</v>
      </c>
      <c r="I63" s="216"/>
      <c r="J63" s="216"/>
      <c r="K63" s="216"/>
      <c r="L63" s="216"/>
      <c r="M63" s="216"/>
      <c r="N63" s="391"/>
      <c r="O63" s="391"/>
      <c r="P63" s="391"/>
    </row>
    <row r="64" spans="1:16" ht="15.75">
      <c r="A64" s="123"/>
      <c r="B64" s="50"/>
      <c r="C64" s="73"/>
      <c r="D64" s="50"/>
      <c r="E64" s="73"/>
      <c r="F64" s="50"/>
      <c r="G64" s="387">
        <f t="shared" si="6"/>
        <v>0</v>
      </c>
      <c r="H64" s="216">
        <f t="shared" si="6"/>
        <v>0</v>
      </c>
      <c r="I64" s="216"/>
      <c r="J64" s="216"/>
      <c r="K64" s="216"/>
      <c r="L64" s="216"/>
      <c r="M64" s="216"/>
      <c r="N64" s="391"/>
      <c r="O64" s="391"/>
      <c r="P64" s="391"/>
    </row>
    <row r="65" spans="1:16" ht="15.75">
      <c r="A65" s="123"/>
      <c r="B65" s="50"/>
      <c r="C65" s="73"/>
      <c r="D65" s="50"/>
      <c r="E65" s="73"/>
      <c r="F65" s="50"/>
      <c r="G65" s="387">
        <f t="shared" si="6"/>
        <v>0</v>
      </c>
      <c r="H65" s="216">
        <f t="shared" si="6"/>
        <v>0</v>
      </c>
      <c r="I65" s="216"/>
      <c r="J65" s="216"/>
      <c r="K65" s="216"/>
      <c r="L65" s="216"/>
      <c r="M65" s="216"/>
      <c r="N65" s="391"/>
      <c r="O65" s="391"/>
      <c r="P65" s="391"/>
    </row>
    <row r="66" spans="1:16" ht="15.75">
      <c r="A66" s="123"/>
      <c r="B66" s="50"/>
      <c r="C66" s="73"/>
      <c r="D66" s="50"/>
      <c r="E66" s="73"/>
      <c r="F66" s="50"/>
      <c r="G66" s="387">
        <f t="shared" si="6"/>
        <v>0</v>
      </c>
      <c r="H66" s="216">
        <f t="shared" si="6"/>
        <v>0</v>
      </c>
      <c r="I66" s="216"/>
      <c r="J66" s="216"/>
      <c r="K66" s="216"/>
      <c r="L66" s="216" t="str">
        <f t="shared" ref="L66:L129" si="7">IF(D66&gt;0,D66," ")</f>
        <v xml:space="preserve"> </v>
      </c>
      <c r="M66" s="216"/>
      <c r="N66" s="391"/>
      <c r="O66" s="391"/>
      <c r="P66" s="391"/>
    </row>
    <row r="67" spans="1:16" ht="15.75">
      <c r="A67" s="123"/>
      <c r="B67" s="50"/>
      <c r="C67" s="73"/>
      <c r="D67" s="50"/>
      <c r="E67" s="73"/>
      <c r="F67" s="50"/>
      <c r="G67" s="387">
        <f t="shared" si="6"/>
        <v>0</v>
      </c>
      <c r="H67" s="216">
        <f t="shared" si="6"/>
        <v>0</v>
      </c>
      <c r="I67" s="216"/>
      <c r="J67" s="216"/>
      <c r="K67" s="216"/>
      <c r="L67" s="216" t="str">
        <f t="shared" si="7"/>
        <v xml:space="preserve"> </v>
      </c>
      <c r="M67" s="216"/>
      <c r="N67" s="391"/>
      <c r="O67" s="391"/>
      <c r="P67" s="391"/>
    </row>
    <row r="68" spans="1:16" ht="15.75">
      <c r="A68" s="123"/>
      <c r="B68" s="50"/>
      <c r="C68" s="73"/>
      <c r="D68" s="50"/>
      <c r="E68" s="73"/>
      <c r="F68" s="50"/>
      <c r="G68" s="387">
        <f t="shared" si="6"/>
        <v>0</v>
      </c>
      <c r="H68" s="216">
        <f t="shared" si="6"/>
        <v>0</v>
      </c>
      <c r="I68" s="216"/>
      <c r="J68" s="216"/>
      <c r="K68" s="216"/>
      <c r="L68" s="216" t="str">
        <f t="shared" si="7"/>
        <v xml:space="preserve"> </v>
      </c>
      <c r="M68" s="216"/>
      <c r="N68" s="391"/>
      <c r="O68" s="391"/>
      <c r="P68" s="391"/>
    </row>
    <row r="69" spans="1:16" ht="15.75">
      <c r="A69" s="123"/>
      <c r="B69" s="50"/>
      <c r="C69" s="73"/>
      <c r="D69" s="50"/>
      <c r="E69" s="73"/>
      <c r="F69" s="50"/>
      <c r="G69" s="387">
        <f t="shared" si="6"/>
        <v>0</v>
      </c>
      <c r="H69" s="216">
        <f t="shared" si="6"/>
        <v>0</v>
      </c>
      <c r="I69" s="216"/>
      <c r="J69" s="216"/>
      <c r="K69" s="216"/>
      <c r="L69" s="216" t="str">
        <f t="shared" si="7"/>
        <v xml:space="preserve"> </v>
      </c>
      <c r="M69" s="216"/>
      <c r="N69" s="391"/>
      <c r="O69" s="391"/>
      <c r="P69" s="391"/>
    </row>
    <row r="70" spans="1:16" ht="15.75">
      <c r="A70" s="123"/>
      <c r="B70" s="50"/>
      <c r="C70" s="73"/>
      <c r="D70" s="50"/>
      <c r="E70" s="73"/>
      <c r="F70" s="50"/>
      <c r="G70" s="387">
        <f t="shared" si="6"/>
        <v>0</v>
      </c>
      <c r="H70" s="216">
        <f t="shared" si="6"/>
        <v>0</v>
      </c>
      <c r="I70" s="216"/>
      <c r="J70" s="216"/>
      <c r="K70" s="216"/>
      <c r="L70" s="216" t="str">
        <f t="shared" si="7"/>
        <v xml:space="preserve"> </v>
      </c>
      <c r="M70" s="216"/>
      <c r="N70" s="391"/>
      <c r="O70" s="391"/>
      <c r="P70" s="391"/>
    </row>
    <row r="71" spans="1:16" ht="15.75">
      <c r="A71" s="123"/>
      <c r="B71" s="50"/>
      <c r="C71" s="73"/>
      <c r="D71" s="50"/>
      <c r="E71" s="73"/>
      <c r="F71" s="50"/>
      <c r="G71" s="387">
        <f t="shared" si="6"/>
        <v>0</v>
      </c>
      <c r="H71" s="216">
        <f t="shared" si="6"/>
        <v>0</v>
      </c>
      <c r="I71" s="216"/>
      <c r="J71" s="216"/>
      <c r="K71" s="216"/>
      <c r="L71" s="216" t="str">
        <f t="shared" si="7"/>
        <v xml:space="preserve"> </v>
      </c>
      <c r="M71" s="216"/>
      <c r="N71" s="391"/>
      <c r="O71" s="391"/>
      <c r="P71" s="391"/>
    </row>
    <row r="72" spans="1:16" ht="15.75">
      <c r="A72" s="123"/>
      <c r="B72" s="50"/>
      <c r="C72" s="73"/>
      <c r="D72" s="50"/>
      <c r="E72" s="73"/>
      <c r="F72" s="50"/>
      <c r="G72" s="387">
        <f t="shared" si="6"/>
        <v>0</v>
      </c>
      <c r="H72" s="216">
        <f t="shared" si="6"/>
        <v>0</v>
      </c>
      <c r="I72" s="216"/>
      <c r="J72" s="216"/>
      <c r="K72" s="216"/>
      <c r="L72" s="216" t="str">
        <f t="shared" si="7"/>
        <v xml:space="preserve"> </v>
      </c>
      <c r="M72" s="216"/>
      <c r="N72" s="391"/>
      <c r="O72" s="391"/>
      <c r="P72" s="391"/>
    </row>
    <row r="73" spans="1:16" ht="15.75">
      <c r="A73" s="123"/>
      <c r="B73" s="50"/>
      <c r="C73" s="73"/>
      <c r="D73" s="50"/>
      <c r="E73" s="73"/>
      <c r="F73" s="50"/>
      <c r="G73" s="387">
        <f t="shared" si="6"/>
        <v>0</v>
      </c>
      <c r="H73" s="216">
        <f t="shared" si="6"/>
        <v>0</v>
      </c>
      <c r="I73" s="216"/>
      <c r="J73" s="216"/>
      <c r="K73" s="216"/>
      <c r="L73" s="216" t="str">
        <f t="shared" si="7"/>
        <v xml:space="preserve"> </v>
      </c>
      <c r="M73" s="216"/>
      <c r="N73" s="391"/>
      <c r="O73" s="391"/>
      <c r="P73" s="391"/>
    </row>
    <row r="74" spans="1:16" ht="15.75">
      <c r="A74" s="123"/>
      <c r="B74" s="50"/>
      <c r="C74" s="73"/>
      <c r="D74" s="50"/>
      <c r="E74" s="73"/>
      <c r="F74" s="50"/>
      <c r="G74" s="387">
        <f t="shared" ref="G74:H89" si="8">G73-E74+C74</f>
        <v>0</v>
      </c>
      <c r="H74" s="216">
        <f t="shared" si="8"/>
        <v>0</v>
      </c>
      <c r="I74" s="216"/>
      <c r="J74" s="216"/>
      <c r="K74" s="216"/>
      <c r="L74" s="216" t="str">
        <f t="shared" si="7"/>
        <v xml:space="preserve"> </v>
      </c>
      <c r="M74" s="216"/>
      <c r="N74" s="391"/>
      <c r="O74" s="391"/>
      <c r="P74" s="391"/>
    </row>
    <row r="75" spans="1:16" ht="15.75">
      <c r="A75" s="123"/>
      <c r="B75" s="50"/>
      <c r="C75" s="73"/>
      <c r="D75" s="50"/>
      <c r="E75" s="73"/>
      <c r="F75" s="50"/>
      <c r="G75" s="387">
        <f t="shared" si="8"/>
        <v>0</v>
      </c>
      <c r="H75" s="216">
        <f t="shared" si="8"/>
        <v>0</v>
      </c>
      <c r="I75" s="216"/>
      <c r="J75" s="216"/>
      <c r="K75" s="216"/>
      <c r="L75" s="216" t="str">
        <f t="shared" si="7"/>
        <v xml:space="preserve"> </v>
      </c>
      <c r="M75" s="216"/>
      <c r="N75" s="391"/>
      <c r="O75" s="391"/>
      <c r="P75" s="391"/>
    </row>
    <row r="76" spans="1:16" ht="15.75">
      <c r="A76" s="123"/>
      <c r="B76" s="50"/>
      <c r="C76" s="73"/>
      <c r="D76" s="50"/>
      <c r="E76" s="73"/>
      <c r="F76" s="50"/>
      <c r="G76" s="387">
        <f t="shared" si="8"/>
        <v>0</v>
      </c>
      <c r="H76" s="216">
        <f t="shared" si="8"/>
        <v>0</v>
      </c>
      <c r="I76" s="216"/>
      <c r="J76" s="216"/>
      <c r="K76" s="216"/>
      <c r="L76" s="216" t="str">
        <f t="shared" si="7"/>
        <v xml:space="preserve"> </v>
      </c>
      <c r="M76" s="216"/>
      <c r="N76" s="391"/>
      <c r="O76" s="391"/>
      <c r="P76" s="391"/>
    </row>
    <row r="77" spans="1:16" ht="15.75">
      <c r="A77" s="123"/>
      <c r="B77" s="50"/>
      <c r="C77" s="73"/>
      <c r="D77" s="50"/>
      <c r="E77" s="73"/>
      <c r="F77" s="50"/>
      <c r="G77" s="387">
        <f t="shared" si="8"/>
        <v>0</v>
      </c>
      <c r="H77" s="216">
        <f t="shared" si="8"/>
        <v>0</v>
      </c>
      <c r="I77" s="216"/>
      <c r="J77" s="216"/>
      <c r="K77" s="216"/>
      <c r="L77" s="216" t="str">
        <f t="shared" si="7"/>
        <v xml:space="preserve"> </v>
      </c>
      <c r="M77" s="216"/>
      <c r="N77" s="391"/>
      <c r="O77" s="391"/>
      <c r="P77" s="391"/>
    </row>
    <row r="78" spans="1:16" ht="15.75">
      <c r="A78" s="123"/>
      <c r="B78" s="50"/>
      <c r="C78" s="73"/>
      <c r="D78" s="50"/>
      <c r="E78" s="73"/>
      <c r="F78" s="50"/>
      <c r="G78" s="387">
        <f t="shared" si="8"/>
        <v>0</v>
      </c>
      <c r="H78" s="216">
        <f t="shared" si="8"/>
        <v>0</v>
      </c>
      <c r="I78" s="216"/>
      <c r="J78" s="216"/>
      <c r="K78" s="216"/>
      <c r="L78" s="216" t="str">
        <f t="shared" si="7"/>
        <v xml:space="preserve"> </v>
      </c>
      <c r="M78" s="216"/>
      <c r="N78" s="391"/>
      <c r="O78" s="391"/>
      <c r="P78" s="391"/>
    </row>
    <row r="79" spans="1:16" ht="15.75">
      <c r="A79" s="123"/>
      <c r="B79" s="50"/>
      <c r="C79" s="73"/>
      <c r="D79" s="50"/>
      <c r="E79" s="73"/>
      <c r="F79" s="50"/>
      <c r="G79" s="387">
        <f t="shared" si="8"/>
        <v>0</v>
      </c>
      <c r="H79" s="216">
        <f t="shared" si="8"/>
        <v>0</v>
      </c>
      <c r="I79" s="216"/>
      <c r="J79" s="216"/>
      <c r="K79" s="216"/>
      <c r="L79" s="216" t="str">
        <f t="shared" si="7"/>
        <v xml:space="preserve"> </v>
      </c>
      <c r="M79" s="216"/>
      <c r="N79" s="391"/>
      <c r="O79" s="391"/>
      <c r="P79" s="391"/>
    </row>
    <row r="80" spans="1:16" ht="15.75">
      <c r="A80" s="123"/>
      <c r="B80" s="50"/>
      <c r="C80" s="73"/>
      <c r="D80" s="50"/>
      <c r="E80" s="73"/>
      <c r="F80" s="50"/>
      <c r="G80" s="387">
        <f t="shared" si="8"/>
        <v>0</v>
      </c>
      <c r="H80" s="216">
        <f t="shared" si="8"/>
        <v>0</v>
      </c>
      <c r="I80" s="216"/>
      <c r="J80" s="216"/>
      <c r="K80" s="216"/>
      <c r="L80" s="216" t="str">
        <f t="shared" si="7"/>
        <v xml:space="preserve"> </v>
      </c>
      <c r="M80" s="216"/>
      <c r="N80" s="391"/>
      <c r="O80" s="391"/>
      <c r="P80" s="391"/>
    </row>
    <row r="81" spans="1:16" ht="15.75">
      <c r="A81" s="123"/>
      <c r="B81" s="50"/>
      <c r="C81" s="73"/>
      <c r="D81" s="50"/>
      <c r="E81" s="73"/>
      <c r="F81" s="50"/>
      <c r="G81" s="387">
        <f t="shared" si="8"/>
        <v>0</v>
      </c>
      <c r="H81" s="216">
        <f t="shared" si="8"/>
        <v>0</v>
      </c>
      <c r="I81" s="216"/>
      <c r="J81" s="216"/>
      <c r="K81" s="216"/>
      <c r="L81" s="216" t="str">
        <f t="shared" si="7"/>
        <v xml:space="preserve"> </v>
      </c>
      <c r="M81" s="216"/>
      <c r="N81" s="391"/>
      <c r="O81" s="391"/>
      <c r="P81" s="391"/>
    </row>
    <row r="82" spans="1:16" ht="15.75">
      <c r="A82" s="123"/>
      <c r="B82" s="50"/>
      <c r="C82" s="73"/>
      <c r="D82" s="50"/>
      <c r="E82" s="73"/>
      <c r="F82" s="50"/>
      <c r="G82" s="387">
        <f t="shared" si="8"/>
        <v>0</v>
      </c>
      <c r="H82" s="216">
        <f t="shared" si="8"/>
        <v>0</v>
      </c>
      <c r="I82" s="216"/>
      <c r="J82" s="216"/>
      <c r="K82" s="216"/>
      <c r="L82" s="216" t="str">
        <f t="shared" si="7"/>
        <v xml:space="preserve"> </v>
      </c>
      <c r="M82" s="216"/>
      <c r="N82" s="391"/>
      <c r="O82" s="391"/>
      <c r="P82" s="391"/>
    </row>
    <row r="83" spans="1:16" ht="15.75">
      <c r="A83" s="123"/>
      <c r="B83" s="50"/>
      <c r="C83" s="73"/>
      <c r="D83" s="50"/>
      <c r="E83" s="73"/>
      <c r="F83" s="50"/>
      <c r="G83" s="387">
        <f t="shared" si="8"/>
        <v>0</v>
      </c>
      <c r="H83" s="216">
        <f t="shared" si="8"/>
        <v>0</v>
      </c>
      <c r="I83" s="216"/>
      <c r="J83" s="216"/>
      <c r="K83" s="216"/>
      <c r="L83" s="216" t="str">
        <f t="shared" si="7"/>
        <v xml:space="preserve"> </v>
      </c>
      <c r="M83" s="216"/>
      <c r="N83" s="391"/>
      <c r="O83" s="391"/>
      <c r="P83" s="391"/>
    </row>
    <row r="84" spans="1:16" ht="15.75">
      <c r="A84" s="123"/>
      <c r="B84" s="50"/>
      <c r="C84" s="73"/>
      <c r="D84" s="50"/>
      <c r="E84" s="73"/>
      <c r="F84" s="50"/>
      <c r="G84" s="387">
        <f t="shared" si="8"/>
        <v>0</v>
      </c>
      <c r="H84" s="216">
        <f t="shared" si="8"/>
        <v>0</v>
      </c>
      <c r="I84" s="216"/>
      <c r="J84" s="216"/>
      <c r="K84" s="216"/>
      <c r="L84" s="216" t="str">
        <f t="shared" si="7"/>
        <v xml:space="preserve"> </v>
      </c>
      <c r="M84" s="216"/>
      <c r="N84" s="391"/>
      <c r="O84" s="391"/>
      <c r="P84" s="391"/>
    </row>
    <row r="85" spans="1:16" ht="15.75">
      <c r="A85" s="123"/>
      <c r="B85" s="50"/>
      <c r="C85" s="73"/>
      <c r="D85" s="50"/>
      <c r="E85" s="73"/>
      <c r="F85" s="50"/>
      <c r="G85" s="387">
        <f t="shared" si="8"/>
        <v>0</v>
      </c>
      <c r="H85" s="216">
        <f t="shared" si="8"/>
        <v>0</v>
      </c>
      <c r="I85" s="216"/>
      <c r="J85" s="216"/>
      <c r="K85" s="216"/>
      <c r="L85" s="216" t="str">
        <f t="shared" si="7"/>
        <v xml:space="preserve"> </v>
      </c>
      <c r="M85" s="216"/>
      <c r="N85" s="391"/>
      <c r="O85" s="391"/>
      <c r="P85" s="391"/>
    </row>
    <row r="86" spans="1:16" ht="15.75">
      <c r="A86" s="123"/>
      <c r="B86" s="50"/>
      <c r="C86" s="73"/>
      <c r="D86" s="50"/>
      <c r="E86" s="73"/>
      <c r="F86" s="50"/>
      <c r="G86" s="387">
        <f t="shared" si="8"/>
        <v>0</v>
      </c>
      <c r="H86" s="216">
        <f t="shared" si="8"/>
        <v>0</v>
      </c>
      <c r="I86" s="216"/>
      <c r="J86" s="216"/>
      <c r="K86" s="216"/>
      <c r="L86" s="216" t="str">
        <f t="shared" si="7"/>
        <v xml:space="preserve"> </v>
      </c>
      <c r="M86" s="216"/>
      <c r="N86" s="391"/>
      <c r="O86" s="391"/>
      <c r="P86" s="391"/>
    </row>
    <row r="87" spans="1:16" ht="15.75">
      <c r="A87" s="123"/>
      <c r="B87" s="50"/>
      <c r="C87" s="73"/>
      <c r="D87" s="50"/>
      <c r="E87" s="73"/>
      <c r="F87" s="50"/>
      <c r="G87" s="387">
        <f t="shared" si="8"/>
        <v>0</v>
      </c>
      <c r="H87" s="216">
        <f t="shared" si="8"/>
        <v>0</v>
      </c>
      <c r="I87" s="216"/>
      <c r="J87" s="216"/>
      <c r="K87" s="216"/>
      <c r="L87" s="216" t="str">
        <f t="shared" si="7"/>
        <v xml:space="preserve"> </v>
      </c>
      <c r="M87" s="216"/>
      <c r="N87" s="391"/>
      <c r="O87" s="391"/>
      <c r="P87" s="391"/>
    </row>
    <row r="88" spans="1:16" ht="15.75">
      <c r="A88" s="123"/>
      <c r="B88" s="50"/>
      <c r="C88" s="73"/>
      <c r="D88" s="50"/>
      <c r="E88" s="73"/>
      <c r="F88" s="50"/>
      <c r="G88" s="387">
        <f t="shared" si="8"/>
        <v>0</v>
      </c>
      <c r="H88" s="216">
        <f t="shared" si="8"/>
        <v>0</v>
      </c>
      <c r="I88" s="216"/>
      <c r="J88" s="216"/>
      <c r="K88" s="216"/>
      <c r="L88" s="216" t="str">
        <f t="shared" si="7"/>
        <v xml:space="preserve"> </v>
      </c>
      <c r="M88" s="216"/>
      <c r="N88" s="391"/>
      <c r="O88" s="391"/>
      <c r="P88" s="391"/>
    </row>
    <row r="89" spans="1:16" ht="15.75">
      <c r="A89" s="123"/>
      <c r="B89" s="50"/>
      <c r="C89" s="73"/>
      <c r="D89" s="50"/>
      <c r="E89" s="73"/>
      <c r="F89" s="50"/>
      <c r="G89" s="387">
        <f t="shared" si="8"/>
        <v>0</v>
      </c>
      <c r="H89" s="216">
        <f t="shared" si="8"/>
        <v>0</v>
      </c>
      <c r="I89" s="216"/>
      <c r="J89" s="216"/>
      <c r="K89" s="216"/>
      <c r="L89" s="216" t="str">
        <f t="shared" si="7"/>
        <v xml:space="preserve"> </v>
      </c>
      <c r="M89" s="216"/>
      <c r="N89" s="391"/>
      <c r="O89" s="391"/>
      <c r="P89" s="391"/>
    </row>
    <row r="90" spans="1:16" ht="15.75">
      <c r="A90" s="123"/>
      <c r="B90" s="50"/>
      <c r="C90" s="73"/>
      <c r="D90" s="50"/>
      <c r="E90" s="73"/>
      <c r="F90" s="50"/>
      <c r="G90" s="387">
        <f t="shared" ref="G90:H105" si="9">G89-E90+C90</f>
        <v>0</v>
      </c>
      <c r="H90" s="216">
        <f t="shared" si="9"/>
        <v>0</v>
      </c>
      <c r="I90" s="216"/>
      <c r="J90" s="216"/>
      <c r="K90" s="216"/>
      <c r="L90" s="216" t="str">
        <f t="shared" si="7"/>
        <v xml:space="preserve"> </v>
      </c>
      <c r="M90" s="216"/>
      <c r="N90" s="391"/>
      <c r="O90" s="391"/>
      <c r="P90" s="391"/>
    </row>
    <row r="91" spans="1:16" ht="15.75">
      <c r="A91" s="123"/>
      <c r="B91" s="50"/>
      <c r="C91" s="73"/>
      <c r="D91" s="50"/>
      <c r="E91" s="73"/>
      <c r="F91" s="50"/>
      <c r="G91" s="387">
        <f t="shared" si="9"/>
        <v>0</v>
      </c>
      <c r="H91" s="216">
        <f t="shared" si="9"/>
        <v>0</v>
      </c>
      <c r="I91" s="216"/>
      <c r="J91" s="216"/>
      <c r="K91" s="216"/>
      <c r="L91" s="216" t="str">
        <f t="shared" si="7"/>
        <v xml:space="preserve"> </v>
      </c>
      <c r="M91" s="216"/>
      <c r="N91" s="391"/>
      <c r="O91" s="391"/>
      <c r="P91" s="391"/>
    </row>
    <row r="92" spans="1:16" ht="15.75">
      <c r="A92" s="123"/>
      <c r="B92" s="50"/>
      <c r="C92" s="73"/>
      <c r="D92" s="50"/>
      <c r="E92" s="73"/>
      <c r="F92" s="50"/>
      <c r="G92" s="387">
        <f t="shared" si="9"/>
        <v>0</v>
      </c>
      <c r="H92" s="216">
        <f t="shared" si="9"/>
        <v>0</v>
      </c>
      <c r="I92" s="216"/>
      <c r="J92" s="216"/>
      <c r="K92" s="216"/>
      <c r="L92" s="216" t="str">
        <f t="shared" si="7"/>
        <v xml:space="preserve"> </v>
      </c>
      <c r="M92" s="216"/>
      <c r="N92" s="391"/>
      <c r="O92" s="391"/>
      <c r="P92" s="391"/>
    </row>
    <row r="93" spans="1:16" ht="15.75">
      <c r="A93" s="123"/>
      <c r="B93" s="50"/>
      <c r="C93" s="73"/>
      <c r="D93" s="50"/>
      <c r="E93" s="73"/>
      <c r="F93" s="50"/>
      <c r="G93" s="387">
        <f t="shared" si="9"/>
        <v>0</v>
      </c>
      <c r="H93" s="216">
        <f t="shared" si="9"/>
        <v>0</v>
      </c>
      <c r="I93" s="216"/>
      <c r="J93" s="216"/>
      <c r="K93" s="216"/>
      <c r="L93" s="216" t="str">
        <f t="shared" si="7"/>
        <v xml:space="preserve"> </v>
      </c>
      <c r="M93" s="216"/>
      <c r="N93" s="391"/>
      <c r="O93" s="391"/>
      <c r="P93" s="391"/>
    </row>
    <row r="94" spans="1:16" ht="15.75">
      <c r="A94" s="123"/>
      <c r="B94" s="50"/>
      <c r="C94" s="73"/>
      <c r="D94" s="50"/>
      <c r="E94" s="73"/>
      <c r="F94" s="50"/>
      <c r="G94" s="387">
        <f t="shared" si="9"/>
        <v>0</v>
      </c>
      <c r="H94" s="216">
        <f t="shared" si="9"/>
        <v>0</v>
      </c>
      <c r="I94" s="216"/>
      <c r="J94" s="216"/>
      <c r="K94" s="216"/>
      <c r="L94" s="216" t="str">
        <f t="shared" si="7"/>
        <v xml:space="preserve"> </v>
      </c>
      <c r="M94" s="216"/>
      <c r="N94" s="391"/>
      <c r="O94" s="391"/>
      <c r="P94" s="391"/>
    </row>
    <row r="95" spans="1:16" ht="15.75">
      <c r="A95" s="123"/>
      <c r="B95" s="50"/>
      <c r="C95" s="73"/>
      <c r="D95" s="50"/>
      <c r="E95" s="73"/>
      <c r="F95" s="50"/>
      <c r="G95" s="387">
        <f t="shared" si="9"/>
        <v>0</v>
      </c>
      <c r="H95" s="216">
        <f t="shared" si="9"/>
        <v>0</v>
      </c>
      <c r="I95" s="216"/>
      <c r="J95" s="216"/>
      <c r="K95" s="216"/>
      <c r="L95" s="216" t="str">
        <f t="shared" si="7"/>
        <v xml:space="preserve"> </v>
      </c>
      <c r="M95" s="216"/>
      <c r="N95" s="391"/>
      <c r="O95" s="391"/>
      <c r="P95" s="391"/>
    </row>
    <row r="96" spans="1:16" ht="15.75">
      <c r="A96" s="123"/>
      <c r="B96" s="50"/>
      <c r="C96" s="73"/>
      <c r="D96" s="50"/>
      <c r="E96" s="73"/>
      <c r="F96" s="50"/>
      <c r="G96" s="387">
        <f t="shared" si="9"/>
        <v>0</v>
      </c>
      <c r="H96" s="216">
        <f t="shared" si="9"/>
        <v>0</v>
      </c>
      <c r="I96" s="216"/>
      <c r="J96" s="216"/>
      <c r="K96" s="216"/>
      <c r="L96" s="216" t="str">
        <f t="shared" si="7"/>
        <v xml:space="preserve"> </v>
      </c>
      <c r="M96" s="216"/>
      <c r="N96" s="391"/>
      <c r="O96" s="391"/>
      <c r="P96" s="391"/>
    </row>
    <row r="97" spans="1:16" ht="15.75">
      <c r="A97" s="123"/>
      <c r="B97" s="50"/>
      <c r="C97" s="73"/>
      <c r="D97" s="50"/>
      <c r="E97" s="73"/>
      <c r="F97" s="50"/>
      <c r="G97" s="387">
        <f t="shared" si="9"/>
        <v>0</v>
      </c>
      <c r="H97" s="216">
        <f t="shared" si="9"/>
        <v>0</v>
      </c>
      <c r="I97" s="216"/>
      <c r="J97" s="216"/>
      <c r="K97" s="216"/>
      <c r="L97" s="216" t="str">
        <f t="shared" si="7"/>
        <v xml:space="preserve"> </v>
      </c>
      <c r="M97" s="216"/>
      <c r="N97" s="391"/>
      <c r="O97" s="391"/>
      <c r="P97" s="391"/>
    </row>
    <row r="98" spans="1:16" ht="15.75">
      <c r="A98" s="123"/>
      <c r="B98" s="50"/>
      <c r="C98" s="73"/>
      <c r="D98" s="50"/>
      <c r="E98" s="73"/>
      <c r="F98" s="50"/>
      <c r="G98" s="387">
        <f t="shared" si="9"/>
        <v>0</v>
      </c>
      <c r="H98" s="216">
        <f t="shared" si="9"/>
        <v>0</v>
      </c>
      <c r="I98" s="216"/>
      <c r="J98" s="216"/>
      <c r="K98" s="216"/>
      <c r="L98" s="216" t="str">
        <f t="shared" si="7"/>
        <v xml:space="preserve"> </v>
      </c>
      <c r="M98" s="216"/>
      <c r="N98" s="391"/>
      <c r="O98" s="391"/>
      <c r="P98" s="391"/>
    </row>
    <row r="99" spans="1:16" ht="15.75">
      <c r="A99" s="123"/>
      <c r="B99" s="50"/>
      <c r="C99" s="73"/>
      <c r="D99" s="50"/>
      <c r="E99" s="73"/>
      <c r="F99" s="50"/>
      <c r="G99" s="387">
        <f t="shared" si="9"/>
        <v>0</v>
      </c>
      <c r="H99" s="216">
        <f t="shared" si="9"/>
        <v>0</v>
      </c>
      <c r="I99" s="216"/>
      <c r="J99" s="216"/>
      <c r="K99" s="216"/>
      <c r="L99" s="216" t="str">
        <f t="shared" si="7"/>
        <v xml:space="preserve"> </v>
      </c>
      <c r="M99" s="216"/>
      <c r="N99" s="391"/>
      <c r="O99" s="391"/>
      <c r="P99" s="391"/>
    </row>
    <row r="100" spans="1:16" ht="15.75">
      <c r="A100" s="123"/>
      <c r="B100" s="50"/>
      <c r="C100" s="73"/>
      <c r="D100" s="50"/>
      <c r="E100" s="73"/>
      <c r="F100" s="50"/>
      <c r="G100" s="387">
        <f t="shared" si="9"/>
        <v>0</v>
      </c>
      <c r="H100" s="216">
        <f t="shared" si="9"/>
        <v>0</v>
      </c>
      <c r="I100" s="216"/>
      <c r="J100" s="216"/>
      <c r="K100" s="216"/>
      <c r="L100" s="216" t="str">
        <f t="shared" si="7"/>
        <v xml:space="preserve"> </v>
      </c>
      <c r="M100" s="216"/>
      <c r="N100" s="391"/>
      <c r="O100" s="391"/>
      <c r="P100" s="391"/>
    </row>
    <row r="101" spans="1:16" ht="15.75">
      <c r="A101" s="123"/>
      <c r="B101" s="50"/>
      <c r="C101" s="73"/>
      <c r="D101" s="50"/>
      <c r="E101" s="73"/>
      <c r="F101" s="50"/>
      <c r="G101" s="387">
        <f t="shared" si="9"/>
        <v>0</v>
      </c>
      <c r="H101" s="216">
        <f t="shared" si="9"/>
        <v>0</v>
      </c>
      <c r="I101" s="216"/>
      <c r="J101" s="216"/>
      <c r="K101" s="216"/>
      <c r="L101" s="216" t="str">
        <f t="shared" si="7"/>
        <v xml:space="preserve"> </v>
      </c>
      <c r="M101" s="216"/>
      <c r="N101" s="391"/>
      <c r="O101" s="391"/>
      <c r="P101" s="391"/>
    </row>
    <row r="102" spans="1:16" ht="15.75">
      <c r="A102" s="123"/>
      <c r="B102" s="50"/>
      <c r="C102" s="73"/>
      <c r="D102" s="50"/>
      <c r="E102" s="73"/>
      <c r="F102" s="50"/>
      <c r="G102" s="387">
        <f t="shared" si="9"/>
        <v>0</v>
      </c>
      <c r="H102" s="216">
        <f t="shared" si="9"/>
        <v>0</v>
      </c>
      <c r="I102" s="216"/>
      <c r="J102" s="216"/>
      <c r="K102" s="216"/>
      <c r="L102" s="216" t="str">
        <f t="shared" si="7"/>
        <v xml:space="preserve"> </v>
      </c>
      <c r="M102" s="216"/>
      <c r="N102" s="391"/>
      <c r="O102" s="391"/>
      <c r="P102" s="391"/>
    </row>
    <row r="103" spans="1:16" ht="15.75">
      <c r="A103" s="123"/>
      <c r="B103" s="50"/>
      <c r="C103" s="73"/>
      <c r="D103" s="50"/>
      <c r="E103" s="73"/>
      <c r="F103" s="50"/>
      <c r="G103" s="387">
        <f t="shared" si="9"/>
        <v>0</v>
      </c>
      <c r="H103" s="216">
        <f t="shared" si="9"/>
        <v>0</v>
      </c>
      <c r="I103" s="216"/>
      <c r="J103" s="216"/>
      <c r="K103" s="216"/>
      <c r="L103" s="216" t="str">
        <f t="shared" si="7"/>
        <v xml:space="preserve"> </v>
      </c>
      <c r="M103" s="216"/>
      <c r="N103" s="391"/>
      <c r="O103" s="391"/>
      <c r="P103" s="391"/>
    </row>
    <row r="104" spans="1:16" ht="15.75">
      <c r="A104" s="123"/>
      <c r="B104" s="50"/>
      <c r="C104" s="73"/>
      <c r="D104" s="50"/>
      <c r="E104" s="73"/>
      <c r="F104" s="50"/>
      <c r="G104" s="387">
        <f t="shared" si="9"/>
        <v>0</v>
      </c>
      <c r="H104" s="216">
        <f t="shared" si="9"/>
        <v>0</v>
      </c>
      <c r="I104" s="216"/>
      <c r="J104" s="216"/>
      <c r="K104" s="216"/>
      <c r="L104" s="216" t="str">
        <f t="shared" si="7"/>
        <v xml:space="preserve"> </v>
      </c>
      <c r="M104" s="216"/>
      <c r="N104" s="391"/>
      <c r="O104" s="391"/>
      <c r="P104" s="391"/>
    </row>
    <row r="105" spans="1:16" ht="15.75">
      <c r="A105" s="123"/>
      <c r="B105" s="50"/>
      <c r="C105" s="73"/>
      <c r="D105" s="50"/>
      <c r="E105" s="73"/>
      <c r="F105" s="50"/>
      <c r="G105" s="387">
        <f t="shared" si="9"/>
        <v>0</v>
      </c>
      <c r="H105" s="216">
        <f t="shared" si="9"/>
        <v>0</v>
      </c>
      <c r="I105" s="216"/>
      <c r="J105" s="216"/>
      <c r="K105" s="216"/>
      <c r="L105" s="216" t="str">
        <f t="shared" si="7"/>
        <v xml:space="preserve"> </v>
      </c>
      <c r="M105" s="216"/>
      <c r="N105" s="391"/>
      <c r="O105" s="391"/>
      <c r="P105" s="391"/>
    </row>
    <row r="106" spans="1:16" ht="15.75">
      <c r="A106" s="123"/>
      <c r="B106" s="50"/>
      <c r="C106" s="73"/>
      <c r="D106" s="50"/>
      <c r="E106" s="73"/>
      <c r="F106" s="50"/>
      <c r="G106" s="387">
        <f t="shared" ref="G106:H121" si="10">G105-E106+C106</f>
        <v>0</v>
      </c>
      <c r="H106" s="216">
        <f t="shared" si="10"/>
        <v>0</v>
      </c>
      <c r="I106" s="216"/>
      <c r="J106" s="216"/>
      <c r="K106" s="216"/>
      <c r="L106" s="216" t="str">
        <f t="shared" si="7"/>
        <v xml:space="preserve"> </v>
      </c>
      <c r="M106" s="216"/>
      <c r="N106" s="391"/>
      <c r="O106" s="391"/>
      <c r="P106" s="391"/>
    </row>
    <row r="107" spans="1:16" ht="15.75">
      <c r="A107" s="123"/>
      <c r="B107" s="50"/>
      <c r="C107" s="73"/>
      <c r="D107" s="50"/>
      <c r="E107" s="73"/>
      <c r="F107" s="50"/>
      <c r="G107" s="387">
        <f t="shared" si="10"/>
        <v>0</v>
      </c>
      <c r="H107" s="216">
        <f t="shared" si="10"/>
        <v>0</v>
      </c>
      <c r="I107" s="216"/>
      <c r="J107" s="216"/>
      <c r="K107" s="216"/>
      <c r="L107" s="216" t="str">
        <f t="shared" si="7"/>
        <v xml:space="preserve"> </v>
      </c>
      <c r="M107" s="216"/>
      <c r="N107" s="391"/>
      <c r="O107" s="391"/>
      <c r="P107" s="391"/>
    </row>
    <row r="108" spans="1:16" ht="15.75">
      <c r="A108" s="123"/>
      <c r="B108" s="50"/>
      <c r="C108" s="73"/>
      <c r="D108" s="50"/>
      <c r="E108" s="73"/>
      <c r="F108" s="50"/>
      <c r="G108" s="387">
        <f t="shared" si="10"/>
        <v>0</v>
      </c>
      <c r="H108" s="216">
        <f t="shared" si="10"/>
        <v>0</v>
      </c>
      <c r="I108" s="216"/>
      <c r="J108" s="216"/>
      <c r="K108" s="216"/>
      <c r="L108" s="216" t="str">
        <f t="shared" si="7"/>
        <v xml:space="preserve"> </v>
      </c>
      <c r="M108" s="216"/>
      <c r="N108" s="391"/>
      <c r="O108" s="391"/>
      <c r="P108" s="391"/>
    </row>
    <row r="109" spans="1:16" ht="15.75">
      <c r="A109" s="123"/>
      <c r="B109" s="50"/>
      <c r="C109" s="73"/>
      <c r="D109" s="50"/>
      <c r="E109" s="73"/>
      <c r="F109" s="50"/>
      <c r="G109" s="387">
        <f t="shared" si="10"/>
        <v>0</v>
      </c>
      <c r="H109" s="216">
        <f t="shared" si="10"/>
        <v>0</v>
      </c>
      <c r="I109" s="216"/>
      <c r="J109" s="216"/>
      <c r="K109" s="216"/>
      <c r="L109" s="216" t="str">
        <f t="shared" si="7"/>
        <v xml:space="preserve"> </v>
      </c>
      <c r="M109" s="216"/>
      <c r="N109" s="391"/>
      <c r="O109" s="391"/>
      <c r="P109" s="391"/>
    </row>
    <row r="110" spans="1:16" ht="15.75">
      <c r="A110" s="123"/>
      <c r="B110" s="50"/>
      <c r="C110" s="73"/>
      <c r="D110" s="50"/>
      <c r="E110" s="73"/>
      <c r="F110" s="50"/>
      <c r="G110" s="387">
        <f t="shared" si="10"/>
        <v>0</v>
      </c>
      <c r="H110" s="216">
        <f t="shared" si="10"/>
        <v>0</v>
      </c>
      <c r="I110" s="216"/>
      <c r="J110" s="216"/>
      <c r="K110" s="216"/>
      <c r="L110" s="216" t="str">
        <f t="shared" si="7"/>
        <v xml:space="preserve"> </v>
      </c>
      <c r="M110" s="216"/>
      <c r="N110" s="391"/>
      <c r="O110" s="391"/>
      <c r="P110" s="391"/>
    </row>
    <row r="111" spans="1:16" ht="15.75">
      <c r="A111" s="130"/>
      <c r="B111" s="66"/>
      <c r="C111" s="67"/>
      <c r="D111" s="66"/>
      <c r="E111" s="67"/>
      <c r="F111" s="66"/>
      <c r="G111" s="387">
        <f t="shared" si="10"/>
        <v>0</v>
      </c>
      <c r="H111" s="216">
        <f t="shared" si="10"/>
        <v>0</v>
      </c>
      <c r="I111" s="216"/>
      <c r="J111" s="216"/>
      <c r="K111" s="163"/>
      <c r="L111" s="216" t="str">
        <f t="shared" si="7"/>
        <v xml:space="preserve"> </v>
      </c>
      <c r="M111" s="163"/>
      <c r="N111" s="390"/>
      <c r="O111" s="390"/>
      <c r="P111" s="391"/>
    </row>
    <row r="112" spans="1:16" ht="15.75">
      <c r="A112" s="130"/>
      <c r="B112" s="66"/>
      <c r="C112" s="67"/>
      <c r="D112" s="66"/>
      <c r="E112" s="67"/>
      <c r="F112" s="66"/>
      <c r="G112" s="387">
        <f t="shared" si="10"/>
        <v>0</v>
      </c>
      <c r="H112" s="216">
        <f t="shared" si="10"/>
        <v>0</v>
      </c>
      <c r="I112" s="216"/>
      <c r="J112" s="216"/>
      <c r="K112" s="163"/>
      <c r="L112" s="216" t="str">
        <f t="shared" si="7"/>
        <v xml:space="preserve"> </v>
      </c>
      <c r="M112" s="163"/>
      <c r="N112" s="390"/>
      <c r="O112" s="390"/>
      <c r="P112" s="391"/>
    </row>
    <row r="113" spans="1:16" ht="15.75">
      <c r="A113" s="130"/>
      <c r="B113" s="66"/>
      <c r="C113" s="67"/>
      <c r="D113" s="66"/>
      <c r="E113" s="67"/>
      <c r="F113" s="66"/>
      <c r="G113" s="387">
        <f t="shared" si="10"/>
        <v>0</v>
      </c>
      <c r="H113" s="216">
        <f t="shared" si="10"/>
        <v>0</v>
      </c>
      <c r="I113" s="216"/>
      <c r="J113" s="216"/>
      <c r="K113" s="163"/>
      <c r="L113" s="216" t="str">
        <f t="shared" si="7"/>
        <v xml:space="preserve"> </v>
      </c>
      <c r="M113" s="163"/>
      <c r="N113" s="390"/>
      <c r="O113" s="390"/>
      <c r="P113" s="391"/>
    </row>
    <row r="114" spans="1:16" ht="15.75">
      <c r="A114" s="130"/>
      <c r="B114" s="66"/>
      <c r="C114" s="67"/>
      <c r="D114" s="66"/>
      <c r="E114" s="67"/>
      <c r="F114" s="66"/>
      <c r="G114" s="387">
        <f t="shared" si="10"/>
        <v>0</v>
      </c>
      <c r="H114" s="216">
        <f t="shared" si="10"/>
        <v>0</v>
      </c>
      <c r="I114" s="216"/>
      <c r="J114" s="216"/>
      <c r="K114" s="163"/>
      <c r="L114" s="216" t="str">
        <f t="shared" si="7"/>
        <v xml:space="preserve"> </v>
      </c>
      <c r="M114" s="163"/>
      <c r="N114" s="390"/>
      <c r="O114" s="390"/>
      <c r="P114" s="391"/>
    </row>
    <row r="115" spans="1:16" ht="15.75">
      <c r="A115" s="130"/>
      <c r="B115" s="66"/>
      <c r="C115" s="67"/>
      <c r="D115" s="66"/>
      <c r="E115" s="67"/>
      <c r="F115" s="66"/>
      <c r="G115" s="387">
        <f t="shared" si="10"/>
        <v>0</v>
      </c>
      <c r="H115" s="216">
        <f t="shared" si="10"/>
        <v>0</v>
      </c>
      <c r="I115" s="216"/>
      <c r="J115" s="216"/>
      <c r="K115" s="163"/>
      <c r="L115" s="216" t="str">
        <f t="shared" si="7"/>
        <v xml:space="preserve"> </v>
      </c>
      <c r="M115" s="163"/>
      <c r="N115" s="390"/>
      <c r="O115" s="390"/>
      <c r="P115" s="391"/>
    </row>
    <row r="116" spans="1:16" ht="15.75">
      <c r="A116" s="130"/>
      <c r="B116" s="66"/>
      <c r="C116" s="67"/>
      <c r="D116" s="66"/>
      <c r="E116" s="67"/>
      <c r="F116" s="66"/>
      <c r="G116" s="387">
        <f t="shared" si="10"/>
        <v>0</v>
      </c>
      <c r="H116" s="216">
        <f t="shared" si="10"/>
        <v>0</v>
      </c>
      <c r="I116" s="216"/>
      <c r="J116" s="216"/>
      <c r="K116" s="163"/>
      <c r="L116" s="216" t="str">
        <f t="shared" si="7"/>
        <v xml:space="preserve"> </v>
      </c>
      <c r="M116" s="163"/>
      <c r="N116" s="390"/>
      <c r="O116" s="390"/>
      <c r="P116" s="391"/>
    </row>
    <row r="117" spans="1:16" ht="15.75">
      <c r="A117" s="130"/>
      <c r="B117" s="66"/>
      <c r="C117" s="73"/>
      <c r="D117" s="66"/>
      <c r="E117" s="67"/>
      <c r="F117" s="66"/>
      <c r="G117" s="387">
        <f t="shared" si="10"/>
        <v>0</v>
      </c>
      <c r="H117" s="216">
        <f t="shared" si="10"/>
        <v>0</v>
      </c>
      <c r="I117" s="216"/>
      <c r="J117" s="216"/>
      <c r="K117" s="163"/>
      <c r="L117" s="216" t="str">
        <f t="shared" si="7"/>
        <v xml:space="preserve"> </v>
      </c>
      <c r="M117" s="163"/>
      <c r="N117" s="390"/>
      <c r="O117" s="390"/>
      <c r="P117" s="391"/>
    </row>
    <row r="118" spans="1:16" ht="15.75">
      <c r="A118" s="130"/>
      <c r="B118" s="66"/>
      <c r="C118" s="67"/>
      <c r="D118" s="66"/>
      <c r="E118" s="67"/>
      <c r="F118" s="66"/>
      <c r="G118" s="387">
        <f t="shared" si="10"/>
        <v>0</v>
      </c>
      <c r="H118" s="216">
        <f t="shared" si="10"/>
        <v>0</v>
      </c>
      <c r="I118" s="216"/>
      <c r="J118" s="216"/>
      <c r="K118" s="163"/>
      <c r="L118" s="216" t="str">
        <f t="shared" si="7"/>
        <v xml:space="preserve"> </v>
      </c>
      <c r="M118" s="163"/>
      <c r="N118" s="390"/>
      <c r="O118" s="390"/>
      <c r="P118" s="391"/>
    </row>
    <row r="119" spans="1:16" ht="15.75">
      <c r="A119" s="130"/>
      <c r="B119" s="66"/>
      <c r="C119" s="67"/>
      <c r="D119" s="66"/>
      <c r="E119" s="67"/>
      <c r="F119" s="66"/>
      <c r="G119" s="387">
        <f t="shared" si="10"/>
        <v>0</v>
      </c>
      <c r="H119" s="216">
        <f t="shared" si="10"/>
        <v>0</v>
      </c>
      <c r="I119" s="216"/>
      <c r="J119" s="216"/>
      <c r="K119" s="163"/>
      <c r="L119" s="216" t="str">
        <f t="shared" si="7"/>
        <v xml:space="preserve"> </v>
      </c>
      <c r="M119" s="163"/>
      <c r="N119" s="390"/>
      <c r="O119" s="390"/>
      <c r="P119" s="391"/>
    </row>
    <row r="120" spans="1:16" ht="15.75">
      <c r="A120" s="130"/>
      <c r="B120" s="66"/>
      <c r="C120" s="67"/>
      <c r="D120" s="66"/>
      <c r="E120" s="67"/>
      <c r="F120" s="66"/>
      <c r="G120" s="387">
        <f t="shared" si="10"/>
        <v>0</v>
      </c>
      <c r="H120" s="216">
        <f t="shared" si="10"/>
        <v>0</v>
      </c>
      <c r="I120" s="216"/>
      <c r="J120" s="216"/>
      <c r="K120" s="163"/>
      <c r="L120" s="216" t="str">
        <f t="shared" si="7"/>
        <v xml:space="preserve"> </v>
      </c>
      <c r="M120" s="163"/>
      <c r="N120" s="390"/>
      <c r="O120" s="390"/>
      <c r="P120" s="391"/>
    </row>
    <row r="121" spans="1:16" ht="15.75">
      <c r="A121" s="130"/>
      <c r="B121" s="66"/>
      <c r="C121" s="67"/>
      <c r="D121" s="66"/>
      <c r="E121" s="67"/>
      <c r="F121" s="66"/>
      <c r="G121" s="387">
        <f t="shared" si="10"/>
        <v>0</v>
      </c>
      <c r="H121" s="216">
        <f t="shared" si="10"/>
        <v>0</v>
      </c>
      <c r="I121" s="216"/>
      <c r="J121" s="216"/>
      <c r="K121" s="163"/>
      <c r="L121" s="216" t="str">
        <f t="shared" si="7"/>
        <v xml:space="preserve"> </v>
      </c>
      <c r="M121" s="163"/>
      <c r="N121" s="390"/>
      <c r="O121" s="390"/>
      <c r="P121" s="391"/>
    </row>
    <row r="122" spans="1:16" ht="15.75">
      <c r="A122" s="130"/>
      <c r="B122" s="66"/>
      <c r="C122" s="67"/>
      <c r="D122" s="66"/>
      <c r="E122" s="67"/>
      <c r="F122" s="66"/>
      <c r="G122" s="387">
        <f t="shared" ref="G122:H137" si="11">G121-E122+C122</f>
        <v>0</v>
      </c>
      <c r="H122" s="216">
        <f t="shared" si="11"/>
        <v>0</v>
      </c>
      <c r="I122" s="216"/>
      <c r="J122" s="216"/>
      <c r="K122" s="163"/>
      <c r="L122" s="216" t="str">
        <f t="shared" si="7"/>
        <v xml:space="preserve"> </v>
      </c>
      <c r="M122" s="163"/>
      <c r="N122" s="390"/>
      <c r="O122" s="390"/>
      <c r="P122" s="391"/>
    </row>
    <row r="123" spans="1:16" ht="15.75">
      <c r="A123" s="130"/>
      <c r="B123" s="66"/>
      <c r="C123" s="67"/>
      <c r="D123" s="66"/>
      <c r="E123" s="67"/>
      <c r="F123" s="66"/>
      <c r="G123" s="387">
        <f t="shared" si="11"/>
        <v>0</v>
      </c>
      <c r="H123" s="216">
        <f t="shared" si="11"/>
        <v>0</v>
      </c>
      <c r="I123" s="216"/>
      <c r="J123" s="216"/>
      <c r="K123" s="163"/>
      <c r="L123" s="216" t="str">
        <f t="shared" si="7"/>
        <v xml:space="preserve"> </v>
      </c>
      <c r="M123" s="163"/>
      <c r="N123" s="390"/>
      <c r="O123" s="390"/>
      <c r="P123" s="391"/>
    </row>
    <row r="124" spans="1:16" ht="15.75">
      <c r="A124" s="130"/>
      <c r="B124" s="66"/>
      <c r="C124" s="67"/>
      <c r="D124" s="66"/>
      <c r="E124" s="67"/>
      <c r="F124" s="66"/>
      <c r="G124" s="387">
        <f t="shared" si="11"/>
        <v>0</v>
      </c>
      <c r="H124" s="216">
        <f t="shared" si="11"/>
        <v>0</v>
      </c>
      <c r="I124" s="216"/>
      <c r="J124" s="216"/>
      <c r="K124" s="163"/>
      <c r="L124" s="216" t="str">
        <f t="shared" si="7"/>
        <v xml:space="preserve"> </v>
      </c>
      <c r="M124" s="163"/>
      <c r="N124" s="390"/>
      <c r="O124" s="390"/>
      <c r="P124" s="391"/>
    </row>
    <row r="125" spans="1:16" ht="15.75">
      <c r="A125" s="130"/>
      <c r="B125" s="66"/>
      <c r="C125" s="67"/>
      <c r="D125" s="66"/>
      <c r="E125" s="67"/>
      <c r="F125" s="66"/>
      <c r="G125" s="387">
        <f t="shared" si="11"/>
        <v>0</v>
      </c>
      <c r="H125" s="216">
        <f t="shared" si="11"/>
        <v>0</v>
      </c>
      <c r="I125" s="216"/>
      <c r="J125" s="216"/>
      <c r="K125" s="163"/>
      <c r="L125" s="216" t="str">
        <f t="shared" si="7"/>
        <v xml:space="preserve"> </v>
      </c>
      <c r="M125" s="163"/>
      <c r="N125" s="390"/>
      <c r="O125" s="390"/>
      <c r="P125" s="391"/>
    </row>
    <row r="126" spans="1:16" ht="15.75">
      <c r="A126" s="130"/>
      <c r="B126" s="66"/>
      <c r="C126" s="67"/>
      <c r="D126" s="66"/>
      <c r="E126" s="67"/>
      <c r="F126" s="66"/>
      <c r="G126" s="387">
        <f t="shared" si="11"/>
        <v>0</v>
      </c>
      <c r="H126" s="216">
        <f t="shared" si="11"/>
        <v>0</v>
      </c>
      <c r="I126" s="216"/>
      <c r="J126" s="216"/>
      <c r="K126" s="163"/>
      <c r="L126" s="216" t="str">
        <f t="shared" si="7"/>
        <v xml:space="preserve"> </v>
      </c>
      <c r="M126" s="163"/>
      <c r="N126" s="390"/>
      <c r="O126" s="390"/>
      <c r="P126" s="391"/>
    </row>
    <row r="127" spans="1:16" ht="15.75">
      <c r="A127" s="130"/>
      <c r="B127" s="66"/>
      <c r="C127" s="75"/>
      <c r="D127" s="66"/>
      <c r="E127" s="67"/>
      <c r="F127" s="66"/>
      <c r="G127" s="387">
        <f t="shared" si="11"/>
        <v>0</v>
      </c>
      <c r="H127" s="216">
        <f t="shared" si="11"/>
        <v>0</v>
      </c>
      <c r="I127" s="216"/>
      <c r="J127" s="216"/>
      <c r="K127" s="163"/>
      <c r="L127" s="216" t="str">
        <f t="shared" si="7"/>
        <v xml:space="preserve"> </v>
      </c>
      <c r="M127" s="163"/>
      <c r="N127" s="390"/>
      <c r="O127" s="390"/>
      <c r="P127" s="391"/>
    </row>
    <row r="128" spans="1:16" ht="15.75">
      <c r="A128" s="130"/>
      <c r="B128" s="66"/>
      <c r="C128" s="67"/>
      <c r="D128" s="66"/>
      <c r="E128" s="67"/>
      <c r="F128" s="66"/>
      <c r="G128" s="387">
        <f t="shared" si="11"/>
        <v>0</v>
      </c>
      <c r="H128" s="216">
        <f t="shared" si="11"/>
        <v>0</v>
      </c>
      <c r="I128" s="216"/>
      <c r="J128" s="216"/>
      <c r="K128" s="163"/>
      <c r="L128" s="216" t="str">
        <f t="shared" si="7"/>
        <v xml:space="preserve"> </v>
      </c>
      <c r="M128" s="163"/>
      <c r="N128" s="390"/>
      <c r="O128" s="390"/>
      <c r="P128" s="391"/>
    </row>
    <row r="129" spans="1:16" ht="15.75">
      <c r="A129" s="130"/>
      <c r="B129" s="66"/>
      <c r="C129" s="67"/>
      <c r="D129" s="66"/>
      <c r="E129" s="67"/>
      <c r="F129" s="66"/>
      <c r="G129" s="387">
        <f t="shared" si="11"/>
        <v>0</v>
      </c>
      <c r="H129" s="216">
        <f t="shared" si="11"/>
        <v>0</v>
      </c>
      <c r="I129" s="216"/>
      <c r="J129" s="216"/>
      <c r="K129" s="163"/>
      <c r="L129" s="216" t="str">
        <f t="shared" si="7"/>
        <v xml:space="preserve"> </v>
      </c>
      <c r="M129" s="163"/>
      <c r="N129" s="390"/>
      <c r="O129" s="390"/>
      <c r="P129" s="391"/>
    </row>
    <row r="130" spans="1:16" ht="15.75">
      <c r="A130" s="130"/>
      <c r="B130" s="66"/>
      <c r="C130" s="67"/>
      <c r="D130" s="66"/>
      <c r="E130" s="67"/>
      <c r="F130" s="66"/>
      <c r="G130" s="387">
        <f t="shared" si="11"/>
        <v>0</v>
      </c>
      <c r="H130" s="216">
        <f t="shared" si="11"/>
        <v>0</v>
      </c>
      <c r="I130" s="216"/>
      <c r="J130" s="216"/>
      <c r="K130" s="163"/>
      <c r="L130" s="216" t="str">
        <f t="shared" ref="L130:L193" si="12">IF(D130&gt;0,D130," ")</f>
        <v xml:space="preserve"> </v>
      </c>
      <c r="M130" s="163"/>
      <c r="N130" s="390"/>
      <c r="O130" s="390"/>
      <c r="P130" s="391"/>
    </row>
    <row r="131" spans="1:16" ht="15.75">
      <c r="A131" s="130"/>
      <c r="B131" s="66"/>
      <c r="C131" s="67"/>
      <c r="D131" s="66"/>
      <c r="E131" s="67"/>
      <c r="F131" s="66"/>
      <c r="G131" s="387">
        <f t="shared" si="11"/>
        <v>0</v>
      </c>
      <c r="H131" s="216">
        <f t="shared" si="11"/>
        <v>0</v>
      </c>
      <c r="I131" s="216"/>
      <c r="J131" s="216"/>
      <c r="K131" s="163"/>
      <c r="L131" s="216" t="str">
        <f t="shared" si="12"/>
        <v xml:space="preserve"> </v>
      </c>
      <c r="M131" s="163"/>
      <c r="N131" s="390"/>
      <c r="O131" s="390"/>
      <c r="P131" s="391"/>
    </row>
    <row r="132" spans="1:16" ht="15.75">
      <c r="A132" s="130"/>
      <c r="B132" s="66"/>
      <c r="C132" s="67"/>
      <c r="D132" s="66"/>
      <c r="E132" s="67"/>
      <c r="F132" s="66"/>
      <c r="G132" s="387">
        <f t="shared" si="11"/>
        <v>0</v>
      </c>
      <c r="H132" s="216">
        <f t="shared" si="11"/>
        <v>0</v>
      </c>
      <c r="I132" s="216"/>
      <c r="J132" s="216"/>
      <c r="K132" s="163"/>
      <c r="L132" s="216" t="str">
        <f t="shared" si="12"/>
        <v xml:space="preserve"> </v>
      </c>
      <c r="M132" s="163"/>
      <c r="N132" s="390"/>
      <c r="O132" s="390"/>
      <c r="P132" s="391"/>
    </row>
    <row r="133" spans="1:16" ht="15.75">
      <c r="A133" s="130"/>
      <c r="B133" s="66"/>
      <c r="C133" s="67"/>
      <c r="D133" s="66"/>
      <c r="E133" s="67"/>
      <c r="F133" s="66"/>
      <c r="G133" s="387">
        <f t="shared" si="11"/>
        <v>0</v>
      </c>
      <c r="H133" s="216">
        <f t="shared" si="11"/>
        <v>0</v>
      </c>
      <c r="I133" s="216"/>
      <c r="J133" s="216"/>
      <c r="K133" s="163"/>
      <c r="L133" s="216" t="str">
        <f t="shared" si="12"/>
        <v xml:space="preserve"> </v>
      </c>
      <c r="M133" s="163"/>
      <c r="N133" s="390"/>
      <c r="O133" s="390"/>
      <c r="P133" s="391"/>
    </row>
    <row r="134" spans="1:16" ht="15.75">
      <c r="A134" s="130"/>
      <c r="B134" s="66"/>
      <c r="C134" s="67"/>
      <c r="D134" s="66"/>
      <c r="E134" s="67"/>
      <c r="F134" s="66"/>
      <c r="G134" s="387">
        <f t="shared" si="11"/>
        <v>0</v>
      </c>
      <c r="H134" s="216">
        <f t="shared" si="11"/>
        <v>0</v>
      </c>
      <c r="I134" s="216"/>
      <c r="J134" s="216"/>
      <c r="K134" s="163"/>
      <c r="L134" s="216" t="str">
        <f t="shared" si="12"/>
        <v xml:space="preserve"> </v>
      </c>
      <c r="M134" s="163"/>
      <c r="N134" s="390"/>
      <c r="O134" s="390"/>
      <c r="P134" s="391"/>
    </row>
    <row r="135" spans="1:16" ht="15.75">
      <c r="A135" s="130"/>
      <c r="B135" s="66"/>
      <c r="C135" s="67"/>
      <c r="D135" s="66"/>
      <c r="E135" s="67"/>
      <c r="F135" s="66"/>
      <c r="G135" s="387">
        <f t="shared" si="11"/>
        <v>0</v>
      </c>
      <c r="H135" s="216">
        <f t="shared" si="11"/>
        <v>0</v>
      </c>
      <c r="I135" s="216"/>
      <c r="J135" s="216"/>
      <c r="K135" s="163"/>
      <c r="L135" s="216" t="str">
        <f t="shared" si="12"/>
        <v xml:space="preserve"> </v>
      </c>
      <c r="M135" s="163"/>
      <c r="N135" s="390"/>
      <c r="O135" s="390"/>
      <c r="P135" s="391"/>
    </row>
    <row r="136" spans="1:16" ht="15.75">
      <c r="A136" s="130"/>
      <c r="B136" s="66"/>
      <c r="C136" s="67"/>
      <c r="D136" s="66"/>
      <c r="E136" s="67"/>
      <c r="F136" s="66"/>
      <c r="G136" s="387">
        <f t="shared" si="11"/>
        <v>0</v>
      </c>
      <c r="H136" s="216">
        <f t="shared" si="11"/>
        <v>0</v>
      </c>
      <c r="I136" s="216"/>
      <c r="J136" s="216"/>
      <c r="K136" s="163"/>
      <c r="L136" s="216" t="str">
        <f t="shared" si="12"/>
        <v xml:space="preserve"> </v>
      </c>
      <c r="M136" s="163"/>
      <c r="N136" s="390"/>
      <c r="O136" s="390"/>
      <c r="P136" s="391"/>
    </row>
    <row r="137" spans="1:16" ht="15.75">
      <c r="A137" s="130"/>
      <c r="B137" s="66"/>
      <c r="C137" s="67"/>
      <c r="D137" s="66"/>
      <c r="E137" s="67"/>
      <c r="F137" s="66"/>
      <c r="G137" s="387">
        <f t="shared" si="11"/>
        <v>0</v>
      </c>
      <c r="H137" s="216">
        <f t="shared" si="11"/>
        <v>0</v>
      </c>
      <c r="I137" s="216"/>
      <c r="J137" s="216"/>
      <c r="K137" s="163"/>
      <c r="L137" s="216" t="str">
        <f t="shared" si="12"/>
        <v xml:space="preserve"> </v>
      </c>
      <c r="M137" s="163"/>
      <c r="N137" s="390"/>
      <c r="O137" s="390"/>
      <c r="P137" s="391"/>
    </row>
    <row r="138" spans="1:16" ht="15.75">
      <c r="A138" s="130"/>
      <c r="B138" s="66"/>
      <c r="C138" s="67"/>
      <c r="D138" s="66"/>
      <c r="E138" s="67"/>
      <c r="F138" s="66"/>
      <c r="G138" s="387">
        <f t="shared" ref="G138:H153" si="13">G137-E138+C138</f>
        <v>0</v>
      </c>
      <c r="H138" s="216">
        <f t="shared" si="13"/>
        <v>0</v>
      </c>
      <c r="I138" s="216"/>
      <c r="J138" s="216"/>
      <c r="K138" s="163"/>
      <c r="L138" s="216" t="str">
        <f t="shared" si="12"/>
        <v xml:space="preserve"> </v>
      </c>
      <c r="M138" s="163"/>
      <c r="N138" s="390"/>
      <c r="O138" s="390"/>
      <c r="P138" s="391"/>
    </row>
    <row r="139" spans="1:16" ht="15.75">
      <c r="A139" s="130"/>
      <c r="B139" s="66"/>
      <c r="C139" s="67"/>
      <c r="D139" s="66"/>
      <c r="E139" s="67"/>
      <c r="F139" s="66"/>
      <c r="G139" s="387">
        <f t="shared" si="13"/>
        <v>0</v>
      </c>
      <c r="H139" s="216">
        <f t="shared" si="13"/>
        <v>0</v>
      </c>
      <c r="I139" s="216"/>
      <c r="J139" s="216"/>
      <c r="K139" s="163"/>
      <c r="L139" s="216" t="str">
        <f t="shared" si="12"/>
        <v xml:space="preserve"> </v>
      </c>
      <c r="M139" s="163"/>
      <c r="N139" s="390"/>
      <c r="O139" s="390"/>
      <c r="P139" s="391"/>
    </row>
    <row r="140" spans="1:16" ht="15.75">
      <c r="A140" s="130"/>
      <c r="B140" s="66"/>
      <c r="C140" s="67"/>
      <c r="D140" s="66"/>
      <c r="E140" s="67"/>
      <c r="F140" s="66"/>
      <c r="G140" s="387">
        <f t="shared" si="13"/>
        <v>0</v>
      </c>
      <c r="H140" s="216">
        <f t="shared" si="13"/>
        <v>0</v>
      </c>
      <c r="I140" s="216"/>
      <c r="J140" s="216"/>
      <c r="K140" s="163"/>
      <c r="L140" s="216" t="str">
        <f t="shared" si="12"/>
        <v xml:space="preserve"> </v>
      </c>
      <c r="M140" s="163"/>
      <c r="N140" s="390"/>
      <c r="O140" s="390"/>
      <c r="P140" s="391"/>
    </row>
    <row r="141" spans="1:16" ht="15.75">
      <c r="A141" s="130"/>
      <c r="B141" s="66"/>
      <c r="C141" s="67"/>
      <c r="D141" s="66"/>
      <c r="E141" s="67"/>
      <c r="F141" s="66"/>
      <c r="G141" s="387">
        <f t="shared" si="13"/>
        <v>0</v>
      </c>
      <c r="H141" s="216">
        <f t="shared" si="13"/>
        <v>0</v>
      </c>
      <c r="I141" s="216"/>
      <c r="J141" s="216"/>
      <c r="K141" s="163"/>
      <c r="L141" s="216" t="str">
        <f t="shared" si="12"/>
        <v xml:space="preserve"> </v>
      </c>
      <c r="M141" s="163"/>
      <c r="N141" s="390"/>
      <c r="O141" s="390"/>
      <c r="P141" s="391"/>
    </row>
    <row r="142" spans="1:16" ht="15.75">
      <c r="A142" s="130"/>
      <c r="B142" s="66"/>
      <c r="C142" s="67"/>
      <c r="D142" s="66"/>
      <c r="E142" s="67"/>
      <c r="F142" s="66"/>
      <c r="G142" s="387">
        <f t="shared" si="13"/>
        <v>0</v>
      </c>
      <c r="H142" s="216">
        <f t="shared" si="13"/>
        <v>0</v>
      </c>
      <c r="I142" s="216"/>
      <c r="J142" s="216"/>
      <c r="K142" s="163"/>
      <c r="L142" s="216" t="str">
        <f t="shared" si="12"/>
        <v xml:space="preserve"> </v>
      </c>
      <c r="M142" s="163"/>
      <c r="N142" s="390"/>
      <c r="O142" s="390"/>
      <c r="P142" s="391"/>
    </row>
    <row r="143" spans="1:16" ht="15.75">
      <c r="A143" s="130"/>
      <c r="B143" s="66"/>
      <c r="C143" s="67"/>
      <c r="D143" s="66"/>
      <c r="E143" s="67"/>
      <c r="F143" s="66"/>
      <c r="G143" s="387">
        <f t="shared" si="13"/>
        <v>0</v>
      </c>
      <c r="H143" s="216">
        <f t="shared" si="13"/>
        <v>0</v>
      </c>
      <c r="I143" s="216"/>
      <c r="J143" s="216"/>
      <c r="K143" s="163"/>
      <c r="L143" s="216" t="str">
        <f t="shared" si="12"/>
        <v xml:space="preserve"> </v>
      </c>
      <c r="M143" s="163"/>
      <c r="N143" s="390"/>
      <c r="O143" s="390"/>
      <c r="P143" s="391"/>
    </row>
    <row r="144" spans="1:16" ht="15.75">
      <c r="A144" s="130"/>
      <c r="B144" s="66"/>
      <c r="C144" s="67"/>
      <c r="D144" s="66"/>
      <c r="E144" s="67"/>
      <c r="F144" s="66"/>
      <c r="G144" s="387">
        <f t="shared" si="13"/>
        <v>0</v>
      </c>
      <c r="H144" s="216">
        <f t="shared" si="13"/>
        <v>0</v>
      </c>
      <c r="I144" s="216"/>
      <c r="J144" s="216"/>
      <c r="K144" s="163"/>
      <c r="L144" s="216" t="str">
        <f t="shared" si="12"/>
        <v xml:space="preserve"> </v>
      </c>
      <c r="M144" s="163"/>
      <c r="N144" s="390"/>
      <c r="O144" s="390"/>
      <c r="P144" s="391"/>
    </row>
    <row r="145" spans="1:16" ht="15.75">
      <c r="A145" s="130"/>
      <c r="B145" s="66"/>
      <c r="C145" s="67"/>
      <c r="D145" s="66"/>
      <c r="E145" s="67"/>
      <c r="F145" s="66"/>
      <c r="G145" s="387">
        <f t="shared" si="13"/>
        <v>0</v>
      </c>
      <c r="H145" s="216">
        <f t="shared" si="13"/>
        <v>0</v>
      </c>
      <c r="I145" s="216"/>
      <c r="J145" s="216"/>
      <c r="K145" s="163"/>
      <c r="L145" s="216" t="str">
        <f t="shared" si="12"/>
        <v xml:space="preserve"> </v>
      </c>
      <c r="M145" s="163"/>
      <c r="N145" s="390"/>
      <c r="O145" s="390"/>
      <c r="P145" s="391"/>
    </row>
    <row r="146" spans="1:16" ht="15.75">
      <c r="A146" s="130"/>
      <c r="B146" s="66"/>
      <c r="C146" s="75"/>
      <c r="D146" s="66"/>
      <c r="E146" s="67"/>
      <c r="F146" s="66"/>
      <c r="G146" s="387">
        <f t="shared" si="13"/>
        <v>0</v>
      </c>
      <c r="H146" s="216">
        <f t="shared" si="13"/>
        <v>0</v>
      </c>
      <c r="I146" s="216"/>
      <c r="J146" s="216"/>
      <c r="K146" s="163"/>
      <c r="L146" s="216"/>
      <c r="M146" s="163"/>
      <c r="N146" s="390"/>
      <c r="O146" s="390"/>
      <c r="P146" s="391"/>
    </row>
    <row r="147" spans="1:16" ht="15.75">
      <c r="A147" s="130"/>
      <c r="B147" s="66"/>
      <c r="C147" s="67"/>
      <c r="D147" s="66"/>
      <c r="E147" s="67"/>
      <c r="F147" s="66"/>
      <c r="G147" s="387">
        <f t="shared" si="13"/>
        <v>0</v>
      </c>
      <c r="H147" s="216">
        <f t="shared" si="13"/>
        <v>0</v>
      </c>
      <c r="I147" s="216"/>
      <c r="J147" s="216"/>
      <c r="K147" s="163"/>
      <c r="L147" s="216" t="str">
        <f t="shared" si="12"/>
        <v xml:space="preserve"> </v>
      </c>
      <c r="M147" s="163"/>
      <c r="N147" s="390"/>
      <c r="O147" s="390"/>
      <c r="P147" s="391"/>
    </row>
    <row r="148" spans="1:16" ht="15.75">
      <c r="A148" s="130"/>
      <c r="B148" s="66"/>
      <c r="C148" s="67"/>
      <c r="D148" s="66"/>
      <c r="E148" s="67"/>
      <c r="F148" s="66"/>
      <c r="G148" s="387">
        <f t="shared" si="13"/>
        <v>0</v>
      </c>
      <c r="H148" s="216">
        <f t="shared" si="13"/>
        <v>0</v>
      </c>
      <c r="I148" s="216"/>
      <c r="J148" s="216"/>
      <c r="K148" s="163"/>
      <c r="L148" s="216" t="str">
        <f t="shared" si="12"/>
        <v xml:space="preserve"> </v>
      </c>
      <c r="M148" s="163"/>
      <c r="N148" s="390"/>
      <c r="O148" s="390"/>
      <c r="P148" s="391"/>
    </row>
    <row r="149" spans="1:16" ht="15.75">
      <c r="A149" s="130"/>
      <c r="B149" s="66"/>
      <c r="C149" s="67"/>
      <c r="D149" s="66"/>
      <c r="E149" s="67"/>
      <c r="F149" s="66"/>
      <c r="G149" s="387">
        <f t="shared" si="13"/>
        <v>0</v>
      </c>
      <c r="H149" s="216">
        <f t="shared" si="13"/>
        <v>0</v>
      </c>
      <c r="I149" s="216"/>
      <c r="J149" s="216"/>
      <c r="K149" s="163"/>
      <c r="L149" s="216" t="str">
        <f t="shared" si="12"/>
        <v xml:space="preserve"> </v>
      </c>
      <c r="M149" s="163"/>
      <c r="N149" s="390"/>
      <c r="O149" s="390"/>
      <c r="P149" s="391"/>
    </row>
    <row r="150" spans="1:16" ht="15.75">
      <c r="A150" s="130"/>
      <c r="B150" s="66"/>
      <c r="C150" s="67"/>
      <c r="D150" s="66"/>
      <c r="E150" s="67"/>
      <c r="F150" s="66"/>
      <c r="G150" s="387">
        <f t="shared" si="13"/>
        <v>0</v>
      </c>
      <c r="H150" s="216">
        <f t="shared" si="13"/>
        <v>0</v>
      </c>
      <c r="I150" s="216"/>
      <c r="J150" s="216"/>
      <c r="K150" s="163"/>
      <c r="L150" s="216" t="str">
        <f t="shared" si="12"/>
        <v xml:space="preserve"> </v>
      </c>
      <c r="M150" s="163"/>
      <c r="N150" s="390"/>
      <c r="O150" s="390"/>
      <c r="P150" s="391"/>
    </row>
    <row r="151" spans="1:16" ht="15.75">
      <c r="A151" s="130"/>
      <c r="B151" s="66"/>
      <c r="C151" s="67"/>
      <c r="D151" s="66"/>
      <c r="E151" s="67"/>
      <c r="F151" s="66"/>
      <c r="G151" s="387">
        <f t="shared" si="13"/>
        <v>0</v>
      </c>
      <c r="H151" s="216">
        <f t="shared" si="13"/>
        <v>0</v>
      </c>
      <c r="I151" s="216"/>
      <c r="J151" s="216"/>
      <c r="K151" s="163"/>
      <c r="L151" s="216" t="str">
        <f t="shared" si="12"/>
        <v xml:space="preserve"> </v>
      </c>
      <c r="M151" s="163"/>
      <c r="N151" s="390"/>
      <c r="O151" s="390"/>
      <c r="P151" s="391"/>
    </row>
    <row r="152" spans="1:16" ht="15.75">
      <c r="A152" s="130"/>
      <c r="B152" s="66"/>
      <c r="C152" s="67"/>
      <c r="D152" s="66"/>
      <c r="E152" s="67"/>
      <c r="F152" s="66"/>
      <c r="G152" s="387">
        <f t="shared" si="13"/>
        <v>0</v>
      </c>
      <c r="H152" s="216">
        <f t="shared" si="13"/>
        <v>0</v>
      </c>
      <c r="I152" s="216"/>
      <c r="J152" s="216"/>
      <c r="K152" s="163"/>
      <c r="L152" s="216" t="str">
        <f t="shared" si="12"/>
        <v xml:space="preserve"> </v>
      </c>
      <c r="M152" s="163"/>
      <c r="N152" s="390"/>
      <c r="O152" s="390"/>
      <c r="P152" s="391"/>
    </row>
    <row r="153" spans="1:16" ht="15.75">
      <c r="A153" s="130"/>
      <c r="B153" s="66"/>
      <c r="C153" s="67"/>
      <c r="D153" s="66"/>
      <c r="E153" s="67"/>
      <c r="F153" s="66"/>
      <c r="G153" s="387">
        <f t="shared" si="13"/>
        <v>0</v>
      </c>
      <c r="H153" s="216">
        <f t="shared" si="13"/>
        <v>0</v>
      </c>
      <c r="I153" s="216"/>
      <c r="J153" s="216"/>
      <c r="K153" s="163"/>
      <c r="L153" s="216" t="str">
        <f t="shared" si="12"/>
        <v xml:space="preserve"> </v>
      </c>
      <c r="M153" s="163"/>
      <c r="N153" s="390"/>
      <c r="O153" s="390"/>
      <c r="P153" s="391"/>
    </row>
    <row r="154" spans="1:16" ht="15.75">
      <c r="A154" s="130"/>
      <c r="B154" s="66"/>
      <c r="C154" s="67"/>
      <c r="D154" s="66"/>
      <c r="E154" s="67"/>
      <c r="F154" s="66"/>
      <c r="G154" s="387">
        <f t="shared" ref="G154:H169" si="14">G153-E154+C154</f>
        <v>0</v>
      </c>
      <c r="H154" s="216">
        <f t="shared" si="14"/>
        <v>0</v>
      </c>
      <c r="I154" s="216"/>
      <c r="J154" s="216"/>
      <c r="K154" s="163"/>
      <c r="L154" s="216" t="str">
        <f t="shared" si="12"/>
        <v xml:space="preserve"> </v>
      </c>
      <c r="M154" s="163"/>
      <c r="N154" s="390"/>
      <c r="O154" s="390"/>
      <c r="P154" s="391"/>
    </row>
    <row r="155" spans="1:16" ht="15.75">
      <c r="A155" s="130"/>
      <c r="B155" s="66"/>
      <c r="C155" s="67"/>
      <c r="D155" s="66"/>
      <c r="E155" s="67"/>
      <c r="F155" s="66"/>
      <c r="G155" s="387">
        <f t="shared" si="14"/>
        <v>0</v>
      </c>
      <c r="H155" s="216">
        <f t="shared" si="14"/>
        <v>0</v>
      </c>
      <c r="I155" s="216"/>
      <c r="J155" s="216"/>
      <c r="K155" s="163"/>
      <c r="L155" s="216" t="str">
        <f t="shared" si="12"/>
        <v xml:space="preserve"> </v>
      </c>
      <c r="M155" s="163"/>
      <c r="N155" s="390"/>
      <c r="O155" s="390"/>
      <c r="P155" s="391"/>
    </row>
    <row r="156" spans="1:16" ht="15.75">
      <c r="A156" s="130"/>
      <c r="B156" s="66"/>
      <c r="C156" s="67"/>
      <c r="D156" s="66"/>
      <c r="E156" s="67"/>
      <c r="F156" s="66"/>
      <c r="G156" s="387">
        <f t="shared" si="14"/>
        <v>0</v>
      </c>
      <c r="H156" s="216">
        <f t="shared" si="14"/>
        <v>0</v>
      </c>
      <c r="I156" s="216"/>
      <c r="J156" s="216"/>
      <c r="K156" s="163"/>
      <c r="L156" s="216" t="str">
        <f t="shared" si="12"/>
        <v xml:space="preserve"> </v>
      </c>
      <c r="M156" s="163"/>
      <c r="N156" s="390"/>
      <c r="O156" s="390"/>
      <c r="P156" s="391"/>
    </row>
    <row r="157" spans="1:16" ht="15.75">
      <c r="A157" s="130"/>
      <c r="B157" s="66"/>
      <c r="C157" s="67"/>
      <c r="D157" s="66"/>
      <c r="E157" s="67"/>
      <c r="F157" s="66"/>
      <c r="G157" s="387">
        <f t="shared" si="14"/>
        <v>0</v>
      </c>
      <c r="H157" s="216">
        <f t="shared" si="14"/>
        <v>0</v>
      </c>
      <c r="I157" s="216"/>
      <c r="J157" s="216"/>
      <c r="K157" s="163"/>
      <c r="L157" s="216" t="str">
        <f t="shared" si="12"/>
        <v xml:space="preserve"> </v>
      </c>
      <c r="M157" s="163"/>
      <c r="N157" s="390"/>
      <c r="O157" s="390"/>
      <c r="P157" s="391"/>
    </row>
    <row r="158" spans="1:16" ht="15.75">
      <c r="A158" s="130"/>
      <c r="B158" s="66"/>
      <c r="C158" s="67"/>
      <c r="D158" s="66"/>
      <c r="E158" s="67"/>
      <c r="F158" s="66"/>
      <c r="G158" s="387">
        <f t="shared" si="14"/>
        <v>0</v>
      </c>
      <c r="H158" s="216">
        <f t="shared" si="14"/>
        <v>0</v>
      </c>
      <c r="I158" s="216"/>
      <c r="J158" s="216"/>
      <c r="K158" s="163"/>
      <c r="L158" s="216" t="str">
        <f t="shared" si="12"/>
        <v xml:space="preserve"> </v>
      </c>
      <c r="M158" s="163"/>
      <c r="N158" s="390"/>
      <c r="O158" s="390"/>
      <c r="P158" s="391"/>
    </row>
    <row r="159" spans="1:16" ht="15.75">
      <c r="A159" s="130"/>
      <c r="B159" s="66"/>
      <c r="C159" s="67"/>
      <c r="D159" s="66"/>
      <c r="E159" s="67"/>
      <c r="F159" s="66"/>
      <c r="G159" s="387">
        <f t="shared" si="14"/>
        <v>0</v>
      </c>
      <c r="H159" s="216">
        <f t="shared" si="14"/>
        <v>0</v>
      </c>
      <c r="I159" s="216"/>
      <c r="J159" s="216"/>
      <c r="K159" s="163"/>
      <c r="L159" s="216" t="str">
        <f t="shared" si="12"/>
        <v xml:space="preserve"> </v>
      </c>
      <c r="M159" s="163"/>
      <c r="N159" s="390"/>
      <c r="O159" s="390"/>
      <c r="P159" s="391"/>
    </row>
    <row r="160" spans="1:16" ht="15.75">
      <c r="A160" s="130"/>
      <c r="B160" s="66"/>
      <c r="C160" s="67"/>
      <c r="D160" s="66"/>
      <c r="E160" s="67"/>
      <c r="F160" s="66"/>
      <c r="G160" s="387">
        <f t="shared" si="14"/>
        <v>0</v>
      </c>
      <c r="H160" s="216">
        <f t="shared" si="14"/>
        <v>0</v>
      </c>
      <c r="I160" s="216"/>
      <c r="J160" s="216"/>
      <c r="K160" s="163"/>
      <c r="L160" s="216" t="str">
        <f t="shared" si="12"/>
        <v xml:space="preserve"> </v>
      </c>
      <c r="M160" s="163"/>
      <c r="N160" s="390"/>
      <c r="O160" s="390"/>
      <c r="P160" s="391"/>
    </row>
    <row r="161" spans="1:16" ht="15.75">
      <c r="A161" s="130"/>
      <c r="B161" s="66"/>
      <c r="C161" s="67"/>
      <c r="D161" s="66"/>
      <c r="E161" s="67"/>
      <c r="F161" s="66"/>
      <c r="G161" s="387">
        <f t="shared" si="14"/>
        <v>0</v>
      </c>
      <c r="H161" s="216">
        <f t="shared" si="14"/>
        <v>0</v>
      </c>
      <c r="I161" s="216"/>
      <c r="J161" s="216"/>
      <c r="K161" s="163"/>
      <c r="L161" s="216" t="str">
        <f t="shared" si="12"/>
        <v xml:space="preserve"> </v>
      </c>
      <c r="M161" s="163"/>
      <c r="N161" s="390"/>
      <c r="O161" s="390"/>
      <c r="P161" s="391"/>
    </row>
    <row r="162" spans="1:16" ht="15.75">
      <c r="A162" s="130"/>
      <c r="B162" s="66"/>
      <c r="C162" s="67"/>
      <c r="D162" s="66"/>
      <c r="E162" s="67"/>
      <c r="F162" s="66"/>
      <c r="G162" s="387">
        <f t="shared" si="14"/>
        <v>0</v>
      </c>
      <c r="H162" s="216">
        <f t="shared" si="14"/>
        <v>0</v>
      </c>
      <c r="I162" s="216"/>
      <c r="J162" s="216"/>
      <c r="K162" s="163"/>
      <c r="L162" s="216" t="str">
        <f t="shared" si="12"/>
        <v xml:space="preserve"> </v>
      </c>
      <c r="M162" s="163"/>
      <c r="N162" s="390"/>
      <c r="O162" s="390"/>
      <c r="P162" s="391"/>
    </row>
    <row r="163" spans="1:16" ht="15.75">
      <c r="A163" s="130"/>
      <c r="B163" s="66"/>
      <c r="C163" s="67"/>
      <c r="D163" s="66"/>
      <c r="E163" s="67"/>
      <c r="F163" s="66"/>
      <c r="G163" s="387">
        <f t="shared" si="14"/>
        <v>0</v>
      </c>
      <c r="H163" s="216">
        <f t="shared" si="14"/>
        <v>0</v>
      </c>
      <c r="I163" s="216"/>
      <c r="J163" s="216"/>
      <c r="K163" s="163"/>
      <c r="L163" s="216" t="str">
        <f t="shared" si="12"/>
        <v xml:space="preserve"> </v>
      </c>
      <c r="M163" s="163"/>
      <c r="N163" s="390"/>
      <c r="O163" s="390"/>
      <c r="P163" s="391"/>
    </row>
    <row r="164" spans="1:16" ht="15.75">
      <c r="A164" s="130"/>
      <c r="B164" s="66"/>
      <c r="C164" s="67"/>
      <c r="D164" s="66"/>
      <c r="E164" s="67"/>
      <c r="F164" s="66"/>
      <c r="G164" s="387">
        <f t="shared" si="14"/>
        <v>0</v>
      </c>
      <c r="H164" s="216">
        <f t="shared" si="14"/>
        <v>0</v>
      </c>
      <c r="I164" s="216"/>
      <c r="J164" s="216"/>
      <c r="K164" s="163"/>
      <c r="L164" s="216" t="str">
        <f t="shared" si="12"/>
        <v xml:space="preserve"> </v>
      </c>
      <c r="M164" s="163"/>
      <c r="N164" s="390"/>
      <c r="O164" s="390"/>
      <c r="P164" s="391"/>
    </row>
    <row r="165" spans="1:16" ht="15.75">
      <c r="A165" s="130"/>
      <c r="B165" s="66"/>
      <c r="C165" s="67"/>
      <c r="D165" s="66"/>
      <c r="E165" s="67"/>
      <c r="F165" s="66"/>
      <c r="G165" s="387">
        <f t="shared" si="14"/>
        <v>0</v>
      </c>
      <c r="H165" s="216">
        <f t="shared" si="14"/>
        <v>0</v>
      </c>
      <c r="I165" s="216"/>
      <c r="J165" s="216"/>
      <c r="K165" s="163"/>
      <c r="L165" s="216" t="str">
        <f t="shared" si="12"/>
        <v xml:space="preserve"> </v>
      </c>
      <c r="M165" s="163"/>
      <c r="N165" s="390"/>
      <c r="O165" s="390"/>
      <c r="P165" s="391"/>
    </row>
    <row r="166" spans="1:16" ht="15.75">
      <c r="A166" s="130"/>
      <c r="B166" s="66"/>
      <c r="C166" s="75"/>
      <c r="D166" s="66"/>
      <c r="E166" s="67"/>
      <c r="F166" s="66"/>
      <c r="G166" s="387">
        <f t="shared" si="14"/>
        <v>0</v>
      </c>
      <c r="H166" s="216">
        <f t="shared" si="14"/>
        <v>0</v>
      </c>
      <c r="I166" s="216"/>
      <c r="J166" s="216"/>
      <c r="K166" s="163"/>
      <c r="L166" s="216" t="str">
        <f t="shared" si="12"/>
        <v xml:space="preserve"> </v>
      </c>
      <c r="M166" s="163"/>
      <c r="N166" s="390"/>
      <c r="O166" s="390"/>
      <c r="P166" s="391"/>
    </row>
    <row r="167" spans="1:16" ht="15.75">
      <c r="A167" s="130"/>
      <c r="B167" s="66"/>
      <c r="C167" s="67"/>
      <c r="D167" s="66"/>
      <c r="E167" s="67"/>
      <c r="F167" s="66"/>
      <c r="G167" s="387">
        <f t="shared" si="14"/>
        <v>0</v>
      </c>
      <c r="H167" s="216">
        <f t="shared" si="14"/>
        <v>0</v>
      </c>
      <c r="I167" s="216"/>
      <c r="J167" s="216"/>
      <c r="K167" s="163"/>
      <c r="L167" s="216" t="str">
        <f t="shared" si="12"/>
        <v xml:space="preserve"> </v>
      </c>
      <c r="M167" s="163"/>
      <c r="N167" s="390"/>
      <c r="O167" s="390"/>
      <c r="P167" s="391"/>
    </row>
    <row r="168" spans="1:16" ht="15.75">
      <c r="A168" s="130"/>
      <c r="B168" s="66"/>
      <c r="C168" s="67"/>
      <c r="D168" s="66"/>
      <c r="E168" s="67"/>
      <c r="F168" s="66"/>
      <c r="G168" s="387">
        <f t="shared" si="14"/>
        <v>0</v>
      </c>
      <c r="H168" s="216">
        <f t="shared" si="14"/>
        <v>0</v>
      </c>
      <c r="I168" s="216"/>
      <c r="J168" s="216"/>
      <c r="K168" s="163"/>
      <c r="L168" s="216" t="str">
        <f t="shared" si="12"/>
        <v xml:space="preserve"> </v>
      </c>
      <c r="M168" s="163"/>
      <c r="N168" s="390"/>
      <c r="O168" s="390"/>
      <c r="P168" s="391"/>
    </row>
    <row r="169" spans="1:16" ht="15.75">
      <c r="A169" s="130"/>
      <c r="B169" s="66"/>
      <c r="C169" s="67"/>
      <c r="D169" s="66"/>
      <c r="E169" s="67"/>
      <c r="F169" s="66"/>
      <c r="G169" s="387">
        <f t="shared" si="14"/>
        <v>0</v>
      </c>
      <c r="H169" s="216">
        <f t="shared" si="14"/>
        <v>0</v>
      </c>
      <c r="I169" s="216"/>
      <c r="J169" s="216"/>
      <c r="K169" s="163"/>
      <c r="L169" s="216" t="str">
        <f t="shared" si="12"/>
        <v xml:space="preserve"> </v>
      </c>
      <c r="M169" s="163"/>
      <c r="N169" s="390"/>
      <c r="O169" s="390"/>
      <c r="P169" s="391"/>
    </row>
    <row r="170" spans="1:16" ht="15.75">
      <c r="A170" s="130"/>
      <c r="B170" s="66"/>
      <c r="C170" s="67"/>
      <c r="D170" s="66"/>
      <c r="E170" s="67"/>
      <c r="F170" s="66"/>
      <c r="G170" s="387">
        <f t="shared" ref="G170:H185" si="15">G169-E170+C170</f>
        <v>0</v>
      </c>
      <c r="H170" s="216">
        <f t="shared" si="15"/>
        <v>0</v>
      </c>
      <c r="I170" s="216"/>
      <c r="J170" s="216"/>
      <c r="K170" s="163"/>
      <c r="L170" s="216" t="str">
        <f t="shared" si="12"/>
        <v xml:space="preserve"> </v>
      </c>
      <c r="M170" s="163"/>
      <c r="N170" s="390"/>
      <c r="O170" s="390"/>
      <c r="P170" s="391"/>
    </row>
    <row r="171" spans="1:16" ht="15.75">
      <c r="A171" s="130"/>
      <c r="B171" s="66"/>
      <c r="C171" s="67"/>
      <c r="D171" s="66"/>
      <c r="E171" s="67"/>
      <c r="F171" s="66"/>
      <c r="G171" s="387">
        <f t="shared" si="15"/>
        <v>0</v>
      </c>
      <c r="H171" s="216">
        <f t="shared" si="15"/>
        <v>0</v>
      </c>
      <c r="I171" s="216"/>
      <c r="J171" s="216"/>
      <c r="K171" s="163"/>
      <c r="L171" s="216" t="str">
        <f t="shared" si="12"/>
        <v xml:space="preserve"> </v>
      </c>
      <c r="M171" s="163"/>
      <c r="N171" s="390"/>
      <c r="O171" s="390"/>
      <c r="P171" s="391"/>
    </row>
    <row r="172" spans="1:16" ht="15.75">
      <c r="A172" s="130"/>
      <c r="B172" s="66"/>
      <c r="C172" s="67"/>
      <c r="D172" s="66"/>
      <c r="E172" s="67"/>
      <c r="F172" s="66"/>
      <c r="G172" s="387">
        <f t="shared" si="15"/>
        <v>0</v>
      </c>
      <c r="H172" s="216">
        <f t="shared" si="15"/>
        <v>0</v>
      </c>
      <c r="I172" s="216"/>
      <c r="J172" s="216"/>
      <c r="K172" s="163"/>
      <c r="L172" s="216" t="str">
        <f t="shared" si="12"/>
        <v xml:space="preserve"> </v>
      </c>
      <c r="M172" s="163"/>
      <c r="N172" s="390"/>
      <c r="O172" s="390"/>
      <c r="P172" s="391"/>
    </row>
    <row r="173" spans="1:16" ht="15.75">
      <c r="A173" s="130"/>
      <c r="B173" s="66"/>
      <c r="C173" s="67"/>
      <c r="D173" s="66"/>
      <c r="E173" s="67"/>
      <c r="F173" s="66"/>
      <c r="G173" s="387">
        <f t="shared" si="15"/>
        <v>0</v>
      </c>
      <c r="H173" s="216">
        <f t="shared" si="15"/>
        <v>0</v>
      </c>
      <c r="I173" s="216"/>
      <c r="J173" s="216"/>
      <c r="K173" s="163"/>
      <c r="L173" s="216" t="str">
        <f t="shared" si="12"/>
        <v xml:space="preserve"> </v>
      </c>
      <c r="M173" s="163"/>
      <c r="N173" s="390"/>
      <c r="O173" s="390"/>
      <c r="P173" s="391"/>
    </row>
    <row r="174" spans="1:16" ht="15.75">
      <c r="A174" s="130"/>
      <c r="B174" s="66"/>
      <c r="C174" s="67"/>
      <c r="D174" s="66"/>
      <c r="E174" s="67"/>
      <c r="F174" s="66"/>
      <c r="G174" s="387">
        <f t="shared" si="15"/>
        <v>0</v>
      </c>
      <c r="H174" s="216">
        <f t="shared" si="15"/>
        <v>0</v>
      </c>
      <c r="I174" s="216"/>
      <c r="J174" s="216"/>
      <c r="K174" s="163"/>
      <c r="L174" s="216" t="str">
        <f t="shared" si="12"/>
        <v xml:space="preserve"> </v>
      </c>
      <c r="M174" s="163"/>
      <c r="N174" s="390"/>
      <c r="O174" s="390"/>
      <c r="P174" s="391"/>
    </row>
    <row r="175" spans="1:16" ht="15.75">
      <c r="A175" s="130"/>
      <c r="B175" s="66"/>
      <c r="C175" s="67"/>
      <c r="D175" s="66"/>
      <c r="E175" s="67"/>
      <c r="F175" s="66"/>
      <c r="G175" s="387">
        <f t="shared" si="15"/>
        <v>0</v>
      </c>
      <c r="H175" s="216">
        <f t="shared" si="15"/>
        <v>0</v>
      </c>
      <c r="I175" s="216"/>
      <c r="J175" s="216"/>
      <c r="K175" s="163"/>
      <c r="L175" s="216" t="str">
        <f t="shared" si="12"/>
        <v xml:space="preserve"> </v>
      </c>
      <c r="M175" s="163"/>
      <c r="N175" s="390"/>
      <c r="O175" s="390"/>
      <c r="P175" s="391"/>
    </row>
    <row r="176" spans="1:16" ht="15.75">
      <c r="A176" s="130"/>
      <c r="B176" s="66"/>
      <c r="C176" s="67"/>
      <c r="D176" s="66"/>
      <c r="E176" s="67"/>
      <c r="F176" s="66"/>
      <c r="G176" s="387">
        <f t="shared" si="15"/>
        <v>0</v>
      </c>
      <c r="H176" s="216">
        <f t="shared" si="15"/>
        <v>0</v>
      </c>
      <c r="I176" s="216"/>
      <c r="J176" s="216"/>
      <c r="K176" s="163"/>
      <c r="L176" s="216" t="str">
        <f t="shared" si="12"/>
        <v xml:space="preserve"> </v>
      </c>
      <c r="M176" s="163"/>
      <c r="N176" s="390"/>
      <c r="O176" s="390"/>
      <c r="P176" s="391"/>
    </row>
    <row r="177" spans="1:16" ht="15.75">
      <c r="A177" s="130"/>
      <c r="B177" s="66"/>
      <c r="C177" s="67"/>
      <c r="D177" s="66"/>
      <c r="E177" s="67"/>
      <c r="F177" s="66"/>
      <c r="G177" s="387">
        <f t="shared" si="15"/>
        <v>0</v>
      </c>
      <c r="H177" s="216">
        <f t="shared" si="15"/>
        <v>0</v>
      </c>
      <c r="I177" s="216"/>
      <c r="J177" s="216"/>
      <c r="K177" s="163"/>
      <c r="L177" s="216" t="str">
        <f t="shared" si="12"/>
        <v xml:space="preserve"> </v>
      </c>
      <c r="M177" s="163"/>
      <c r="N177" s="390"/>
      <c r="O177" s="390"/>
      <c r="P177" s="391"/>
    </row>
    <row r="178" spans="1:16" ht="15.75">
      <c r="A178" s="130"/>
      <c r="B178" s="66"/>
      <c r="C178" s="67"/>
      <c r="D178" s="66"/>
      <c r="E178" s="67"/>
      <c r="F178" s="66"/>
      <c r="G178" s="387">
        <f t="shared" si="15"/>
        <v>0</v>
      </c>
      <c r="H178" s="216">
        <f t="shared" si="15"/>
        <v>0</v>
      </c>
      <c r="I178" s="216"/>
      <c r="J178" s="216"/>
      <c r="K178" s="163"/>
      <c r="L178" s="216" t="str">
        <f t="shared" si="12"/>
        <v xml:space="preserve"> </v>
      </c>
      <c r="M178" s="163"/>
      <c r="N178" s="390"/>
      <c r="O178" s="390"/>
      <c r="P178" s="391"/>
    </row>
    <row r="179" spans="1:16" ht="15.75">
      <c r="A179" s="130"/>
      <c r="B179" s="66"/>
      <c r="C179" s="67"/>
      <c r="D179" s="66"/>
      <c r="E179" s="67"/>
      <c r="F179" s="66"/>
      <c r="G179" s="387">
        <f t="shared" si="15"/>
        <v>0</v>
      </c>
      <c r="H179" s="216">
        <f t="shared" si="15"/>
        <v>0</v>
      </c>
      <c r="I179" s="216"/>
      <c r="J179" s="216"/>
      <c r="K179" s="163"/>
      <c r="L179" s="216" t="str">
        <f t="shared" si="12"/>
        <v xml:space="preserve"> </v>
      </c>
      <c r="M179" s="163"/>
      <c r="N179" s="390"/>
      <c r="O179" s="390"/>
      <c r="P179" s="391"/>
    </row>
    <row r="180" spans="1:16" ht="15.75">
      <c r="A180" s="130"/>
      <c r="B180" s="66"/>
      <c r="C180" s="67"/>
      <c r="D180" s="66"/>
      <c r="E180" s="67"/>
      <c r="F180" s="66"/>
      <c r="G180" s="387">
        <f t="shared" si="15"/>
        <v>0</v>
      </c>
      <c r="H180" s="216">
        <f t="shared" si="15"/>
        <v>0</v>
      </c>
      <c r="I180" s="216"/>
      <c r="J180" s="216"/>
      <c r="K180" s="163"/>
      <c r="L180" s="216" t="str">
        <f t="shared" si="12"/>
        <v xml:space="preserve"> </v>
      </c>
      <c r="M180" s="163"/>
      <c r="N180" s="390"/>
      <c r="O180" s="390"/>
      <c r="P180" s="391"/>
    </row>
    <row r="181" spans="1:16" ht="15.75">
      <c r="A181" s="130"/>
      <c r="B181" s="66"/>
      <c r="C181" s="67"/>
      <c r="D181" s="66"/>
      <c r="E181" s="67"/>
      <c r="F181" s="66"/>
      <c r="G181" s="387">
        <f t="shared" si="15"/>
        <v>0</v>
      </c>
      <c r="H181" s="216">
        <f t="shared" si="15"/>
        <v>0</v>
      </c>
      <c r="I181" s="216"/>
      <c r="J181" s="216"/>
      <c r="K181" s="163"/>
      <c r="L181" s="216" t="str">
        <f t="shared" si="12"/>
        <v xml:space="preserve"> </v>
      </c>
      <c r="M181" s="163"/>
      <c r="N181" s="390"/>
      <c r="O181" s="390"/>
      <c r="P181" s="391"/>
    </row>
    <row r="182" spans="1:16" ht="15.75">
      <c r="A182" s="130"/>
      <c r="B182" s="66"/>
      <c r="C182" s="67"/>
      <c r="D182" s="66"/>
      <c r="E182" s="67"/>
      <c r="F182" s="66"/>
      <c r="G182" s="387">
        <f t="shared" si="15"/>
        <v>0</v>
      </c>
      <c r="H182" s="216">
        <f t="shared" si="15"/>
        <v>0</v>
      </c>
      <c r="I182" s="216"/>
      <c r="J182" s="216"/>
      <c r="K182" s="163"/>
      <c r="L182" s="216" t="str">
        <f t="shared" si="12"/>
        <v xml:space="preserve"> </v>
      </c>
      <c r="M182" s="163"/>
      <c r="N182" s="390"/>
      <c r="O182" s="390"/>
      <c r="P182" s="391"/>
    </row>
    <row r="183" spans="1:16" ht="15.75">
      <c r="A183" s="130"/>
      <c r="B183" s="66"/>
      <c r="C183" s="67"/>
      <c r="D183" s="66"/>
      <c r="E183" s="67"/>
      <c r="F183" s="66"/>
      <c r="G183" s="387">
        <f t="shared" si="15"/>
        <v>0</v>
      </c>
      <c r="H183" s="216">
        <f t="shared" si="15"/>
        <v>0</v>
      </c>
      <c r="I183" s="216"/>
      <c r="J183" s="216"/>
      <c r="K183" s="163"/>
      <c r="L183" s="216" t="str">
        <f t="shared" si="12"/>
        <v xml:space="preserve"> </v>
      </c>
      <c r="M183" s="163"/>
      <c r="N183" s="390"/>
      <c r="O183" s="390"/>
      <c r="P183" s="391"/>
    </row>
    <row r="184" spans="1:16" ht="15.75">
      <c r="A184" s="130"/>
      <c r="B184" s="66"/>
      <c r="C184" s="67"/>
      <c r="D184" s="66"/>
      <c r="E184" s="67"/>
      <c r="F184" s="66"/>
      <c r="G184" s="387">
        <f t="shared" si="15"/>
        <v>0</v>
      </c>
      <c r="H184" s="216">
        <f t="shared" si="15"/>
        <v>0</v>
      </c>
      <c r="I184" s="216"/>
      <c r="J184" s="216"/>
      <c r="K184" s="163"/>
      <c r="L184" s="216" t="str">
        <f t="shared" si="12"/>
        <v xml:space="preserve"> </v>
      </c>
      <c r="M184" s="163"/>
      <c r="N184" s="390"/>
      <c r="O184" s="390"/>
      <c r="P184" s="391"/>
    </row>
    <row r="185" spans="1:16" ht="15.75">
      <c r="A185" s="130"/>
      <c r="B185" s="66"/>
      <c r="C185" s="67"/>
      <c r="D185" s="66"/>
      <c r="E185" s="67"/>
      <c r="F185" s="66"/>
      <c r="G185" s="387">
        <f t="shared" si="15"/>
        <v>0</v>
      </c>
      <c r="H185" s="216">
        <f t="shared" si="15"/>
        <v>0</v>
      </c>
      <c r="I185" s="216"/>
      <c r="J185" s="216"/>
      <c r="K185" s="163"/>
      <c r="L185" s="216" t="str">
        <f t="shared" si="12"/>
        <v xml:space="preserve"> </v>
      </c>
      <c r="M185" s="163"/>
      <c r="N185" s="390"/>
      <c r="O185" s="390"/>
      <c r="P185" s="391"/>
    </row>
    <row r="186" spans="1:16" ht="15.75">
      <c r="A186" s="130"/>
      <c r="B186" s="66"/>
      <c r="C186" s="67"/>
      <c r="D186" s="66"/>
      <c r="E186" s="67"/>
      <c r="F186" s="66"/>
      <c r="G186" s="387">
        <f t="shared" ref="G186:H201" si="16">G185-E186+C186</f>
        <v>0</v>
      </c>
      <c r="H186" s="216">
        <f t="shared" si="16"/>
        <v>0</v>
      </c>
      <c r="I186" s="216"/>
      <c r="J186" s="216"/>
      <c r="K186" s="163"/>
      <c r="L186" s="216" t="str">
        <f t="shared" si="12"/>
        <v xml:space="preserve"> </v>
      </c>
      <c r="M186" s="163"/>
      <c r="N186" s="390"/>
      <c r="O186" s="390"/>
      <c r="P186" s="391"/>
    </row>
    <row r="187" spans="1:16" ht="15.75">
      <c r="A187" s="130"/>
      <c r="B187" s="66"/>
      <c r="C187" s="67"/>
      <c r="D187" s="66"/>
      <c r="E187" s="67"/>
      <c r="F187" s="66"/>
      <c r="G187" s="387">
        <f t="shared" si="16"/>
        <v>0</v>
      </c>
      <c r="H187" s="216">
        <f t="shared" si="16"/>
        <v>0</v>
      </c>
      <c r="I187" s="216"/>
      <c r="J187" s="216"/>
      <c r="K187" s="163"/>
      <c r="L187" s="216" t="str">
        <f t="shared" si="12"/>
        <v xml:space="preserve"> </v>
      </c>
      <c r="M187" s="163"/>
      <c r="N187" s="390"/>
      <c r="O187" s="390"/>
      <c r="P187" s="391"/>
    </row>
    <row r="188" spans="1:16" ht="15.75">
      <c r="A188" s="130"/>
      <c r="B188" s="66"/>
      <c r="C188" s="67"/>
      <c r="D188" s="66"/>
      <c r="E188" s="67"/>
      <c r="F188" s="66"/>
      <c r="G188" s="387">
        <f t="shared" si="16"/>
        <v>0</v>
      </c>
      <c r="H188" s="216">
        <f t="shared" si="16"/>
        <v>0</v>
      </c>
      <c r="I188" s="216"/>
      <c r="J188" s="216"/>
      <c r="K188" s="163"/>
      <c r="L188" s="216" t="str">
        <f t="shared" si="12"/>
        <v xml:space="preserve"> </v>
      </c>
      <c r="M188" s="163"/>
      <c r="N188" s="390"/>
      <c r="O188" s="390"/>
      <c r="P188" s="391"/>
    </row>
    <row r="189" spans="1:16" ht="15.75">
      <c r="A189" s="130"/>
      <c r="B189" s="66"/>
      <c r="C189" s="67"/>
      <c r="D189" s="66"/>
      <c r="E189" s="67"/>
      <c r="F189" s="66"/>
      <c r="G189" s="387">
        <f t="shared" si="16"/>
        <v>0</v>
      </c>
      <c r="H189" s="216">
        <f t="shared" si="16"/>
        <v>0</v>
      </c>
      <c r="I189" s="216"/>
      <c r="J189" s="216"/>
      <c r="K189" s="163"/>
      <c r="L189" s="216" t="str">
        <f t="shared" si="12"/>
        <v xml:space="preserve"> </v>
      </c>
      <c r="M189" s="163"/>
      <c r="N189" s="390"/>
      <c r="O189" s="390"/>
      <c r="P189" s="391"/>
    </row>
    <row r="190" spans="1:16" ht="15.75">
      <c r="A190" s="130"/>
      <c r="B190" s="66"/>
      <c r="C190" s="67"/>
      <c r="D190" s="66"/>
      <c r="E190" s="67"/>
      <c r="F190" s="66"/>
      <c r="G190" s="387">
        <f t="shared" si="16"/>
        <v>0</v>
      </c>
      <c r="H190" s="216">
        <f t="shared" si="16"/>
        <v>0</v>
      </c>
      <c r="I190" s="216"/>
      <c r="J190" s="216"/>
      <c r="K190" s="163"/>
      <c r="L190" s="216" t="str">
        <f t="shared" si="12"/>
        <v xml:space="preserve"> </v>
      </c>
      <c r="M190" s="163"/>
      <c r="N190" s="390"/>
      <c r="O190" s="390"/>
      <c r="P190" s="391"/>
    </row>
    <row r="191" spans="1:16" ht="15.75">
      <c r="A191" s="130"/>
      <c r="B191" s="66"/>
      <c r="C191" s="67"/>
      <c r="D191" s="66"/>
      <c r="E191" s="67"/>
      <c r="F191" s="66"/>
      <c r="G191" s="387">
        <f t="shared" si="16"/>
        <v>0</v>
      </c>
      <c r="H191" s="216">
        <f t="shared" si="16"/>
        <v>0</v>
      </c>
      <c r="I191" s="216"/>
      <c r="J191" s="216"/>
      <c r="K191" s="163"/>
      <c r="L191" s="216" t="str">
        <f t="shared" si="12"/>
        <v xml:space="preserve"> </v>
      </c>
      <c r="M191" s="163"/>
      <c r="N191" s="390"/>
      <c r="O191" s="390"/>
      <c r="P191" s="391"/>
    </row>
    <row r="192" spans="1:16" ht="15.75">
      <c r="A192" s="130"/>
      <c r="B192" s="66"/>
      <c r="C192" s="67"/>
      <c r="D192" s="66"/>
      <c r="E192" s="67"/>
      <c r="F192" s="66"/>
      <c r="G192" s="387">
        <f t="shared" si="16"/>
        <v>0</v>
      </c>
      <c r="H192" s="216">
        <f t="shared" si="16"/>
        <v>0</v>
      </c>
      <c r="I192" s="216"/>
      <c r="J192" s="216"/>
      <c r="K192" s="163"/>
      <c r="L192" s="216" t="str">
        <f t="shared" si="12"/>
        <v xml:space="preserve"> </v>
      </c>
      <c r="M192" s="163"/>
      <c r="N192" s="390"/>
      <c r="O192" s="390"/>
      <c r="P192" s="391"/>
    </row>
    <row r="193" spans="1:16" ht="15.75">
      <c r="A193" s="130"/>
      <c r="B193" s="66"/>
      <c r="C193" s="67"/>
      <c r="D193" s="66"/>
      <c r="E193" s="67"/>
      <c r="F193" s="66"/>
      <c r="G193" s="387">
        <f t="shared" si="16"/>
        <v>0</v>
      </c>
      <c r="H193" s="216">
        <f t="shared" si="16"/>
        <v>0</v>
      </c>
      <c r="I193" s="216"/>
      <c r="J193" s="216"/>
      <c r="K193" s="163"/>
      <c r="L193" s="216" t="str">
        <f t="shared" si="12"/>
        <v xml:space="preserve"> </v>
      </c>
      <c r="M193" s="163"/>
      <c r="N193" s="390"/>
      <c r="O193" s="390"/>
      <c r="P193" s="391"/>
    </row>
    <row r="194" spans="1:16" ht="15.75">
      <c r="A194" s="130"/>
      <c r="B194" s="66"/>
      <c r="C194" s="67"/>
      <c r="D194" s="66"/>
      <c r="E194" s="67"/>
      <c r="F194" s="66"/>
      <c r="G194" s="387">
        <f t="shared" si="16"/>
        <v>0</v>
      </c>
      <c r="H194" s="216">
        <f t="shared" si="16"/>
        <v>0</v>
      </c>
      <c r="I194" s="216"/>
      <c r="J194" s="216"/>
      <c r="K194" s="163"/>
      <c r="L194" s="216" t="str">
        <f t="shared" ref="L194:L212" si="17">IF(D194&gt;0,D194," ")</f>
        <v xml:space="preserve"> </v>
      </c>
      <c r="M194" s="163"/>
      <c r="N194" s="390"/>
      <c r="O194" s="390"/>
      <c r="P194" s="391"/>
    </row>
    <row r="195" spans="1:16" ht="15.75">
      <c r="A195" s="130"/>
      <c r="B195" s="66"/>
      <c r="C195" s="67"/>
      <c r="D195" s="66"/>
      <c r="E195" s="67"/>
      <c r="F195" s="66"/>
      <c r="G195" s="387">
        <f t="shared" si="16"/>
        <v>0</v>
      </c>
      <c r="H195" s="216">
        <f t="shared" si="16"/>
        <v>0</v>
      </c>
      <c r="I195" s="216"/>
      <c r="J195" s="216"/>
      <c r="K195" s="163"/>
      <c r="L195" s="216" t="str">
        <f t="shared" si="17"/>
        <v xml:space="preserve"> </v>
      </c>
      <c r="M195" s="163"/>
      <c r="N195" s="390"/>
      <c r="O195" s="390"/>
      <c r="P195" s="391"/>
    </row>
    <row r="196" spans="1:16" ht="15.75">
      <c r="A196" s="130"/>
      <c r="B196" s="66"/>
      <c r="C196" s="67"/>
      <c r="D196" s="66"/>
      <c r="E196" s="67"/>
      <c r="F196" s="66"/>
      <c r="G196" s="387">
        <f t="shared" si="16"/>
        <v>0</v>
      </c>
      <c r="H196" s="216">
        <f t="shared" si="16"/>
        <v>0</v>
      </c>
      <c r="I196" s="216"/>
      <c r="J196" s="216"/>
      <c r="K196" s="163"/>
      <c r="L196" s="216" t="str">
        <f t="shared" si="17"/>
        <v xml:space="preserve"> </v>
      </c>
      <c r="M196" s="163"/>
      <c r="N196" s="390"/>
      <c r="O196" s="390"/>
      <c r="P196" s="391"/>
    </row>
    <row r="197" spans="1:16" ht="15.75">
      <c r="A197" s="130"/>
      <c r="B197" s="66"/>
      <c r="C197" s="67"/>
      <c r="D197" s="66"/>
      <c r="E197" s="67"/>
      <c r="F197" s="66"/>
      <c r="G197" s="387">
        <f t="shared" si="16"/>
        <v>0</v>
      </c>
      <c r="H197" s="216">
        <f t="shared" si="16"/>
        <v>0</v>
      </c>
      <c r="I197" s="216"/>
      <c r="J197" s="216"/>
      <c r="K197" s="163"/>
      <c r="L197" s="216" t="str">
        <f t="shared" si="17"/>
        <v xml:space="preserve"> </v>
      </c>
      <c r="M197" s="163"/>
      <c r="N197" s="390"/>
      <c r="O197" s="390"/>
      <c r="P197" s="391"/>
    </row>
    <row r="198" spans="1:16" ht="15.75">
      <c r="A198" s="130"/>
      <c r="B198" s="66"/>
      <c r="C198" s="67"/>
      <c r="D198" s="66"/>
      <c r="E198" s="67"/>
      <c r="F198" s="66"/>
      <c r="G198" s="387">
        <f t="shared" si="16"/>
        <v>0</v>
      </c>
      <c r="H198" s="216">
        <f t="shared" si="16"/>
        <v>0</v>
      </c>
      <c r="I198" s="216"/>
      <c r="J198" s="216"/>
      <c r="K198" s="163"/>
      <c r="L198" s="216" t="str">
        <f t="shared" si="17"/>
        <v xml:space="preserve"> </v>
      </c>
      <c r="M198" s="163"/>
      <c r="N198" s="390"/>
      <c r="O198" s="390"/>
      <c r="P198" s="391"/>
    </row>
    <row r="199" spans="1:16" ht="15.75">
      <c r="A199" s="130"/>
      <c r="B199" s="66"/>
      <c r="C199" s="67"/>
      <c r="D199" s="66"/>
      <c r="E199" s="67"/>
      <c r="F199" s="66"/>
      <c r="G199" s="387">
        <f t="shared" si="16"/>
        <v>0</v>
      </c>
      <c r="H199" s="216">
        <f t="shared" si="16"/>
        <v>0</v>
      </c>
      <c r="I199" s="216"/>
      <c r="J199" s="216"/>
      <c r="K199" s="163"/>
      <c r="L199" s="216" t="str">
        <f t="shared" si="17"/>
        <v xml:space="preserve"> </v>
      </c>
      <c r="M199" s="163"/>
      <c r="N199" s="390"/>
      <c r="O199" s="390"/>
      <c r="P199" s="391"/>
    </row>
    <row r="200" spans="1:16" ht="15.75">
      <c r="A200" s="130"/>
      <c r="B200" s="66"/>
      <c r="C200" s="67"/>
      <c r="D200" s="66"/>
      <c r="E200" s="67"/>
      <c r="F200" s="66"/>
      <c r="G200" s="387">
        <f t="shared" si="16"/>
        <v>0</v>
      </c>
      <c r="H200" s="216">
        <f t="shared" si="16"/>
        <v>0</v>
      </c>
      <c r="I200" s="216"/>
      <c r="J200" s="216"/>
      <c r="K200" s="163"/>
      <c r="L200" s="216" t="str">
        <f t="shared" si="17"/>
        <v xml:space="preserve"> </v>
      </c>
      <c r="M200" s="163"/>
      <c r="N200" s="390"/>
      <c r="O200" s="390"/>
      <c r="P200" s="391"/>
    </row>
    <row r="201" spans="1:16" ht="15.75">
      <c r="A201" s="130"/>
      <c r="B201" s="66"/>
      <c r="C201" s="67"/>
      <c r="D201" s="66"/>
      <c r="E201" s="67"/>
      <c r="F201" s="66"/>
      <c r="G201" s="387">
        <f t="shared" si="16"/>
        <v>0</v>
      </c>
      <c r="H201" s="216">
        <f t="shared" si="16"/>
        <v>0</v>
      </c>
      <c r="I201" s="216"/>
      <c r="J201" s="216"/>
      <c r="K201" s="163"/>
      <c r="L201" s="216" t="str">
        <f t="shared" si="17"/>
        <v xml:space="preserve"> </v>
      </c>
      <c r="M201" s="163"/>
      <c r="N201" s="390"/>
      <c r="O201" s="390"/>
      <c r="P201" s="391"/>
    </row>
    <row r="202" spans="1:16" ht="15.75">
      <c r="A202" s="130"/>
      <c r="B202" s="66"/>
      <c r="C202" s="67"/>
      <c r="D202" s="66"/>
      <c r="E202" s="67"/>
      <c r="F202" s="66"/>
      <c r="G202" s="387">
        <f t="shared" ref="G202:H217" si="18">G201-E202+C202</f>
        <v>0</v>
      </c>
      <c r="H202" s="216">
        <f t="shared" si="18"/>
        <v>0</v>
      </c>
      <c r="I202" s="216"/>
      <c r="J202" s="216"/>
      <c r="K202" s="163"/>
      <c r="L202" s="216" t="str">
        <f t="shared" si="17"/>
        <v xml:space="preserve"> </v>
      </c>
      <c r="M202" s="163"/>
      <c r="N202" s="390"/>
      <c r="O202" s="390"/>
      <c r="P202" s="391"/>
    </row>
    <row r="203" spans="1:16" ht="15.75">
      <c r="A203" s="130"/>
      <c r="B203" s="66"/>
      <c r="C203" s="67"/>
      <c r="D203" s="66"/>
      <c r="E203" s="67"/>
      <c r="F203" s="66"/>
      <c r="G203" s="387">
        <f t="shared" si="18"/>
        <v>0</v>
      </c>
      <c r="H203" s="216">
        <f t="shared" si="18"/>
        <v>0</v>
      </c>
      <c r="I203" s="216"/>
      <c r="J203" s="216"/>
      <c r="K203" s="163"/>
      <c r="L203" s="216" t="str">
        <f t="shared" si="17"/>
        <v xml:space="preserve"> </v>
      </c>
      <c r="M203" s="163"/>
      <c r="N203" s="390"/>
      <c r="O203" s="390"/>
      <c r="P203" s="391"/>
    </row>
    <row r="204" spans="1:16" ht="15.75">
      <c r="A204" s="130"/>
      <c r="B204" s="66"/>
      <c r="C204" s="67"/>
      <c r="D204" s="66"/>
      <c r="E204" s="67"/>
      <c r="F204" s="66"/>
      <c r="G204" s="387">
        <f t="shared" si="18"/>
        <v>0</v>
      </c>
      <c r="H204" s="216">
        <f t="shared" si="18"/>
        <v>0</v>
      </c>
      <c r="I204" s="216"/>
      <c r="J204" s="216"/>
      <c r="K204" s="163"/>
      <c r="L204" s="216" t="str">
        <f t="shared" si="17"/>
        <v xml:space="preserve"> </v>
      </c>
      <c r="M204" s="163"/>
      <c r="N204" s="390"/>
      <c r="O204" s="390"/>
      <c r="P204" s="391"/>
    </row>
    <row r="205" spans="1:16" ht="15.75">
      <c r="A205" s="130"/>
      <c r="B205" s="66"/>
      <c r="C205" s="67"/>
      <c r="D205" s="66"/>
      <c r="E205" s="67"/>
      <c r="F205" s="66"/>
      <c r="G205" s="387">
        <f t="shared" si="18"/>
        <v>0</v>
      </c>
      <c r="H205" s="216">
        <f t="shared" si="18"/>
        <v>0</v>
      </c>
      <c r="I205" s="216"/>
      <c r="J205" s="216"/>
      <c r="K205" s="163"/>
      <c r="L205" s="216" t="str">
        <f t="shared" si="17"/>
        <v xml:space="preserve"> </v>
      </c>
      <c r="M205" s="163"/>
      <c r="N205" s="390"/>
      <c r="O205" s="390"/>
      <c r="P205" s="391"/>
    </row>
    <row r="206" spans="1:16" ht="15.75">
      <c r="A206" s="130"/>
      <c r="B206" s="66"/>
      <c r="C206" s="67"/>
      <c r="D206" s="66"/>
      <c r="E206" s="67"/>
      <c r="F206" s="66"/>
      <c r="G206" s="387">
        <f t="shared" si="18"/>
        <v>0</v>
      </c>
      <c r="H206" s="216">
        <f t="shared" si="18"/>
        <v>0</v>
      </c>
      <c r="I206" s="216"/>
      <c r="J206" s="216"/>
      <c r="K206" s="163"/>
      <c r="L206" s="216" t="str">
        <f t="shared" si="17"/>
        <v xml:space="preserve"> </v>
      </c>
      <c r="M206" s="163"/>
      <c r="N206" s="390"/>
      <c r="O206" s="390"/>
      <c r="P206" s="391"/>
    </row>
    <row r="207" spans="1:16" ht="15.75">
      <c r="A207" s="130"/>
      <c r="B207" s="66"/>
      <c r="C207" s="67"/>
      <c r="D207" s="66"/>
      <c r="E207" s="67"/>
      <c r="F207" s="66"/>
      <c r="G207" s="387">
        <f t="shared" si="18"/>
        <v>0</v>
      </c>
      <c r="H207" s="216">
        <f t="shared" si="18"/>
        <v>0</v>
      </c>
      <c r="I207" s="216"/>
      <c r="J207" s="216"/>
      <c r="K207" s="163"/>
      <c r="L207" s="216" t="str">
        <f t="shared" si="17"/>
        <v xml:space="preserve"> </v>
      </c>
      <c r="M207" s="163"/>
      <c r="N207" s="390"/>
      <c r="O207" s="390"/>
      <c r="P207" s="391"/>
    </row>
    <row r="208" spans="1:16" ht="15.75">
      <c r="A208" s="130"/>
      <c r="B208" s="66"/>
      <c r="C208" s="67"/>
      <c r="D208" s="66"/>
      <c r="E208" s="67"/>
      <c r="F208" s="66"/>
      <c r="G208" s="387">
        <f t="shared" si="18"/>
        <v>0</v>
      </c>
      <c r="H208" s="216">
        <f t="shared" si="18"/>
        <v>0</v>
      </c>
      <c r="I208" s="216"/>
      <c r="J208" s="216"/>
      <c r="K208" s="163"/>
      <c r="L208" s="216" t="str">
        <f t="shared" si="17"/>
        <v xml:space="preserve"> </v>
      </c>
      <c r="M208" s="163"/>
      <c r="N208" s="390"/>
      <c r="O208" s="390"/>
      <c r="P208" s="391"/>
    </row>
    <row r="209" spans="1:16" ht="15.75">
      <c r="A209" s="130"/>
      <c r="B209" s="66"/>
      <c r="C209" s="67"/>
      <c r="D209" s="66"/>
      <c r="E209" s="67"/>
      <c r="F209" s="66"/>
      <c r="G209" s="387">
        <f t="shared" si="18"/>
        <v>0</v>
      </c>
      <c r="H209" s="216">
        <f t="shared" si="18"/>
        <v>0</v>
      </c>
      <c r="I209" s="216"/>
      <c r="J209" s="216"/>
      <c r="K209" s="163"/>
      <c r="L209" s="216" t="str">
        <f t="shared" si="17"/>
        <v xml:space="preserve"> </v>
      </c>
      <c r="M209" s="163"/>
      <c r="N209" s="390"/>
      <c r="O209" s="390"/>
      <c r="P209" s="391"/>
    </row>
    <row r="210" spans="1:16" ht="15.75">
      <c r="A210" s="130"/>
      <c r="B210" s="66"/>
      <c r="C210" s="67"/>
      <c r="D210" s="66"/>
      <c r="E210" s="67"/>
      <c r="F210" s="66"/>
      <c r="G210" s="387">
        <f t="shared" si="18"/>
        <v>0</v>
      </c>
      <c r="H210" s="216">
        <f t="shared" si="18"/>
        <v>0</v>
      </c>
      <c r="I210" s="216"/>
      <c r="J210" s="216"/>
      <c r="K210" s="163"/>
      <c r="L210" s="216" t="str">
        <f t="shared" si="17"/>
        <v xml:space="preserve"> </v>
      </c>
      <c r="M210" s="163"/>
      <c r="N210" s="390"/>
      <c r="O210" s="390"/>
      <c r="P210" s="391"/>
    </row>
    <row r="211" spans="1:16" ht="15.75">
      <c r="A211" s="130"/>
      <c r="B211" s="66"/>
      <c r="C211" s="67"/>
      <c r="D211" s="66"/>
      <c r="E211" s="67"/>
      <c r="F211" s="66"/>
      <c r="G211" s="387">
        <f t="shared" si="18"/>
        <v>0</v>
      </c>
      <c r="H211" s="216">
        <f t="shared" si="18"/>
        <v>0</v>
      </c>
      <c r="I211" s="216"/>
      <c r="J211" s="216"/>
      <c r="K211" s="163"/>
      <c r="L211" s="216" t="str">
        <f t="shared" si="17"/>
        <v xml:space="preserve"> </v>
      </c>
      <c r="M211" s="163"/>
      <c r="N211" s="390"/>
      <c r="O211" s="390"/>
      <c r="P211" s="391"/>
    </row>
    <row r="212" spans="1:16" ht="15.75">
      <c r="A212" s="130"/>
      <c r="B212" s="66"/>
      <c r="C212" s="67"/>
      <c r="D212" s="66"/>
      <c r="E212" s="67"/>
      <c r="F212" s="66"/>
      <c r="G212" s="387">
        <f t="shared" si="18"/>
        <v>0</v>
      </c>
      <c r="H212" s="216">
        <f t="shared" si="18"/>
        <v>0</v>
      </c>
      <c r="I212" s="216"/>
      <c r="J212" s="216"/>
      <c r="K212" s="163"/>
      <c r="L212" s="216" t="str">
        <f t="shared" si="17"/>
        <v xml:space="preserve"> </v>
      </c>
      <c r="M212" s="163"/>
      <c r="N212" s="390"/>
      <c r="O212" s="390"/>
      <c r="P212" s="391"/>
    </row>
    <row r="213" spans="1:16" ht="15.75">
      <c r="A213" s="130"/>
      <c r="B213" s="66"/>
      <c r="C213" s="67"/>
      <c r="D213" s="66"/>
      <c r="E213" s="67"/>
      <c r="F213" s="66"/>
      <c r="G213" s="387">
        <f t="shared" si="18"/>
        <v>0</v>
      </c>
      <c r="H213" s="216">
        <f t="shared" si="18"/>
        <v>0</v>
      </c>
      <c r="I213" s="163"/>
      <c r="J213" s="163"/>
      <c r="K213" s="163"/>
      <c r="L213" s="163"/>
      <c r="M213" s="163"/>
      <c r="N213" s="390"/>
      <c r="O213" s="390"/>
      <c r="P213" s="390"/>
    </row>
    <row r="214" spans="1:16" ht="15.75">
      <c r="A214" s="130"/>
      <c r="B214" s="66"/>
      <c r="C214" s="67"/>
      <c r="D214" s="66"/>
      <c r="E214" s="67"/>
      <c r="F214" s="66"/>
      <c r="G214" s="387">
        <f t="shared" si="18"/>
        <v>0</v>
      </c>
      <c r="H214" s="216">
        <f t="shared" si="18"/>
        <v>0</v>
      </c>
      <c r="I214" s="163"/>
      <c r="J214" s="163"/>
      <c r="K214" s="163"/>
      <c r="L214" s="163"/>
      <c r="M214" s="163"/>
      <c r="N214" s="390"/>
      <c r="O214" s="390"/>
      <c r="P214" s="390"/>
    </row>
    <row r="215" spans="1:16" ht="15.75">
      <c r="A215" s="130"/>
      <c r="B215" s="66"/>
      <c r="C215" s="67"/>
      <c r="D215" s="66"/>
      <c r="E215" s="67"/>
      <c r="F215" s="66"/>
      <c r="G215" s="387">
        <f t="shared" si="18"/>
        <v>0</v>
      </c>
      <c r="H215" s="216">
        <f t="shared" si="18"/>
        <v>0</v>
      </c>
      <c r="I215" s="163"/>
      <c r="J215" s="163"/>
      <c r="K215" s="163"/>
      <c r="L215" s="163"/>
      <c r="M215" s="163"/>
      <c r="N215" s="390"/>
      <c r="O215" s="390"/>
      <c r="P215" s="390"/>
    </row>
    <row r="216" spans="1:16" ht="15.75">
      <c r="A216" s="130"/>
      <c r="B216" s="66"/>
      <c r="C216" s="67"/>
      <c r="D216" s="66"/>
      <c r="E216" s="67"/>
      <c r="F216" s="66"/>
      <c r="G216" s="387">
        <f t="shared" si="18"/>
        <v>0</v>
      </c>
      <c r="H216" s="216">
        <f t="shared" si="18"/>
        <v>0</v>
      </c>
      <c r="I216" s="163"/>
      <c r="J216" s="163"/>
      <c r="K216" s="163"/>
      <c r="L216" s="163"/>
      <c r="M216" s="163"/>
      <c r="N216" s="390"/>
      <c r="O216" s="390"/>
      <c r="P216" s="390"/>
    </row>
    <row r="217" spans="1:16" ht="15.75">
      <c r="A217" s="130"/>
      <c r="B217" s="66"/>
      <c r="C217" s="67"/>
      <c r="D217" s="66"/>
      <c r="E217" s="67"/>
      <c r="F217" s="66"/>
      <c r="G217" s="387">
        <f t="shared" si="18"/>
        <v>0</v>
      </c>
      <c r="H217" s="216">
        <f t="shared" si="18"/>
        <v>0</v>
      </c>
      <c r="I217" s="163"/>
      <c r="J217" s="163"/>
      <c r="K217" s="163"/>
      <c r="L217" s="163"/>
      <c r="M217" s="163"/>
      <c r="N217" s="390"/>
      <c r="O217" s="390"/>
      <c r="P217" s="390"/>
    </row>
    <row r="218" spans="1:16" ht="15.75">
      <c r="A218" s="130"/>
      <c r="B218" s="66"/>
      <c r="C218" s="67"/>
      <c r="D218" s="66"/>
      <c r="E218" s="67"/>
      <c r="F218" s="66"/>
      <c r="G218" s="387">
        <f t="shared" ref="G218:H220" si="19">G217-E218+C218</f>
        <v>0</v>
      </c>
      <c r="H218" s="216">
        <f t="shared" si="19"/>
        <v>0</v>
      </c>
      <c r="I218" s="163"/>
      <c r="J218" s="163"/>
      <c r="K218" s="163"/>
      <c r="L218" s="163"/>
      <c r="M218" s="163"/>
      <c r="N218" s="390"/>
      <c r="O218" s="390"/>
      <c r="P218" s="390"/>
    </row>
    <row r="219" spans="1:16" ht="15.75">
      <c r="A219" s="130"/>
      <c r="B219" s="66"/>
      <c r="C219" s="67"/>
      <c r="D219" s="66"/>
      <c r="E219" s="67"/>
      <c r="F219" s="66"/>
      <c r="G219" s="387">
        <f t="shared" si="19"/>
        <v>0</v>
      </c>
      <c r="H219" s="216">
        <f t="shared" si="19"/>
        <v>0</v>
      </c>
      <c r="I219" s="163"/>
      <c r="J219" s="163"/>
      <c r="K219" s="163"/>
      <c r="L219" s="163"/>
      <c r="M219" s="163"/>
      <c r="N219" s="390"/>
      <c r="O219" s="390"/>
      <c r="P219" s="390"/>
    </row>
    <row r="220" spans="1:16" ht="15.75">
      <c r="A220" s="130"/>
      <c r="B220" s="66"/>
      <c r="C220" s="67"/>
      <c r="D220" s="66"/>
      <c r="E220" s="67"/>
      <c r="F220" s="66"/>
      <c r="G220" s="387">
        <f t="shared" si="19"/>
        <v>0</v>
      </c>
      <c r="H220" s="216">
        <f t="shared" si="19"/>
        <v>0</v>
      </c>
      <c r="I220" s="163"/>
      <c r="J220" s="163"/>
      <c r="K220" s="163"/>
      <c r="L220" s="163"/>
      <c r="M220" s="163"/>
      <c r="N220" s="390"/>
      <c r="O220" s="390"/>
      <c r="P220" s="390"/>
    </row>
    <row r="221" spans="1:16" ht="15">
      <c r="A221" s="130"/>
      <c r="B221" s="66"/>
      <c r="C221" s="67"/>
      <c r="D221" s="66"/>
      <c r="E221" s="67"/>
      <c r="F221" s="66"/>
      <c r="G221" s="67"/>
      <c r="H221" s="66"/>
      <c r="I221" s="66"/>
      <c r="J221" s="66"/>
      <c r="K221" s="66"/>
      <c r="L221" s="66"/>
      <c r="M221" s="66"/>
      <c r="N221" s="71"/>
      <c r="O221" s="71"/>
      <c r="P221" s="71"/>
    </row>
    <row r="222" spans="1:16" ht="15">
      <c r="A222" s="130"/>
      <c r="B222" s="66"/>
      <c r="C222" s="67"/>
      <c r="D222" s="66"/>
      <c r="E222" s="67"/>
      <c r="F222" s="66"/>
      <c r="G222" s="67"/>
      <c r="H222" s="66"/>
      <c r="I222" s="66"/>
      <c r="J222" s="66"/>
      <c r="K222" s="66"/>
      <c r="L222" s="66"/>
      <c r="M222" s="66"/>
      <c r="N222" s="71"/>
      <c r="O222" s="71"/>
      <c r="P222" s="71"/>
    </row>
    <row r="223" spans="1:16" ht="15">
      <c r="A223" s="130"/>
      <c r="B223" s="66"/>
      <c r="C223" s="67"/>
      <c r="D223" s="66"/>
      <c r="E223" s="67"/>
      <c r="F223" s="66"/>
      <c r="G223" s="67"/>
      <c r="H223" s="66"/>
      <c r="I223" s="66"/>
      <c r="J223" s="66"/>
      <c r="K223" s="66"/>
      <c r="L223" s="66"/>
      <c r="M223" s="66"/>
      <c r="N223" s="71"/>
      <c r="O223" s="71"/>
      <c r="P223" s="71"/>
    </row>
    <row r="224" spans="1:16" ht="15">
      <c r="A224" s="130"/>
      <c r="B224" s="66"/>
      <c r="C224" s="67"/>
      <c r="D224" s="66"/>
      <c r="E224" s="67"/>
      <c r="F224" s="66"/>
      <c r="G224" s="67"/>
      <c r="H224" s="66"/>
      <c r="I224" s="66"/>
      <c r="J224" s="66"/>
      <c r="K224" s="66"/>
      <c r="L224" s="66"/>
      <c r="M224" s="66"/>
      <c r="N224" s="71"/>
      <c r="O224" s="71"/>
      <c r="P224" s="71"/>
    </row>
    <row r="225" spans="1:16" ht="15">
      <c r="A225" s="130"/>
      <c r="B225" s="66"/>
      <c r="C225" s="67"/>
      <c r="D225" s="66"/>
      <c r="E225" s="67"/>
      <c r="F225" s="66"/>
      <c r="G225" s="67"/>
      <c r="H225" s="66"/>
      <c r="I225" s="66"/>
      <c r="J225" s="66"/>
      <c r="K225" s="66"/>
      <c r="L225" s="66"/>
      <c r="M225" s="66"/>
      <c r="N225" s="71"/>
      <c r="O225" s="71"/>
      <c r="P225" s="71"/>
    </row>
    <row r="226" spans="1:16" ht="15">
      <c r="A226" s="130"/>
      <c r="B226" s="66"/>
      <c r="C226" s="67"/>
      <c r="D226" s="66"/>
      <c r="E226" s="67"/>
      <c r="F226" s="66"/>
      <c r="G226" s="67"/>
      <c r="H226" s="66"/>
      <c r="I226" s="66"/>
      <c r="J226" s="66"/>
      <c r="K226" s="66"/>
      <c r="L226" s="66"/>
      <c r="M226" s="66"/>
      <c r="N226" s="71"/>
      <c r="O226" s="71"/>
      <c r="P226" s="71"/>
    </row>
    <row r="227" spans="1:16" ht="15">
      <c r="A227" s="130"/>
      <c r="B227" s="66"/>
      <c r="C227" s="67"/>
      <c r="D227" s="66"/>
      <c r="E227" s="67"/>
      <c r="F227" s="66"/>
      <c r="G227" s="67"/>
      <c r="H227" s="66"/>
      <c r="I227" s="66"/>
      <c r="J227" s="66"/>
      <c r="K227" s="66"/>
      <c r="L227" s="66"/>
      <c r="M227" s="66"/>
      <c r="N227" s="71"/>
      <c r="O227" s="71"/>
      <c r="P227" s="71"/>
    </row>
    <row r="228" spans="1:16" ht="15">
      <c r="A228" s="130"/>
      <c r="B228" s="66"/>
      <c r="C228" s="67"/>
      <c r="D228" s="66"/>
      <c r="E228" s="67"/>
      <c r="F228" s="66"/>
      <c r="G228" s="67"/>
      <c r="H228" s="66"/>
      <c r="I228" s="66"/>
      <c r="J228" s="66"/>
      <c r="K228" s="66"/>
      <c r="L228" s="66"/>
      <c r="M228" s="66"/>
      <c r="N228" s="71"/>
      <c r="O228" s="71"/>
      <c r="P228" s="71"/>
    </row>
    <row r="229" spans="1:16" ht="15">
      <c r="A229" s="130"/>
      <c r="B229" s="66"/>
      <c r="C229" s="67"/>
      <c r="D229" s="66"/>
      <c r="E229" s="67"/>
      <c r="F229" s="66"/>
      <c r="G229" s="67"/>
      <c r="H229" s="66"/>
      <c r="I229" s="66"/>
      <c r="J229" s="66"/>
      <c r="K229" s="66"/>
      <c r="L229" s="66"/>
      <c r="M229" s="66"/>
      <c r="N229" s="71"/>
      <c r="O229" s="71"/>
      <c r="P229" s="71"/>
    </row>
    <row r="230" spans="1:16" ht="15">
      <c r="A230" s="130"/>
      <c r="B230" s="66"/>
      <c r="C230" s="67"/>
      <c r="D230" s="66"/>
      <c r="E230" s="67"/>
      <c r="F230" s="66"/>
      <c r="G230" s="67"/>
      <c r="H230" s="66"/>
      <c r="I230" s="66"/>
      <c r="J230" s="66"/>
      <c r="K230" s="66"/>
      <c r="L230" s="66"/>
      <c r="M230" s="66"/>
      <c r="N230" s="71"/>
      <c r="O230" s="71"/>
      <c r="P230" s="71"/>
    </row>
    <row r="231" spans="1:16" ht="15">
      <c r="A231" s="130"/>
      <c r="B231" s="66"/>
      <c r="C231" s="67"/>
      <c r="D231" s="66"/>
      <c r="E231" s="67"/>
      <c r="F231" s="66"/>
      <c r="G231" s="67"/>
      <c r="H231" s="66"/>
      <c r="I231" s="66"/>
      <c r="J231" s="66"/>
      <c r="K231" s="66"/>
      <c r="L231" s="66"/>
      <c r="M231" s="66"/>
      <c r="N231" s="71"/>
      <c r="O231" s="71"/>
      <c r="P231" s="71"/>
    </row>
    <row r="232" spans="1:16" ht="15">
      <c r="A232" s="130"/>
      <c r="B232" s="66"/>
      <c r="C232" s="67"/>
      <c r="D232" s="66"/>
      <c r="E232" s="67"/>
      <c r="F232" s="66"/>
      <c r="G232" s="67"/>
      <c r="H232" s="66"/>
      <c r="I232" s="66"/>
      <c r="J232" s="66"/>
      <c r="K232" s="66"/>
      <c r="L232" s="66"/>
      <c r="M232" s="66"/>
      <c r="N232" s="71"/>
      <c r="O232" s="71"/>
      <c r="P232" s="71"/>
    </row>
    <row r="233" spans="1:16" ht="15">
      <c r="A233" s="130"/>
      <c r="B233" s="66"/>
      <c r="C233" s="67"/>
      <c r="D233" s="66"/>
      <c r="E233" s="67"/>
      <c r="F233" s="66"/>
      <c r="G233" s="67"/>
      <c r="H233" s="66"/>
      <c r="I233" s="66"/>
      <c r="J233" s="66"/>
      <c r="K233" s="66"/>
      <c r="L233" s="66"/>
      <c r="M233" s="66"/>
      <c r="N233" s="71"/>
      <c r="O233" s="71"/>
      <c r="P233" s="71"/>
    </row>
    <row r="234" spans="1:16" ht="15">
      <c r="A234" s="130"/>
      <c r="B234" s="66"/>
      <c r="C234" s="67"/>
      <c r="D234" s="66"/>
      <c r="E234" s="67"/>
      <c r="F234" s="66"/>
      <c r="G234" s="67"/>
      <c r="H234" s="66"/>
      <c r="I234" s="66"/>
      <c r="J234" s="66"/>
      <c r="K234" s="66"/>
      <c r="L234" s="66"/>
      <c r="M234" s="66"/>
      <c r="N234" s="71"/>
      <c r="O234" s="71"/>
      <c r="P234" s="71"/>
    </row>
    <row r="235" spans="1:16" ht="15">
      <c r="A235" s="130"/>
      <c r="B235" s="66"/>
      <c r="C235" s="67"/>
      <c r="D235" s="66"/>
      <c r="E235" s="67"/>
      <c r="F235" s="66"/>
      <c r="G235" s="67"/>
      <c r="H235" s="66"/>
      <c r="I235" s="66"/>
      <c r="J235" s="66"/>
      <c r="K235" s="66"/>
      <c r="L235" s="66"/>
      <c r="M235" s="66"/>
      <c r="N235" s="71"/>
      <c r="O235" s="71"/>
      <c r="P235" s="71"/>
    </row>
    <row r="236" spans="1:16" ht="15">
      <c r="A236" s="130"/>
      <c r="B236" s="66"/>
      <c r="C236" s="67"/>
      <c r="D236" s="66"/>
      <c r="E236" s="67"/>
      <c r="F236" s="66"/>
      <c r="G236" s="67"/>
      <c r="H236" s="66"/>
      <c r="I236" s="66"/>
      <c r="J236" s="66"/>
      <c r="K236" s="66"/>
      <c r="L236" s="66"/>
      <c r="M236" s="66"/>
      <c r="N236" s="71"/>
      <c r="O236" s="71"/>
      <c r="P236" s="71"/>
    </row>
    <row r="237" spans="1:16" ht="15">
      <c r="A237" s="130"/>
      <c r="B237" s="66"/>
      <c r="C237" s="67"/>
      <c r="D237" s="66"/>
      <c r="E237" s="67"/>
      <c r="F237" s="66"/>
      <c r="G237" s="67"/>
      <c r="H237" s="66"/>
      <c r="I237" s="66"/>
      <c r="J237" s="66"/>
      <c r="K237" s="66"/>
      <c r="L237" s="66"/>
      <c r="M237" s="66"/>
      <c r="N237" s="71"/>
      <c r="O237" s="71"/>
      <c r="P237" s="71"/>
    </row>
    <row r="238" spans="1:16" ht="15">
      <c r="A238" s="130"/>
      <c r="B238" s="66"/>
      <c r="C238" s="67"/>
      <c r="D238" s="66"/>
      <c r="E238" s="67"/>
      <c r="F238" s="66"/>
      <c r="G238" s="67"/>
      <c r="H238" s="66"/>
      <c r="I238" s="66"/>
      <c r="J238" s="66"/>
      <c r="K238" s="66"/>
      <c r="L238" s="66"/>
      <c r="M238" s="66"/>
      <c r="N238" s="71"/>
      <c r="O238" s="71"/>
      <c r="P238" s="71"/>
    </row>
    <row r="239" spans="1:16" ht="15">
      <c r="A239" s="130"/>
      <c r="B239" s="66"/>
      <c r="C239" s="67"/>
      <c r="D239" s="66"/>
      <c r="E239" s="67"/>
      <c r="F239" s="66"/>
      <c r="G239" s="67"/>
      <c r="H239" s="66"/>
      <c r="I239" s="66"/>
      <c r="J239" s="66"/>
      <c r="K239" s="66"/>
      <c r="L239" s="66"/>
      <c r="M239" s="66"/>
      <c r="N239" s="71"/>
      <c r="O239" s="71"/>
      <c r="P239" s="71"/>
    </row>
    <row r="240" spans="1:16" ht="15">
      <c r="A240" s="130"/>
      <c r="B240" s="66"/>
      <c r="C240" s="67"/>
      <c r="D240" s="66"/>
      <c r="E240" s="67"/>
      <c r="F240" s="66"/>
      <c r="G240" s="67"/>
      <c r="H240" s="66"/>
      <c r="I240" s="66"/>
      <c r="J240" s="66"/>
      <c r="K240" s="66"/>
      <c r="L240" s="66"/>
      <c r="M240" s="66"/>
      <c r="N240" s="71"/>
      <c r="O240" s="71"/>
      <c r="P240" s="71"/>
    </row>
    <row r="241" spans="1:16" ht="15">
      <c r="A241" s="130"/>
      <c r="B241" s="66"/>
      <c r="C241" s="67"/>
      <c r="D241" s="66"/>
      <c r="E241" s="67"/>
      <c r="F241" s="66"/>
      <c r="G241" s="67"/>
      <c r="H241" s="66"/>
      <c r="I241" s="66"/>
      <c r="J241" s="66"/>
      <c r="K241" s="66"/>
      <c r="L241" s="66"/>
      <c r="M241" s="66"/>
      <c r="N241" s="71"/>
      <c r="O241" s="71"/>
      <c r="P241" s="71"/>
    </row>
    <row r="242" spans="1:16" ht="15">
      <c r="A242" s="130"/>
      <c r="B242" s="66"/>
      <c r="C242" s="67"/>
      <c r="D242" s="66"/>
      <c r="E242" s="67"/>
      <c r="F242" s="66"/>
      <c r="G242" s="67"/>
      <c r="H242" s="66"/>
      <c r="I242" s="66"/>
      <c r="J242" s="66"/>
      <c r="K242" s="66"/>
      <c r="L242" s="66"/>
      <c r="M242" s="66"/>
      <c r="N242" s="71"/>
      <c r="O242" s="71"/>
      <c r="P242" s="71"/>
    </row>
    <row r="243" spans="1:16" ht="15">
      <c r="A243" s="130"/>
      <c r="B243" s="66"/>
      <c r="C243" s="67"/>
      <c r="D243" s="66"/>
      <c r="E243" s="67"/>
      <c r="F243" s="66"/>
      <c r="G243" s="67"/>
      <c r="H243" s="66"/>
      <c r="I243" s="66"/>
      <c r="J243" s="66"/>
      <c r="K243" s="66"/>
      <c r="L243" s="66"/>
      <c r="M243" s="66"/>
      <c r="N243" s="71"/>
      <c r="O243" s="71"/>
      <c r="P243" s="71"/>
    </row>
    <row r="244" spans="1:16" ht="15">
      <c r="A244" s="130"/>
      <c r="B244" s="66"/>
      <c r="C244" s="67"/>
      <c r="D244" s="66"/>
      <c r="E244" s="67"/>
      <c r="F244" s="66"/>
      <c r="G244" s="67"/>
      <c r="H244" s="66"/>
      <c r="I244" s="66"/>
      <c r="J244" s="66"/>
      <c r="K244" s="66"/>
      <c r="L244" s="66"/>
      <c r="M244" s="66"/>
      <c r="N244" s="71"/>
      <c r="O244" s="71"/>
      <c r="P244" s="71"/>
    </row>
    <row r="245" spans="1:16" ht="15">
      <c r="A245" s="130"/>
      <c r="B245" s="66"/>
      <c r="C245" s="67"/>
      <c r="D245" s="66"/>
      <c r="E245" s="67"/>
      <c r="F245" s="66"/>
      <c r="G245" s="67"/>
      <c r="H245" s="66"/>
      <c r="I245" s="66"/>
      <c r="J245" s="66"/>
      <c r="K245" s="66"/>
      <c r="L245" s="66"/>
      <c r="M245" s="66"/>
      <c r="N245" s="71"/>
      <c r="O245" s="71"/>
      <c r="P245" s="71"/>
    </row>
    <row r="246" spans="1:16" ht="15">
      <c r="A246" s="130"/>
      <c r="B246" s="66"/>
      <c r="C246" s="67"/>
      <c r="D246" s="66"/>
      <c r="E246" s="67"/>
      <c r="F246" s="66"/>
      <c r="G246" s="67"/>
      <c r="H246" s="66"/>
      <c r="I246" s="66"/>
      <c r="J246" s="66"/>
      <c r="K246" s="66"/>
      <c r="L246" s="66"/>
      <c r="M246" s="66"/>
      <c r="N246" s="71"/>
      <c r="O246" s="71"/>
      <c r="P246" s="71"/>
    </row>
    <row r="247" spans="1:16" ht="15">
      <c r="A247" s="130"/>
      <c r="B247" s="66"/>
      <c r="C247" s="67"/>
      <c r="D247" s="66"/>
      <c r="E247" s="67"/>
      <c r="F247" s="66"/>
      <c r="G247" s="67"/>
      <c r="H247" s="66"/>
      <c r="I247" s="66"/>
      <c r="J247" s="66"/>
      <c r="K247" s="66"/>
      <c r="L247" s="66"/>
      <c r="M247" s="66"/>
      <c r="N247" s="71"/>
      <c r="O247" s="71"/>
      <c r="P247" s="71"/>
    </row>
    <row r="248" spans="1:16" ht="15">
      <c r="A248" s="130"/>
      <c r="B248" s="66"/>
      <c r="C248" s="67"/>
      <c r="D248" s="66"/>
      <c r="E248" s="67"/>
      <c r="F248" s="66"/>
      <c r="G248" s="67"/>
      <c r="H248" s="66"/>
      <c r="I248" s="66"/>
      <c r="J248" s="66"/>
      <c r="K248" s="66"/>
      <c r="L248" s="66"/>
      <c r="M248" s="66"/>
      <c r="N248" s="71"/>
      <c r="O248" s="71"/>
      <c r="P248" s="71"/>
    </row>
    <row r="249" spans="1:16" ht="15">
      <c r="A249" s="130"/>
      <c r="B249" s="66"/>
      <c r="C249" s="67"/>
      <c r="D249" s="66"/>
      <c r="E249" s="67"/>
      <c r="F249" s="66"/>
      <c r="G249" s="67"/>
      <c r="H249" s="66"/>
      <c r="I249" s="66"/>
      <c r="J249" s="66"/>
      <c r="K249" s="66"/>
      <c r="L249" s="66"/>
      <c r="M249" s="66"/>
      <c r="N249" s="71"/>
      <c r="O249" s="71"/>
      <c r="P249" s="71"/>
    </row>
    <row r="250" spans="1:16" ht="15">
      <c r="A250" s="130"/>
      <c r="B250" s="66"/>
      <c r="C250" s="67"/>
      <c r="D250" s="66"/>
      <c r="E250" s="67"/>
      <c r="F250" s="66"/>
      <c r="G250" s="67"/>
      <c r="H250" s="66"/>
      <c r="I250" s="66"/>
      <c r="J250" s="66"/>
      <c r="K250" s="66"/>
      <c r="L250" s="66"/>
      <c r="M250" s="66"/>
      <c r="N250" s="71"/>
      <c r="O250" s="71"/>
      <c r="P250" s="71"/>
    </row>
    <row r="251" spans="1:16" ht="15">
      <c r="A251" s="130"/>
      <c r="B251" s="66"/>
      <c r="C251" s="67"/>
      <c r="D251" s="66"/>
      <c r="E251" s="67"/>
      <c r="F251" s="66"/>
      <c r="G251" s="67"/>
      <c r="H251" s="66"/>
      <c r="I251" s="66"/>
      <c r="J251" s="66"/>
      <c r="K251" s="66"/>
      <c r="L251" s="66"/>
      <c r="M251" s="66"/>
      <c r="N251" s="71"/>
      <c r="O251" s="71"/>
      <c r="P251" s="71"/>
    </row>
    <row r="252" spans="1:16" ht="15">
      <c r="A252" s="130"/>
      <c r="B252" s="66"/>
      <c r="C252" s="67"/>
      <c r="D252" s="66"/>
      <c r="E252" s="67"/>
      <c r="F252" s="66"/>
      <c r="G252" s="67"/>
      <c r="H252" s="66"/>
      <c r="I252" s="66"/>
      <c r="J252" s="66"/>
      <c r="K252" s="66"/>
      <c r="L252" s="66"/>
      <c r="M252" s="66"/>
      <c r="N252" s="71"/>
      <c r="O252" s="71"/>
      <c r="P252" s="71"/>
    </row>
    <row r="253" spans="1:16" ht="15">
      <c r="A253" s="130"/>
      <c r="B253" s="66"/>
      <c r="C253" s="67"/>
      <c r="D253" s="66"/>
      <c r="E253" s="67"/>
      <c r="F253" s="66"/>
      <c r="G253" s="67"/>
      <c r="H253" s="66"/>
      <c r="I253" s="66"/>
      <c r="J253" s="66"/>
      <c r="K253" s="66"/>
      <c r="L253" s="66"/>
      <c r="M253" s="66"/>
      <c r="N253" s="71"/>
      <c r="O253" s="71"/>
      <c r="P253" s="71"/>
    </row>
    <row r="254" spans="1:16" ht="15">
      <c r="A254" s="130"/>
      <c r="B254" s="66"/>
      <c r="C254" s="67"/>
      <c r="D254" s="66"/>
      <c r="E254" s="67"/>
      <c r="F254" s="66"/>
      <c r="G254" s="67"/>
      <c r="H254" s="66"/>
      <c r="I254" s="66"/>
      <c r="J254" s="66"/>
      <c r="K254" s="66"/>
      <c r="L254" s="66"/>
      <c r="M254" s="66"/>
      <c r="N254" s="71"/>
      <c r="O254" s="71"/>
      <c r="P254" s="71"/>
    </row>
    <row r="255" spans="1:16" ht="15">
      <c r="A255" s="130"/>
      <c r="B255" s="66"/>
      <c r="C255" s="67"/>
      <c r="D255" s="66"/>
      <c r="E255" s="67"/>
      <c r="F255" s="66"/>
      <c r="G255" s="67"/>
      <c r="H255" s="66"/>
      <c r="I255" s="66"/>
      <c r="J255" s="66"/>
      <c r="K255" s="66"/>
      <c r="L255" s="66"/>
      <c r="M255" s="66"/>
      <c r="N255" s="71"/>
      <c r="O255" s="71"/>
      <c r="P255" s="71"/>
    </row>
    <row r="256" spans="1:16" ht="15">
      <c r="A256" s="130"/>
      <c r="B256" s="66"/>
      <c r="C256" s="67"/>
      <c r="D256" s="66"/>
      <c r="E256" s="67"/>
      <c r="F256" s="66"/>
      <c r="G256" s="67"/>
      <c r="H256" s="66"/>
      <c r="I256" s="66"/>
      <c r="J256" s="66"/>
      <c r="K256" s="66"/>
      <c r="L256" s="66"/>
      <c r="M256" s="66"/>
      <c r="N256" s="71"/>
      <c r="O256" s="71"/>
      <c r="P256" s="71"/>
    </row>
    <row r="257" spans="1:16" ht="15">
      <c r="A257" s="130"/>
      <c r="B257" s="66"/>
      <c r="C257" s="67"/>
      <c r="D257" s="66"/>
      <c r="E257" s="67"/>
      <c r="F257" s="66"/>
      <c r="G257" s="67"/>
      <c r="H257" s="66"/>
      <c r="I257" s="66"/>
      <c r="J257" s="66"/>
      <c r="K257" s="66"/>
      <c r="L257" s="66"/>
      <c r="M257" s="66"/>
      <c r="N257" s="71"/>
      <c r="O257" s="71"/>
      <c r="P257" s="71"/>
    </row>
    <row r="258" spans="1:16" ht="15">
      <c r="A258" s="130"/>
      <c r="B258" s="66"/>
      <c r="C258" s="67"/>
      <c r="D258" s="66"/>
      <c r="E258" s="67"/>
      <c r="F258" s="66"/>
      <c r="G258" s="67"/>
      <c r="H258" s="66"/>
      <c r="I258" s="66"/>
      <c r="J258" s="66"/>
      <c r="K258" s="66"/>
      <c r="L258" s="66"/>
      <c r="M258" s="66"/>
      <c r="N258" s="71"/>
      <c r="O258" s="71"/>
      <c r="P258" s="71"/>
    </row>
    <row r="259" spans="1:16" ht="15">
      <c r="A259" s="130"/>
      <c r="B259" s="66"/>
      <c r="C259" s="67"/>
      <c r="D259" s="66"/>
      <c r="E259" s="67"/>
      <c r="F259" s="66"/>
      <c r="G259" s="67"/>
      <c r="H259" s="66"/>
      <c r="I259" s="66"/>
      <c r="J259" s="66"/>
      <c r="K259" s="66"/>
      <c r="L259" s="66"/>
      <c r="M259" s="66"/>
      <c r="N259" s="71"/>
      <c r="O259" s="71"/>
      <c r="P259" s="71"/>
    </row>
    <row r="260" spans="1:16" ht="15">
      <c r="A260" s="130"/>
      <c r="B260" s="66"/>
      <c r="C260" s="67"/>
      <c r="D260" s="66"/>
      <c r="E260" s="67"/>
      <c r="F260" s="66"/>
      <c r="G260" s="67"/>
      <c r="H260" s="66"/>
      <c r="I260" s="66"/>
      <c r="J260" s="66"/>
      <c r="K260" s="66"/>
      <c r="L260" s="66"/>
      <c r="M260" s="66"/>
      <c r="N260" s="71"/>
      <c r="O260" s="71"/>
      <c r="P260" s="71"/>
    </row>
    <row r="261" spans="1:16" ht="15">
      <c r="A261" s="130"/>
      <c r="B261" s="66"/>
      <c r="C261" s="67"/>
      <c r="D261" s="66"/>
      <c r="E261" s="67"/>
      <c r="F261" s="66"/>
      <c r="G261" s="67"/>
      <c r="H261" s="66"/>
      <c r="I261" s="66"/>
      <c r="J261" s="66"/>
      <c r="K261" s="66"/>
      <c r="L261" s="66"/>
      <c r="M261" s="66"/>
      <c r="N261" s="71"/>
      <c r="O261" s="71"/>
      <c r="P261" s="71"/>
    </row>
    <row r="262" spans="1:16" ht="15">
      <c r="A262" s="130"/>
      <c r="B262" s="66"/>
      <c r="C262" s="67"/>
      <c r="D262" s="66"/>
      <c r="E262" s="67"/>
      <c r="F262" s="66"/>
      <c r="G262" s="67"/>
      <c r="H262" s="66"/>
      <c r="I262" s="66"/>
      <c r="J262" s="66"/>
      <c r="K262" s="66"/>
      <c r="L262" s="66"/>
      <c r="M262" s="66"/>
      <c r="N262" s="71"/>
      <c r="O262" s="71"/>
      <c r="P262" s="71"/>
    </row>
    <row r="263" spans="1:16" ht="15">
      <c r="A263" s="130"/>
      <c r="B263" s="66"/>
      <c r="C263" s="67"/>
      <c r="D263" s="66"/>
      <c r="E263" s="67"/>
      <c r="F263" s="66"/>
      <c r="G263" s="67"/>
      <c r="H263" s="66"/>
      <c r="I263" s="66"/>
      <c r="J263" s="66"/>
      <c r="K263" s="66"/>
      <c r="L263" s="66"/>
      <c r="M263" s="66"/>
      <c r="N263" s="71"/>
      <c r="O263" s="71"/>
      <c r="P263" s="71"/>
    </row>
    <row r="264" spans="1:16" ht="15">
      <c r="A264" s="130"/>
      <c r="B264" s="66"/>
      <c r="C264" s="67"/>
      <c r="D264" s="66"/>
      <c r="E264" s="67"/>
      <c r="F264" s="66"/>
      <c r="G264" s="67"/>
      <c r="H264" s="66"/>
      <c r="I264" s="66"/>
      <c r="J264" s="66"/>
      <c r="K264" s="66"/>
      <c r="L264" s="66"/>
      <c r="M264" s="66"/>
      <c r="N264" s="71"/>
      <c r="O264" s="71"/>
      <c r="P264" s="71"/>
    </row>
    <row r="265" spans="1:16" ht="15">
      <c r="A265" s="130"/>
      <c r="B265" s="66"/>
      <c r="C265" s="67"/>
      <c r="D265" s="66"/>
      <c r="E265" s="67"/>
      <c r="F265" s="66"/>
      <c r="G265" s="67"/>
      <c r="H265" s="66"/>
      <c r="I265" s="66"/>
      <c r="J265" s="66"/>
      <c r="K265" s="66"/>
      <c r="L265" s="66"/>
      <c r="M265" s="66"/>
      <c r="N265" s="71"/>
      <c r="O265" s="71"/>
      <c r="P265" s="71"/>
    </row>
    <row r="266" spans="1:16" ht="15">
      <c r="A266" s="130"/>
      <c r="B266" s="66"/>
      <c r="C266" s="67"/>
      <c r="D266" s="66"/>
      <c r="E266" s="67"/>
      <c r="F266" s="66"/>
      <c r="G266" s="67"/>
      <c r="H266" s="66"/>
      <c r="I266" s="66"/>
      <c r="J266" s="66"/>
      <c r="K266" s="66"/>
      <c r="L266" s="66"/>
      <c r="M266" s="66"/>
      <c r="N266" s="71"/>
      <c r="O266" s="71"/>
      <c r="P266" s="71"/>
    </row>
    <row r="267" spans="1:16" ht="15">
      <c r="A267" s="130"/>
      <c r="B267" s="66"/>
      <c r="C267" s="67"/>
      <c r="D267" s="66"/>
      <c r="E267" s="67"/>
      <c r="F267" s="66"/>
      <c r="G267" s="67"/>
      <c r="H267" s="66"/>
      <c r="I267" s="66"/>
      <c r="J267" s="66"/>
      <c r="K267" s="66"/>
      <c r="L267" s="66"/>
      <c r="M267" s="66"/>
      <c r="N267" s="71"/>
      <c r="O267" s="71"/>
      <c r="P267" s="71"/>
    </row>
    <row r="268" spans="1:16" ht="15">
      <c r="A268" s="130"/>
      <c r="B268" s="66"/>
      <c r="C268" s="67"/>
      <c r="D268" s="66"/>
      <c r="E268" s="67"/>
      <c r="F268" s="66"/>
      <c r="G268" s="67"/>
      <c r="H268" s="66"/>
      <c r="I268" s="66"/>
      <c r="J268" s="66"/>
      <c r="K268" s="66"/>
      <c r="L268" s="66"/>
      <c r="M268" s="66"/>
      <c r="N268" s="71"/>
      <c r="O268" s="71"/>
      <c r="P268" s="71"/>
    </row>
    <row r="269" spans="1:16" ht="15">
      <c r="A269" s="130"/>
      <c r="B269" s="66"/>
      <c r="C269" s="67"/>
      <c r="D269" s="66"/>
      <c r="E269" s="67"/>
      <c r="F269" s="66"/>
      <c r="G269" s="67"/>
      <c r="H269" s="66"/>
      <c r="I269" s="66"/>
      <c r="J269" s="66"/>
      <c r="K269" s="66"/>
      <c r="L269" s="66"/>
      <c r="M269" s="66"/>
      <c r="N269" s="71"/>
      <c r="O269" s="71"/>
      <c r="P269" s="71"/>
    </row>
    <row r="270" spans="1:16" ht="15">
      <c r="A270" s="130"/>
      <c r="B270" s="66"/>
      <c r="C270" s="67"/>
      <c r="D270" s="66"/>
      <c r="E270" s="67"/>
      <c r="F270" s="66"/>
      <c r="G270" s="67"/>
      <c r="H270" s="66"/>
      <c r="I270" s="66"/>
      <c r="J270" s="66"/>
      <c r="K270" s="66"/>
      <c r="L270" s="66"/>
      <c r="M270" s="66"/>
      <c r="N270" s="71"/>
      <c r="O270" s="71"/>
      <c r="P270" s="71"/>
    </row>
    <row r="271" spans="1:16" ht="15">
      <c r="A271" s="130"/>
      <c r="B271" s="66"/>
      <c r="C271" s="67"/>
      <c r="D271" s="66"/>
      <c r="E271" s="67"/>
      <c r="F271" s="66"/>
      <c r="G271" s="67"/>
      <c r="H271" s="66"/>
      <c r="I271" s="66"/>
      <c r="J271" s="66"/>
      <c r="K271" s="66"/>
      <c r="L271" s="66"/>
      <c r="M271" s="66"/>
      <c r="N271" s="71"/>
      <c r="O271" s="71"/>
      <c r="P271" s="71"/>
    </row>
    <row r="272" spans="1:16" ht="15">
      <c r="A272" s="130"/>
      <c r="B272" s="66"/>
      <c r="C272" s="67"/>
      <c r="D272" s="66"/>
      <c r="E272" s="67"/>
      <c r="F272" s="66"/>
      <c r="G272" s="67"/>
      <c r="H272" s="66"/>
      <c r="I272" s="66"/>
      <c r="J272" s="66"/>
      <c r="K272" s="66"/>
      <c r="L272" s="66"/>
      <c r="M272" s="66"/>
      <c r="N272" s="71"/>
      <c r="O272" s="71"/>
      <c r="P272" s="71"/>
    </row>
    <row r="273" spans="1:16" ht="15">
      <c r="A273" s="130"/>
      <c r="B273" s="66"/>
      <c r="C273" s="67"/>
      <c r="D273" s="66"/>
      <c r="E273" s="67"/>
      <c r="F273" s="66"/>
      <c r="G273" s="67"/>
      <c r="H273" s="66"/>
      <c r="I273" s="66"/>
      <c r="J273" s="66"/>
      <c r="K273" s="66"/>
      <c r="L273" s="66"/>
      <c r="M273" s="66"/>
      <c r="N273" s="71"/>
      <c r="O273" s="71"/>
      <c r="P273" s="71"/>
    </row>
    <row r="274" spans="1:16" ht="15">
      <c r="A274" s="130"/>
      <c r="B274" s="66"/>
      <c r="C274" s="67"/>
      <c r="D274" s="66"/>
      <c r="E274" s="67"/>
      <c r="F274" s="66"/>
      <c r="G274" s="67"/>
      <c r="H274" s="66"/>
      <c r="I274" s="66"/>
      <c r="J274" s="66"/>
      <c r="K274" s="66"/>
      <c r="L274" s="66"/>
      <c r="M274" s="66"/>
      <c r="N274" s="71"/>
      <c r="O274" s="71"/>
      <c r="P274" s="71"/>
    </row>
    <row r="275" spans="1:16" ht="15">
      <c r="A275" s="130"/>
      <c r="B275" s="66"/>
      <c r="C275" s="67"/>
      <c r="D275" s="66"/>
      <c r="E275" s="67"/>
      <c r="F275" s="66"/>
      <c r="G275" s="67"/>
      <c r="H275" s="66"/>
      <c r="I275" s="66"/>
      <c r="J275" s="66"/>
      <c r="K275" s="66"/>
      <c r="L275" s="66"/>
      <c r="M275" s="66"/>
      <c r="N275" s="71"/>
      <c r="O275" s="71"/>
      <c r="P275" s="71"/>
    </row>
    <row r="276" spans="1:16" ht="15">
      <c r="A276" s="130"/>
      <c r="B276" s="66"/>
      <c r="C276" s="67"/>
      <c r="D276" s="66"/>
      <c r="E276" s="67"/>
      <c r="F276" s="66"/>
      <c r="G276" s="67"/>
      <c r="H276" s="66"/>
      <c r="I276" s="66"/>
      <c r="J276" s="66"/>
      <c r="K276" s="66"/>
      <c r="L276" s="66"/>
      <c r="M276" s="66"/>
      <c r="N276" s="71"/>
      <c r="O276" s="71"/>
      <c r="P276" s="71"/>
    </row>
    <row r="277" spans="1:16" ht="15">
      <c r="A277" s="130"/>
      <c r="B277" s="66"/>
      <c r="C277" s="67"/>
      <c r="D277" s="66"/>
      <c r="E277" s="67"/>
      <c r="F277" s="66"/>
      <c r="G277" s="67"/>
      <c r="H277" s="66"/>
      <c r="I277" s="66"/>
      <c r="J277" s="66"/>
      <c r="K277" s="66"/>
      <c r="L277" s="66"/>
      <c r="M277" s="66"/>
      <c r="N277" s="71"/>
      <c r="O277" s="71"/>
      <c r="P277" s="71"/>
    </row>
    <row r="278" spans="1:16" ht="15">
      <c r="A278" s="130"/>
      <c r="B278" s="66"/>
      <c r="C278" s="67"/>
      <c r="D278" s="66"/>
      <c r="E278" s="67"/>
      <c r="F278" s="66"/>
      <c r="G278" s="67"/>
      <c r="H278" s="66"/>
      <c r="I278" s="66"/>
      <c r="J278" s="66"/>
      <c r="K278" s="66"/>
      <c r="L278" s="66"/>
      <c r="M278" s="66"/>
      <c r="N278" s="71"/>
      <c r="O278" s="71"/>
      <c r="P278" s="71"/>
    </row>
    <row r="279" spans="1:16" ht="15">
      <c r="A279" s="130"/>
      <c r="B279" s="66"/>
      <c r="C279" s="67"/>
      <c r="D279" s="66"/>
      <c r="E279" s="67"/>
      <c r="F279" s="66"/>
      <c r="G279" s="67"/>
      <c r="H279" s="66"/>
      <c r="I279" s="66"/>
      <c r="J279" s="66"/>
      <c r="K279" s="66"/>
      <c r="L279" s="66"/>
      <c r="M279" s="66"/>
      <c r="N279" s="71"/>
      <c r="O279" s="71"/>
      <c r="P279" s="71"/>
    </row>
    <row r="280" spans="1:16" ht="15">
      <c r="A280" s="130"/>
      <c r="B280" s="66"/>
      <c r="C280" s="67"/>
      <c r="D280" s="66"/>
      <c r="E280" s="67"/>
      <c r="F280" s="66"/>
      <c r="G280" s="67"/>
      <c r="H280" s="66"/>
      <c r="I280" s="66"/>
      <c r="J280" s="66"/>
      <c r="K280" s="66"/>
      <c r="L280" s="66"/>
      <c r="M280" s="66"/>
      <c r="N280" s="71"/>
      <c r="O280" s="71"/>
      <c r="P280" s="71"/>
    </row>
    <row r="281" spans="1:16" ht="15">
      <c r="A281" s="130"/>
      <c r="B281" s="66"/>
      <c r="C281" s="67"/>
      <c r="D281" s="66"/>
      <c r="E281" s="67"/>
      <c r="F281" s="66"/>
      <c r="G281" s="67"/>
      <c r="H281" s="66"/>
      <c r="I281" s="66"/>
      <c r="J281" s="66"/>
      <c r="K281" s="66"/>
      <c r="L281" s="66"/>
      <c r="M281" s="66"/>
      <c r="N281" s="71"/>
      <c r="O281" s="71"/>
      <c r="P281" s="71"/>
    </row>
    <row r="282" spans="1:16" ht="15">
      <c r="A282" s="130"/>
      <c r="B282" s="66"/>
      <c r="C282" s="67"/>
      <c r="D282" s="66"/>
      <c r="E282" s="67"/>
      <c r="F282" s="66"/>
      <c r="G282" s="67"/>
      <c r="H282" s="66"/>
      <c r="I282" s="66"/>
      <c r="J282" s="66"/>
      <c r="K282" s="66"/>
      <c r="L282" s="66"/>
      <c r="M282" s="66"/>
      <c r="N282" s="71"/>
      <c r="O282" s="71"/>
      <c r="P282" s="71"/>
    </row>
    <row r="283" spans="1:16" ht="15">
      <c r="A283" s="130"/>
      <c r="B283" s="66"/>
      <c r="C283" s="67"/>
      <c r="D283" s="66"/>
      <c r="E283" s="67"/>
      <c r="F283" s="66"/>
      <c r="G283" s="67"/>
      <c r="H283" s="66"/>
      <c r="I283" s="66"/>
      <c r="J283" s="66"/>
      <c r="K283" s="66"/>
      <c r="L283" s="66"/>
      <c r="M283" s="66"/>
      <c r="N283" s="71"/>
      <c r="O283" s="71"/>
      <c r="P283" s="71"/>
    </row>
    <row r="284" spans="1:16" ht="15">
      <c r="A284" s="130"/>
      <c r="B284" s="66"/>
      <c r="C284" s="67"/>
      <c r="D284" s="66"/>
      <c r="E284" s="67"/>
      <c r="F284" s="66"/>
      <c r="G284" s="67"/>
      <c r="H284" s="66"/>
      <c r="I284" s="66"/>
      <c r="J284" s="66"/>
      <c r="K284" s="66"/>
      <c r="L284" s="66"/>
      <c r="M284" s="66"/>
      <c r="N284" s="71"/>
      <c r="O284" s="71"/>
      <c r="P284" s="71"/>
    </row>
    <row r="285" spans="1:16" ht="15">
      <c r="A285" s="130"/>
      <c r="B285" s="66"/>
      <c r="C285" s="67"/>
      <c r="D285" s="66"/>
      <c r="E285" s="67"/>
      <c r="F285" s="66"/>
      <c r="G285" s="67"/>
      <c r="H285" s="66"/>
      <c r="I285" s="66"/>
      <c r="J285" s="66"/>
      <c r="K285" s="66"/>
      <c r="L285" s="66"/>
      <c r="M285" s="66"/>
      <c r="N285" s="71"/>
      <c r="O285" s="71"/>
      <c r="P285" s="71"/>
    </row>
    <row r="286" spans="1:16" ht="15">
      <c r="A286" s="130"/>
      <c r="B286" s="66"/>
      <c r="C286" s="67"/>
      <c r="D286" s="66"/>
      <c r="E286" s="67"/>
      <c r="F286" s="66"/>
      <c r="G286" s="67"/>
      <c r="H286" s="66"/>
      <c r="I286" s="66"/>
      <c r="J286" s="66"/>
      <c r="K286" s="66"/>
      <c r="L286" s="66"/>
      <c r="M286" s="66"/>
      <c r="N286" s="71"/>
      <c r="O286" s="71"/>
      <c r="P286" s="71"/>
    </row>
    <row r="287" spans="1:16" ht="15">
      <c r="A287" s="130"/>
      <c r="B287" s="66"/>
      <c r="C287" s="67"/>
      <c r="D287" s="66"/>
      <c r="E287" s="67"/>
      <c r="F287" s="66"/>
      <c r="G287" s="67"/>
      <c r="H287" s="66"/>
      <c r="I287" s="66"/>
      <c r="J287" s="66"/>
      <c r="K287" s="66"/>
      <c r="L287" s="66"/>
      <c r="M287" s="66"/>
      <c r="N287" s="71"/>
      <c r="O287" s="71"/>
      <c r="P287" s="71"/>
    </row>
    <row r="288" spans="1:16" ht="15">
      <c r="A288" s="130"/>
      <c r="B288" s="66"/>
      <c r="C288" s="67"/>
      <c r="D288" s="66"/>
      <c r="E288" s="67"/>
      <c r="F288" s="66"/>
      <c r="G288" s="67"/>
      <c r="H288" s="66"/>
      <c r="I288" s="66"/>
      <c r="J288" s="66"/>
      <c r="K288" s="66"/>
      <c r="L288" s="66"/>
      <c r="M288" s="66"/>
      <c r="N288" s="71"/>
      <c r="O288" s="71"/>
      <c r="P288" s="71"/>
    </row>
    <row r="289" spans="1:16" ht="15">
      <c r="A289" s="130"/>
      <c r="B289" s="66"/>
      <c r="C289" s="67"/>
      <c r="D289" s="66"/>
      <c r="E289" s="67"/>
      <c r="F289" s="66"/>
      <c r="G289" s="67"/>
      <c r="H289" s="66"/>
      <c r="I289" s="66"/>
      <c r="J289" s="66"/>
      <c r="K289" s="66"/>
      <c r="L289" s="66"/>
      <c r="M289" s="66"/>
      <c r="N289" s="71"/>
      <c r="O289" s="71"/>
      <c r="P289" s="71"/>
    </row>
    <row r="290" spans="1:16" ht="15">
      <c r="A290" s="130"/>
      <c r="B290" s="66"/>
      <c r="C290" s="67"/>
      <c r="D290" s="66"/>
      <c r="E290" s="67"/>
      <c r="F290" s="66"/>
      <c r="G290" s="67"/>
      <c r="H290" s="66"/>
      <c r="I290" s="66"/>
      <c r="J290" s="66"/>
      <c r="K290" s="66"/>
      <c r="L290" s="66"/>
      <c r="M290" s="66"/>
      <c r="N290" s="71"/>
      <c r="O290" s="71"/>
      <c r="P290" s="71"/>
    </row>
    <row r="291" spans="1:16" ht="15">
      <c r="A291" s="130"/>
      <c r="B291" s="66"/>
      <c r="C291" s="67"/>
      <c r="D291" s="66"/>
      <c r="E291" s="67"/>
      <c r="F291" s="66"/>
      <c r="G291" s="67"/>
      <c r="H291" s="66"/>
      <c r="I291" s="66"/>
      <c r="J291" s="66"/>
      <c r="K291" s="66"/>
      <c r="L291" s="66"/>
      <c r="M291" s="66"/>
      <c r="N291" s="71"/>
      <c r="O291" s="71"/>
      <c r="P291" s="71"/>
    </row>
    <row r="292" spans="1:16" ht="15">
      <c r="A292" s="130"/>
      <c r="B292" s="66"/>
      <c r="C292" s="67"/>
      <c r="D292" s="66"/>
      <c r="E292" s="67"/>
      <c r="F292" s="66"/>
      <c r="G292" s="67"/>
      <c r="H292" s="66"/>
      <c r="I292" s="66"/>
      <c r="J292" s="66"/>
      <c r="K292" s="66"/>
      <c r="L292" s="66"/>
      <c r="M292" s="66"/>
      <c r="N292" s="71"/>
      <c r="O292" s="71"/>
      <c r="P292" s="71"/>
    </row>
    <row r="293" spans="1:16" ht="15">
      <c r="A293" s="130"/>
      <c r="B293" s="66"/>
      <c r="C293" s="67"/>
      <c r="D293" s="66"/>
      <c r="E293" s="67"/>
      <c r="F293" s="66"/>
      <c r="G293" s="67"/>
      <c r="H293" s="66"/>
      <c r="I293" s="66"/>
      <c r="J293" s="66"/>
      <c r="K293" s="66"/>
      <c r="L293" s="66"/>
      <c r="M293" s="66"/>
      <c r="N293" s="71"/>
      <c r="O293" s="71"/>
      <c r="P293" s="71"/>
    </row>
    <row r="294" spans="1:16" ht="15">
      <c r="A294" s="130"/>
      <c r="B294" s="66"/>
      <c r="C294" s="67"/>
      <c r="D294" s="66"/>
      <c r="E294" s="67"/>
      <c r="F294" s="66"/>
      <c r="G294" s="67"/>
      <c r="H294" s="66"/>
      <c r="I294" s="66"/>
      <c r="J294" s="66"/>
      <c r="K294" s="66"/>
      <c r="L294" s="66"/>
      <c r="M294" s="66"/>
      <c r="N294" s="71"/>
      <c r="O294" s="71"/>
      <c r="P294" s="71"/>
    </row>
    <row r="295" spans="1:16" ht="15">
      <c r="A295" s="130"/>
      <c r="B295" s="66"/>
      <c r="C295" s="67"/>
      <c r="D295" s="66"/>
      <c r="E295" s="67"/>
      <c r="F295" s="66"/>
      <c r="G295" s="67"/>
      <c r="H295" s="66"/>
      <c r="I295" s="66"/>
      <c r="J295" s="66"/>
      <c r="K295" s="66"/>
      <c r="L295" s="66"/>
      <c r="M295" s="66"/>
      <c r="N295" s="71"/>
      <c r="O295" s="71"/>
      <c r="P295" s="71"/>
    </row>
    <row r="296" spans="1:16" ht="15">
      <c r="A296" s="130"/>
      <c r="B296" s="66"/>
      <c r="C296" s="67"/>
      <c r="D296" s="66"/>
      <c r="E296" s="67"/>
      <c r="F296" s="66"/>
      <c r="G296" s="67"/>
      <c r="H296" s="66"/>
      <c r="I296" s="66"/>
      <c r="J296" s="66"/>
      <c r="K296" s="66"/>
      <c r="L296" s="66"/>
      <c r="M296" s="66"/>
      <c r="N296" s="71"/>
      <c r="O296" s="71"/>
      <c r="P296" s="71"/>
    </row>
    <row r="297" spans="1:16" ht="15">
      <c r="A297" s="130"/>
      <c r="B297" s="66"/>
      <c r="C297" s="67"/>
      <c r="D297" s="66"/>
      <c r="E297" s="67"/>
      <c r="F297" s="66"/>
      <c r="G297" s="67"/>
      <c r="H297" s="66"/>
      <c r="I297" s="66"/>
      <c r="J297" s="66"/>
      <c r="K297" s="66"/>
      <c r="L297" s="66"/>
      <c r="M297" s="66"/>
      <c r="N297" s="71"/>
      <c r="O297" s="71"/>
      <c r="P297" s="71"/>
    </row>
    <row r="298" spans="1:16" ht="15">
      <c r="A298" s="130"/>
      <c r="B298" s="66"/>
      <c r="C298" s="67"/>
      <c r="D298" s="66"/>
      <c r="E298" s="67"/>
      <c r="F298" s="66"/>
      <c r="G298" s="67"/>
      <c r="H298" s="66"/>
      <c r="I298" s="66"/>
      <c r="J298" s="66"/>
      <c r="K298" s="66"/>
      <c r="L298" s="66"/>
      <c r="M298" s="66"/>
      <c r="N298" s="71"/>
      <c r="O298" s="71"/>
      <c r="P298" s="71"/>
    </row>
    <row r="299" spans="1:16" ht="15">
      <c r="A299" s="130"/>
      <c r="B299" s="66"/>
      <c r="C299" s="67"/>
      <c r="D299" s="66"/>
      <c r="E299" s="67"/>
      <c r="F299" s="66"/>
      <c r="G299" s="67"/>
      <c r="H299" s="66"/>
      <c r="I299" s="66"/>
      <c r="J299" s="66"/>
      <c r="K299" s="66"/>
      <c r="L299" s="66"/>
      <c r="M299" s="66"/>
      <c r="N299" s="71"/>
      <c r="O299" s="71"/>
      <c r="P299" s="71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9"/>
  <sheetViews>
    <sheetView view="pageBreakPreview" zoomScaleNormal="100" zoomScaleSheetLayoutView="100" workbookViewId="0">
      <pane ySplit="2" topLeftCell="A169" activePane="bottomLeft" state="frozen"/>
      <selection pane="bottomLeft" activeCell="B170" sqref="B170"/>
    </sheetView>
  </sheetViews>
  <sheetFormatPr baseColWidth="10" defaultRowHeight="12.75"/>
  <cols>
    <col min="1" max="1" width="4.7109375" customWidth="1"/>
    <col min="2" max="2" width="32.140625" customWidth="1"/>
    <col min="3" max="3" width="15.5703125" customWidth="1"/>
    <col min="4" max="4" width="12.7109375" customWidth="1"/>
    <col min="5" max="5" width="14.5703125" customWidth="1"/>
    <col min="6" max="6" width="17.28515625" customWidth="1"/>
    <col min="7" max="7" width="12" customWidth="1"/>
    <col min="8" max="8" width="10.28515625" hidden="1" customWidth="1"/>
    <col min="10" max="10" width="39.5703125" customWidth="1"/>
    <col min="11" max="11" width="18.5703125" customWidth="1"/>
    <col min="14" max="14" width="17.42578125" customWidth="1"/>
  </cols>
  <sheetData>
    <row r="1" spans="1:14" ht="2.25" customHeight="1"/>
    <row r="2" spans="1:14" ht="53.25" customHeight="1">
      <c r="B2" s="598" t="s">
        <v>25</v>
      </c>
      <c r="C2" s="599" t="s">
        <v>71</v>
      </c>
      <c r="D2" s="599" t="s">
        <v>28</v>
      </c>
      <c r="E2" s="598" t="s">
        <v>72</v>
      </c>
      <c r="F2" s="598" t="s">
        <v>73</v>
      </c>
      <c r="G2" s="599" t="s">
        <v>74</v>
      </c>
      <c r="H2" s="598"/>
      <c r="I2" s="612"/>
    </row>
    <row r="3" spans="1:14" s="114" customFormat="1" ht="24.95" customHeight="1">
      <c r="A3" s="243">
        <v>1</v>
      </c>
      <c r="B3" s="600" t="s">
        <v>233</v>
      </c>
      <c r="C3" s="601" t="s">
        <v>75</v>
      </c>
      <c r="D3" s="602">
        <v>40</v>
      </c>
      <c r="E3" s="603"/>
      <c r="F3" s="604">
        <v>1088.8</v>
      </c>
      <c r="G3" s="605"/>
      <c r="H3" s="606"/>
      <c r="N3" s="203"/>
    </row>
    <row r="4" spans="1:14" s="114" customFormat="1" ht="24.95" customHeight="1">
      <c r="A4" s="243">
        <v>2</v>
      </c>
      <c r="B4" s="600" t="s">
        <v>233</v>
      </c>
      <c r="C4" s="601" t="s">
        <v>75</v>
      </c>
      <c r="D4" s="602">
        <v>40</v>
      </c>
      <c r="E4" s="603"/>
      <c r="F4" s="604">
        <v>1088.8</v>
      </c>
      <c r="G4" s="605"/>
      <c r="H4" s="606"/>
      <c r="N4" s="203"/>
    </row>
    <row r="5" spans="1:14" s="114" customFormat="1" ht="24.95" customHeight="1">
      <c r="A5" s="243">
        <v>3</v>
      </c>
      <c r="B5" s="600" t="s">
        <v>224</v>
      </c>
      <c r="C5" s="601" t="s">
        <v>76</v>
      </c>
      <c r="D5" s="602">
        <v>24</v>
      </c>
      <c r="E5" s="602"/>
      <c r="F5" s="604">
        <v>617.24</v>
      </c>
      <c r="G5" s="605"/>
      <c r="H5" s="606"/>
      <c r="N5" s="203"/>
    </row>
    <row r="6" spans="1:14" s="114" customFormat="1" ht="24.95" customHeight="1">
      <c r="A6" s="243">
        <v>4</v>
      </c>
      <c r="B6" s="600" t="s">
        <v>234</v>
      </c>
      <c r="C6" s="601" t="s">
        <v>76</v>
      </c>
      <c r="D6" s="602">
        <v>28</v>
      </c>
      <c r="E6" s="602"/>
      <c r="F6" s="221">
        <v>762.16</v>
      </c>
      <c r="G6" s="605"/>
      <c r="H6" s="606"/>
      <c r="N6" s="203"/>
    </row>
    <row r="7" spans="1:14" s="114" customFormat="1" ht="24.95" customHeight="1">
      <c r="A7" s="243">
        <v>5</v>
      </c>
      <c r="B7" s="600" t="s">
        <v>235</v>
      </c>
      <c r="C7" s="601" t="s">
        <v>77</v>
      </c>
      <c r="D7" s="602">
        <v>28</v>
      </c>
      <c r="E7" s="603"/>
      <c r="F7" s="604">
        <f>D7*I7</f>
        <v>762.16</v>
      </c>
      <c r="G7" s="607"/>
      <c r="H7" s="606"/>
      <c r="I7" s="228">
        <v>27.22</v>
      </c>
      <c r="N7" s="203"/>
    </row>
    <row r="8" spans="1:14" s="114" customFormat="1" ht="24.95" customHeight="1">
      <c r="A8" s="243">
        <v>6</v>
      </c>
      <c r="B8" s="600" t="s">
        <v>233</v>
      </c>
      <c r="C8" s="601" t="s">
        <v>77</v>
      </c>
      <c r="D8" s="602">
        <v>35</v>
      </c>
      <c r="E8" s="603"/>
      <c r="F8" s="515">
        <v>952.7</v>
      </c>
      <c r="G8" s="607"/>
      <c r="H8" s="606"/>
      <c r="N8" s="203"/>
    </row>
    <row r="9" spans="1:14" s="114" customFormat="1" ht="24.95" customHeight="1">
      <c r="A9" s="243">
        <v>7</v>
      </c>
      <c r="B9" s="600" t="s">
        <v>233</v>
      </c>
      <c r="C9" s="601" t="s">
        <v>78</v>
      </c>
      <c r="D9" s="602">
        <v>35</v>
      </c>
      <c r="E9" s="603"/>
      <c r="F9" s="515">
        <v>952.7</v>
      </c>
      <c r="G9" s="605"/>
      <c r="H9" s="606"/>
      <c r="N9" s="203"/>
    </row>
    <row r="10" spans="1:14" s="114" customFormat="1" ht="24.95" customHeight="1">
      <c r="A10" s="243">
        <v>8</v>
      </c>
      <c r="B10" s="1109" t="s">
        <v>233</v>
      </c>
      <c r="C10" s="601" t="s">
        <v>78</v>
      </c>
      <c r="D10" s="602">
        <v>40</v>
      </c>
      <c r="E10" s="603"/>
      <c r="F10" s="604">
        <v>1088.8</v>
      </c>
      <c r="G10" s="607"/>
      <c r="H10" s="606"/>
      <c r="N10" s="203"/>
    </row>
    <row r="11" spans="1:14" s="114" customFormat="1" ht="24.95" customHeight="1">
      <c r="A11" s="243">
        <v>9</v>
      </c>
      <c r="B11" s="600" t="s">
        <v>235</v>
      </c>
      <c r="C11" s="601" t="s">
        <v>79</v>
      </c>
      <c r="D11" s="602">
        <v>28</v>
      </c>
      <c r="E11" s="603"/>
      <c r="F11" s="604">
        <f>D11*I11</f>
        <v>762.16</v>
      </c>
      <c r="G11" s="607"/>
      <c r="H11" s="606"/>
      <c r="I11" s="228">
        <v>27.22</v>
      </c>
      <c r="N11" s="203"/>
    </row>
    <row r="12" spans="1:14" s="114" customFormat="1" ht="24.95" hidden="1" customHeight="1">
      <c r="A12" s="243">
        <v>10</v>
      </c>
      <c r="B12" s="600"/>
      <c r="C12" s="601" t="s">
        <v>79</v>
      </c>
      <c r="D12" s="602"/>
      <c r="E12" s="603"/>
      <c r="F12" s="604"/>
      <c r="G12" s="607"/>
      <c r="H12" s="606"/>
      <c r="N12" s="203"/>
    </row>
    <row r="13" spans="1:14" s="114" customFormat="1" ht="24.95" customHeight="1">
      <c r="A13" s="243">
        <v>11</v>
      </c>
      <c r="B13" s="600" t="s">
        <v>233</v>
      </c>
      <c r="C13" s="601" t="s">
        <v>80</v>
      </c>
      <c r="D13" s="602">
        <v>35</v>
      </c>
      <c r="E13" s="608"/>
      <c r="F13" s="515">
        <v>952.7</v>
      </c>
      <c r="G13" s="607"/>
      <c r="H13" s="606"/>
      <c r="N13" s="203"/>
    </row>
    <row r="14" spans="1:14" s="114" customFormat="1" ht="24.95" customHeight="1">
      <c r="A14" s="243">
        <v>12</v>
      </c>
      <c r="B14" s="600" t="s">
        <v>235</v>
      </c>
      <c r="C14" s="601" t="s">
        <v>80</v>
      </c>
      <c r="D14" s="602">
        <v>28</v>
      </c>
      <c r="E14" s="603"/>
      <c r="F14" s="604">
        <f>D14*I14</f>
        <v>762.16</v>
      </c>
      <c r="G14" s="607"/>
      <c r="H14" s="606"/>
      <c r="I14" s="228">
        <v>27.22</v>
      </c>
      <c r="N14" s="203"/>
    </row>
    <row r="15" spans="1:14" s="114" customFormat="1" ht="24.95" customHeight="1">
      <c r="A15" s="243">
        <v>13</v>
      </c>
      <c r="B15" s="600" t="s">
        <v>233</v>
      </c>
      <c r="C15" s="601" t="s">
        <v>81</v>
      </c>
      <c r="D15" s="602">
        <v>35</v>
      </c>
      <c r="E15" s="602"/>
      <c r="F15" s="515">
        <v>952.7</v>
      </c>
      <c r="G15" s="607"/>
      <c r="H15" s="606"/>
      <c r="N15" s="203"/>
    </row>
    <row r="16" spans="1:14" s="114" customFormat="1" ht="24.95" customHeight="1">
      <c r="A16" s="243">
        <v>14</v>
      </c>
      <c r="B16" s="600" t="s">
        <v>233</v>
      </c>
      <c r="C16" s="601" t="s">
        <v>81</v>
      </c>
      <c r="D16" s="602">
        <v>35</v>
      </c>
      <c r="E16" s="608"/>
      <c r="F16" s="515">
        <v>952.7</v>
      </c>
      <c r="G16" s="607"/>
      <c r="H16" s="606"/>
      <c r="N16" s="203"/>
    </row>
    <row r="17" spans="1:14" s="114" customFormat="1" ht="24.95" customHeight="1">
      <c r="A17" s="243">
        <v>15</v>
      </c>
      <c r="B17" s="600" t="s">
        <v>233</v>
      </c>
      <c r="C17" s="601" t="s">
        <v>82</v>
      </c>
      <c r="D17" s="602">
        <v>35</v>
      </c>
      <c r="E17" s="603"/>
      <c r="F17" s="515">
        <v>952.7</v>
      </c>
      <c r="G17" s="607"/>
      <c r="H17" s="606"/>
      <c r="I17" s="228"/>
      <c r="N17" s="203"/>
    </row>
    <row r="18" spans="1:14" s="114" customFormat="1" ht="24.95" customHeight="1">
      <c r="A18" s="243">
        <v>16</v>
      </c>
      <c r="B18" s="600" t="s">
        <v>233</v>
      </c>
      <c r="C18" s="601" t="s">
        <v>82</v>
      </c>
      <c r="D18" s="602">
        <v>35</v>
      </c>
      <c r="E18" s="603"/>
      <c r="F18" s="515">
        <v>952.7</v>
      </c>
      <c r="G18" s="607"/>
      <c r="H18" s="606"/>
      <c r="N18" s="203"/>
    </row>
    <row r="19" spans="1:14" s="114" customFormat="1" ht="24.95" customHeight="1">
      <c r="A19" s="243">
        <v>17</v>
      </c>
      <c r="B19" s="600" t="s">
        <v>235</v>
      </c>
      <c r="C19" s="601" t="s">
        <v>83</v>
      </c>
      <c r="D19" s="602">
        <v>28</v>
      </c>
      <c r="E19" s="603"/>
      <c r="F19" s="604">
        <f t="shared" ref="F19:F20" si="0">D19*I19</f>
        <v>762.16</v>
      </c>
      <c r="G19" s="605"/>
      <c r="H19" s="606"/>
      <c r="I19" s="228">
        <v>27.22</v>
      </c>
      <c r="N19" s="203"/>
    </row>
    <row r="20" spans="1:14" s="114" customFormat="1" ht="24.95" customHeight="1">
      <c r="A20" s="243">
        <v>18</v>
      </c>
      <c r="B20" s="600" t="s">
        <v>235</v>
      </c>
      <c r="C20" s="601" t="s">
        <v>83</v>
      </c>
      <c r="D20" s="602">
        <v>28</v>
      </c>
      <c r="E20" s="603"/>
      <c r="F20" s="604">
        <f t="shared" si="0"/>
        <v>762.16</v>
      </c>
      <c r="G20" s="605"/>
      <c r="H20" s="606"/>
      <c r="I20" s="228">
        <v>27.22</v>
      </c>
      <c r="N20" s="203"/>
    </row>
    <row r="21" spans="1:14" s="114" customFormat="1" ht="24.95" customHeight="1">
      <c r="A21" s="243">
        <v>19</v>
      </c>
      <c r="B21" s="600" t="s">
        <v>233</v>
      </c>
      <c r="C21" s="601" t="s">
        <v>84</v>
      </c>
      <c r="D21" s="602">
        <v>35</v>
      </c>
      <c r="E21" s="608"/>
      <c r="F21" s="515">
        <v>952.7</v>
      </c>
      <c r="G21" s="605"/>
      <c r="H21" s="606"/>
      <c r="N21" s="203"/>
    </row>
    <row r="22" spans="1:14" s="114" customFormat="1" ht="24.95" customHeight="1">
      <c r="A22" s="243">
        <v>20</v>
      </c>
      <c r="B22" s="600" t="s">
        <v>233</v>
      </c>
      <c r="C22" s="601" t="s">
        <v>84</v>
      </c>
      <c r="D22" s="602">
        <v>35</v>
      </c>
      <c r="E22" s="603"/>
      <c r="F22" s="515">
        <v>952.7</v>
      </c>
      <c r="G22" s="605"/>
      <c r="H22" s="606"/>
      <c r="N22" s="203"/>
    </row>
    <row r="23" spans="1:14" s="114" customFormat="1" ht="24.95" customHeight="1">
      <c r="A23" s="243">
        <v>21</v>
      </c>
      <c r="B23" s="600" t="s">
        <v>235</v>
      </c>
      <c r="C23" s="601" t="s">
        <v>85</v>
      </c>
      <c r="D23" s="602">
        <v>28</v>
      </c>
      <c r="E23" s="602"/>
      <c r="F23" s="604">
        <f t="shared" ref="F23:F24" si="1">D23*I23</f>
        <v>762.16</v>
      </c>
      <c r="G23" s="607"/>
      <c r="H23" s="606"/>
      <c r="I23" s="228">
        <v>27.22</v>
      </c>
      <c r="N23" s="203"/>
    </row>
    <row r="24" spans="1:14" s="114" customFormat="1" ht="24.95" customHeight="1">
      <c r="A24" s="243">
        <v>22</v>
      </c>
      <c r="B24" s="600" t="s">
        <v>235</v>
      </c>
      <c r="C24" s="601" t="s">
        <v>85</v>
      </c>
      <c r="D24" s="602">
        <v>28</v>
      </c>
      <c r="E24" s="603"/>
      <c r="F24" s="604">
        <f t="shared" si="1"/>
        <v>762.16</v>
      </c>
      <c r="G24" s="605"/>
      <c r="H24" s="606"/>
      <c r="I24" s="228">
        <v>27.22</v>
      </c>
      <c r="N24" s="203"/>
    </row>
    <row r="25" spans="1:14" s="114" customFormat="1" ht="24.95" customHeight="1">
      <c r="A25" s="243">
        <v>23</v>
      </c>
      <c r="B25" s="600" t="s">
        <v>234</v>
      </c>
      <c r="C25" s="601" t="s">
        <v>86</v>
      </c>
      <c r="D25" s="602">
        <v>28</v>
      </c>
      <c r="E25" s="603"/>
      <c r="F25" s="604">
        <v>762.16</v>
      </c>
      <c r="G25" s="605"/>
      <c r="H25" s="606"/>
      <c r="N25" s="203"/>
    </row>
    <row r="26" spans="1:14" s="114" customFormat="1" ht="24.95" customHeight="1">
      <c r="A26" s="243">
        <v>24</v>
      </c>
      <c r="B26" s="600" t="s">
        <v>234</v>
      </c>
      <c r="C26" s="601" t="s">
        <v>86</v>
      </c>
      <c r="D26" s="602">
        <v>28</v>
      </c>
      <c r="E26" s="603"/>
      <c r="F26" s="604">
        <v>762.16</v>
      </c>
      <c r="G26" s="605"/>
      <c r="H26" s="606"/>
      <c r="N26" s="203"/>
    </row>
    <row r="27" spans="1:14" s="114" customFormat="1" ht="24.95" customHeight="1">
      <c r="A27" s="243">
        <v>25</v>
      </c>
      <c r="B27" s="600" t="s">
        <v>233</v>
      </c>
      <c r="C27" s="601" t="s">
        <v>87</v>
      </c>
      <c r="D27" s="602">
        <v>35</v>
      </c>
      <c r="E27" s="603"/>
      <c r="F27" s="515">
        <v>952.7</v>
      </c>
      <c r="G27" s="605"/>
      <c r="H27" s="606"/>
      <c r="N27" s="203"/>
    </row>
    <row r="28" spans="1:14" s="114" customFormat="1" ht="24.95" customHeight="1">
      <c r="A28" s="243">
        <v>26</v>
      </c>
      <c r="B28" s="600" t="s">
        <v>233</v>
      </c>
      <c r="C28" s="601" t="s">
        <v>87</v>
      </c>
      <c r="D28" s="602">
        <v>35</v>
      </c>
      <c r="E28" s="603"/>
      <c r="F28" s="515">
        <v>952.7</v>
      </c>
      <c r="G28" s="607"/>
      <c r="H28" s="606"/>
      <c r="I28" s="228"/>
      <c r="N28" s="203"/>
    </row>
    <row r="29" spans="1:14" s="114" customFormat="1" ht="24.95" customHeight="1">
      <c r="A29" s="243">
        <v>27</v>
      </c>
      <c r="B29" s="600" t="s">
        <v>234</v>
      </c>
      <c r="C29" s="601" t="s">
        <v>88</v>
      </c>
      <c r="D29" s="602">
        <v>28</v>
      </c>
      <c r="E29" s="603"/>
      <c r="F29" s="604">
        <v>762.16</v>
      </c>
      <c r="G29" s="605"/>
      <c r="H29" s="606"/>
      <c r="I29" s="228"/>
      <c r="N29" s="203"/>
    </row>
    <row r="30" spans="1:14" s="114" customFormat="1" ht="24.95" customHeight="1">
      <c r="A30" s="243">
        <v>28</v>
      </c>
      <c r="B30" s="600" t="s">
        <v>234</v>
      </c>
      <c r="C30" s="601" t="s">
        <v>88</v>
      </c>
      <c r="D30" s="602">
        <v>28</v>
      </c>
      <c r="E30" s="608"/>
      <c r="F30" s="604">
        <v>762.16</v>
      </c>
      <c r="G30" s="607"/>
      <c r="H30" s="606"/>
      <c r="N30" s="203"/>
    </row>
    <row r="31" spans="1:14" s="114" customFormat="1" ht="24.95" customHeight="1">
      <c r="A31" s="243">
        <v>29</v>
      </c>
      <c r="B31" s="600" t="s">
        <v>234</v>
      </c>
      <c r="C31" s="601" t="s">
        <v>89</v>
      </c>
      <c r="D31" s="602">
        <v>28</v>
      </c>
      <c r="E31" s="608"/>
      <c r="F31" s="604">
        <v>762.16</v>
      </c>
      <c r="G31" s="607"/>
      <c r="H31" s="606"/>
      <c r="I31" s="228"/>
      <c r="N31" s="203"/>
    </row>
    <row r="32" spans="1:14" s="114" customFormat="1" ht="24.95" customHeight="1">
      <c r="A32" s="243">
        <v>30</v>
      </c>
      <c r="B32" s="600" t="s">
        <v>234</v>
      </c>
      <c r="C32" s="601" t="s">
        <v>89</v>
      </c>
      <c r="D32" s="602">
        <v>28</v>
      </c>
      <c r="E32" s="608"/>
      <c r="F32" s="604">
        <v>762.16</v>
      </c>
      <c r="G32" s="605"/>
      <c r="H32" s="606"/>
      <c r="N32" s="203"/>
    </row>
    <row r="33" spans="1:14" s="114" customFormat="1" ht="24.95" customHeight="1">
      <c r="A33" s="243">
        <v>31</v>
      </c>
      <c r="B33" s="600" t="s">
        <v>234</v>
      </c>
      <c r="C33" s="601" t="s">
        <v>90</v>
      </c>
      <c r="D33" s="602">
        <v>28</v>
      </c>
      <c r="E33" s="603"/>
      <c r="F33" s="604">
        <v>762.16</v>
      </c>
      <c r="G33" s="605"/>
      <c r="H33" s="606"/>
      <c r="N33" s="203"/>
    </row>
    <row r="34" spans="1:14" s="114" customFormat="1" ht="24.95" customHeight="1">
      <c r="A34" s="243">
        <v>32</v>
      </c>
      <c r="B34" s="600" t="s">
        <v>234</v>
      </c>
      <c r="C34" s="601" t="s">
        <v>90</v>
      </c>
      <c r="D34" s="602">
        <v>28</v>
      </c>
      <c r="E34" s="603"/>
      <c r="F34" s="604">
        <v>762.16</v>
      </c>
      <c r="G34" s="605"/>
      <c r="H34" s="606"/>
      <c r="N34" s="203"/>
    </row>
    <row r="35" spans="1:14" s="114" customFormat="1" ht="24.95" customHeight="1">
      <c r="A35" s="243">
        <v>33</v>
      </c>
      <c r="B35" s="600" t="s">
        <v>234</v>
      </c>
      <c r="C35" s="601" t="s">
        <v>91</v>
      </c>
      <c r="D35" s="602">
        <v>28</v>
      </c>
      <c r="E35" s="603"/>
      <c r="F35" s="604">
        <v>762.16</v>
      </c>
      <c r="G35" s="607"/>
      <c r="H35" s="606"/>
      <c r="N35" s="203"/>
    </row>
    <row r="36" spans="1:14" s="114" customFormat="1" ht="24.95" customHeight="1">
      <c r="A36" s="243">
        <v>34</v>
      </c>
      <c r="B36" s="600" t="s">
        <v>234</v>
      </c>
      <c r="C36" s="601" t="s">
        <v>91</v>
      </c>
      <c r="D36" s="602">
        <v>28</v>
      </c>
      <c r="E36" s="603"/>
      <c r="F36" s="604">
        <v>762.16</v>
      </c>
      <c r="G36" s="605"/>
      <c r="H36" s="606"/>
      <c r="N36" s="203"/>
    </row>
    <row r="37" spans="1:14" s="114" customFormat="1" ht="24.95" customHeight="1">
      <c r="A37" s="243">
        <v>35</v>
      </c>
      <c r="B37" s="600" t="s">
        <v>234</v>
      </c>
      <c r="C37" s="601" t="s">
        <v>92</v>
      </c>
      <c r="D37" s="602">
        <v>28</v>
      </c>
      <c r="E37" s="603"/>
      <c r="F37" s="604">
        <v>762.16</v>
      </c>
      <c r="G37" s="605"/>
      <c r="H37" s="606"/>
      <c r="N37" s="203"/>
    </row>
    <row r="38" spans="1:14" s="114" customFormat="1" ht="24.95" customHeight="1">
      <c r="A38" s="243">
        <v>36</v>
      </c>
      <c r="B38" s="600" t="s">
        <v>234</v>
      </c>
      <c r="C38" s="601" t="s">
        <v>92</v>
      </c>
      <c r="D38" s="602">
        <v>28</v>
      </c>
      <c r="E38" s="603"/>
      <c r="F38" s="604">
        <v>762.16</v>
      </c>
      <c r="G38" s="607"/>
      <c r="H38" s="606"/>
      <c r="N38" s="203"/>
    </row>
    <row r="39" spans="1:14" s="114" customFormat="1" ht="24.95" customHeight="1">
      <c r="A39" s="243">
        <v>37</v>
      </c>
      <c r="B39" s="600" t="s">
        <v>235</v>
      </c>
      <c r="C39" s="601" t="s">
        <v>93</v>
      </c>
      <c r="D39" s="602">
        <v>28</v>
      </c>
      <c r="E39" s="603"/>
      <c r="F39" s="604">
        <f t="shared" ref="F39:F44" si="2">D39*I39</f>
        <v>762.16</v>
      </c>
      <c r="G39" s="607"/>
      <c r="H39" s="606"/>
      <c r="I39" s="228">
        <v>27.22</v>
      </c>
      <c r="N39" s="203"/>
    </row>
    <row r="40" spans="1:14" s="114" customFormat="1" ht="24.95" customHeight="1">
      <c r="A40" s="243">
        <v>38</v>
      </c>
      <c r="B40" s="600" t="s">
        <v>235</v>
      </c>
      <c r="C40" s="601" t="s">
        <v>93</v>
      </c>
      <c r="D40" s="602">
        <v>28</v>
      </c>
      <c r="E40" s="603"/>
      <c r="F40" s="604">
        <f t="shared" si="2"/>
        <v>762.16</v>
      </c>
      <c r="G40" s="607"/>
      <c r="H40" s="606"/>
      <c r="I40" s="228">
        <v>27.22</v>
      </c>
      <c r="N40" s="203"/>
    </row>
    <row r="41" spans="1:14" s="114" customFormat="1" ht="24.95" customHeight="1">
      <c r="A41" s="243">
        <v>39</v>
      </c>
      <c r="B41" s="600" t="s">
        <v>235</v>
      </c>
      <c r="C41" s="601" t="s">
        <v>94</v>
      </c>
      <c r="D41" s="602">
        <v>28</v>
      </c>
      <c r="E41" s="603"/>
      <c r="F41" s="604">
        <f t="shared" si="2"/>
        <v>762.16</v>
      </c>
      <c r="G41" s="607"/>
      <c r="H41" s="606"/>
      <c r="I41" s="228">
        <v>27.22</v>
      </c>
      <c r="N41" s="203"/>
    </row>
    <row r="42" spans="1:14" s="114" customFormat="1" ht="24.95" customHeight="1">
      <c r="A42" s="243">
        <v>40</v>
      </c>
      <c r="B42" s="600" t="s">
        <v>235</v>
      </c>
      <c r="C42" s="601" t="s">
        <v>94</v>
      </c>
      <c r="D42" s="602">
        <v>28</v>
      </c>
      <c r="E42" s="608"/>
      <c r="F42" s="604">
        <f t="shared" si="2"/>
        <v>762.16</v>
      </c>
      <c r="G42" s="607"/>
      <c r="H42" s="606"/>
      <c r="I42" s="228">
        <v>27.22</v>
      </c>
      <c r="N42" s="203"/>
    </row>
    <row r="43" spans="1:14" s="114" customFormat="1" ht="24.95" customHeight="1">
      <c r="A43" s="243">
        <v>41</v>
      </c>
      <c r="B43" s="600" t="s">
        <v>235</v>
      </c>
      <c r="C43" s="601" t="s">
        <v>95</v>
      </c>
      <c r="D43" s="602">
        <v>28</v>
      </c>
      <c r="E43" s="603"/>
      <c r="F43" s="604">
        <f t="shared" si="2"/>
        <v>762.16</v>
      </c>
      <c r="G43" s="607"/>
      <c r="H43" s="606"/>
      <c r="I43" s="228">
        <v>27.22</v>
      </c>
      <c r="N43" s="203"/>
    </row>
    <row r="44" spans="1:14" s="114" customFormat="1" ht="24.95" customHeight="1">
      <c r="A44" s="243">
        <v>42</v>
      </c>
      <c r="B44" s="600" t="s">
        <v>235</v>
      </c>
      <c r="C44" s="601" t="s">
        <v>95</v>
      </c>
      <c r="D44" s="602">
        <v>28</v>
      </c>
      <c r="E44" s="603"/>
      <c r="F44" s="604">
        <f t="shared" si="2"/>
        <v>762.16</v>
      </c>
      <c r="G44" s="607"/>
      <c r="H44" s="606"/>
      <c r="I44" s="228">
        <v>27.22</v>
      </c>
      <c r="N44" s="203"/>
    </row>
    <row r="45" spans="1:14" s="114" customFormat="1" ht="24.95" customHeight="1">
      <c r="A45" s="243">
        <v>43</v>
      </c>
      <c r="B45" s="600" t="s">
        <v>233</v>
      </c>
      <c r="C45" s="601" t="s">
        <v>96</v>
      </c>
      <c r="D45" s="602">
        <v>35</v>
      </c>
      <c r="E45" s="603"/>
      <c r="F45" s="515">
        <v>952.7</v>
      </c>
      <c r="G45" s="607"/>
      <c r="H45" s="606"/>
      <c r="N45" s="203"/>
    </row>
    <row r="46" spans="1:14" s="114" customFormat="1" ht="24.95" customHeight="1">
      <c r="A46" s="243">
        <v>44</v>
      </c>
      <c r="B46" s="600" t="s">
        <v>233</v>
      </c>
      <c r="C46" s="601" t="s">
        <v>96</v>
      </c>
      <c r="D46" s="602">
        <v>35</v>
      </c>
      <c r="E46" s="603"/>
      <c r="F46" s="515">
        <v>952.7</v>
      </c>
      <c r="G46" s="605"/>
      <c r="H46" s="606"/>
      <c r="N46" s="203"/>
    </row>
    <row r="47" spans="1:14" s="114" customFormat="1" ht="24.95" hidden="1" customHeight="1">
      <c r="A47" s="243">
        <v>45</v>
      </c>
      <c r="B47" s="600"/>
      <c r="C47" s="601" t="s">
        <v>97</v>
      </c>
      <c r="D47" s="602"/>
      <c r="E47" s="603"/>
      <c r="F47" s="604"/>
      <c r="G47" s="605"/>
      <c r="H47" s="606"/>
      <c r="N47" s="203"/>
    </row>
    <row r="48" spans="1:14" s="114" customFormat="1" ht="24.95" hidden="1" customHeight="1">
      <c r="A48" s="243">
        <v>46</v>
      </c>
      <c r="B48" s="600"/>
      <c r="C48" s="601" t="s">
        <v>97</v>
      </c>
      <c r="D48" s="602"/>
      <c r="E48" s="603"/>
      <c r="F48" s="604"/>
      <c r="G48" s="607"/>
      <c r="H48" s="606"/>
      <c r="N48" s="203"/>
    </row>
    <row r="49" spans="1:14" s="114" customFormat="1" ht="24.95" customHeight="1">
      <c r="A49" s="243">
        <v>47</v>
      </c>
      <c r="B49" s="600" t="s">
        <v>235</v>
      </c>
      <c r="C49" s="601" t="s">
        <v>98</v>
      </c>
      <c r="D49" s="602">
        <v>28</v>
      </c>
      <c r="E49" s="603"/>
      <c r="F49" s="604">
        <f t="shared" ref="F49:F52" si="3">D49*I49</f>
        <v>762.16</v>
      </c>
      <c r="G49" s="607"/>
      <c r="H49" s="606"/>
      <c r="I49" s="228">
        <v>27.22</v>
      </c>
      <c r="N49" s="203"/>
    </row>
    <row r="50" spans="1:14" s="114" customFormat="1" ht="24.95" customHeight="1">
      <c r="A50" s="243">
        <v>48</v>
      </c>
      <c r="B50" s="600" t="s">
        <v>235</v>
      </c>
      <c r="C50" s="601" t="s">
        <v>98</v>
      </c>
      <c r="D50" s="602">
        <v>32</v>
      </c>
      <c r="E50" s="603"/>
      <c r="F50" s="604">
        <f t="shared" si="3"/>
        <v>871.04</v>
      </c>
      <c r="G50" s="605"/>
      <c r="H50" s="606"/>
      <c r="I50" s="228">
        <v>27.22</v>
      </c>
      <c r="N50" s="203"/>
    </row>
    <row r="51" spans="1:14" s="114" customFormat="1" ht="24.95" customHeight="1">
      <c r="A51" s="243">
        <v>49</v>
      </c>
      <c r="B51" s="600" t="s">
        <v>235</v>
      </c>
      <c r="C51" s="601" t="s">
        <v>99</v>
      </c>
      <c r="D51" s="602">
        <v>34</v>
      </c>
      <c r="E51" s="603"/>
      <c r="F51" s="604">
        <f t="shared" si="3"/>
        <v>925.48</v>
      </c>
      <c r="G51" s="605"/>
      <c r="H51" s="606"/>
      <c r="I51" s="228">
        <v>27.22</v>
      </c>
      <c r="N51" s="203"/>
    </row>
    <row r="52" spans="1:14" s="114" customFormat="1" ht="24.95" customHeight="1">
      <c r="A52" s="243">
        <v>50</v>
      </c>
      <c r="B52" s="600" t="s">
        <v>235</v>
      </c>
      <c r="C52" s="601" t="s">
        <v>99</v>
      </c>
      <c r="D52" s="602">
        <v>32</v>
      </c>
      <c r="E52" s="603"/>
      <c r="F52" s="604">
        <f t="shared" si="3"/>
        <v>871.04</v>
      </c>
      <c r="G52" s="605"/>
      <c r="H52" s="606"/>
      <c r="I52" s="228">
        <v>27.22</v>
      </c>
      <c r="N52" s="203"/>
    </row>
    <row r="53" spans="1:14" s="114" customFormat="1" ht="24.95" hidden="1" customHeight="1">
      <c r="A53" s="243">
        <v>51</v>
      </c>
      <c r="B53" s="600"/>
      <c r="C53" s="601" t="s">
        <v>100</v>
      </c>
      <c r="D53" s="602"/>
      <c r="E53" s="603"/>
      <c r="F53" s="604"/>
      <c r="G53" s="605"/>
      <c r="H53" s="606"/>
      <c r="I53" s="228"/>
      <c r="N53" s="203"/>
    </row>
    <row r="54" spans="1:14" s="114" customFormat="1" ht="24.95" hidden="1" customHeight="1">
      <c r="A54" s="243">
        <v>52</v>
      </c>
      <c r="B54" s="600"/>
      <c r="C54" s="601" t="s">
        <v>100</v>
      </c>
      <c r="D54" s="602"/>
      <c r="E54" s="603"/>
      <c r="F54" s="604"/>
      <c r="G54" s="605"/>
      <c r="H54" s="606"/>
      <c r="N54" s="203"/>
    </row>
    <row r="55" spans="1:14" s="114" customFormat="1" ht="24.95" customHeight="1">
      <c r="A55" s="243">
        <v>53</v>
      </c>
      <c r="B55" s="600" t="s">
        <v>235</v>
      </c>
      <c r="C55" s="601" t="s">
        <v>101</v>
      </c>
      <c r="D55" s="602">
        <v>28</v>
      </c>
      <c r="E55" s="603"/>
      <c r="F55" s="604">
        <f t="shared" ref="F55:F63" si="4">D55*I55</f>
        <v>762.16</v>
      </c>
      <c r="G55" s="605"/>
      <c r="H55" s="606"/>
      <c r="I55" s="228">
        <v>27.22</v>
      </c>
      <c r="N55" s="203"/>
    </row>
    <row r="56" spans="1:14" s="114" customFormat="1" ht="24.95" customHeight="1">
      <c r="A56" s="243">
        <v>54</v>
      </c>
      <c r="B56" s="600" t="s">
        <v>235</v>
      </c>
      <c r="C56" s="601" t="s">
        <v>101</v>
      </c>
      <c r="D56" s="602">
        <v>28</v>
      </c>
      <c r="E56" s="603"/>
      <c r="F56" s="604">
        <f t="shared" si="4"/>
        <v>762.16</v>
      </c>
      <c r="G56" s="605"/>
      <c r="H56" s="606"/>
      <c r="I56" s="228">
        <v>27.22</v>
      </c>
      <c r="N56" s="203"/>
    </row>
    <row r="57" spans="1:14" s="114" customFormat="1" ht="24.95" customHeight="1">
      <c r="A57" s="243">
        <v>55</v>
      </c>
      <c r="B57" s="600" t="s">
        <v>235</v>
      </c>
      <c r="C57" s="601" t="s">
        <v>102</v>
      </c>
      <c r="D57" s="602"/>
      <c r="E57" s="603" t="s">
        <v>248</v>
      </c>
      <c r="F57" s="604">
        <f t="shared" si="4"/>
        <v>0</v>
      </c>
      <c r="G57" s="602">
        <v>32</v>
      </c>
      <c r="H57" s="606"/>
      <c r="I57" s="228">
        <v>27.22</v>
      </c>
      <c r="N57" s="203"/>
    </row>
    <row r="58" spans="1:14" s="114" customFormat="1" ht="24.95" customHeight="1">
      <c r="A58" s="243">
        <v>56</v>
      </c>
      <c r="B58" s="600" t="s">
        <v>235</v>
      </c>
      <c r="C58" s="601" t="s">
        <v>102</v>
      </c>
      <c r="D58" s="602"/>
      <c r="E58" s="603" t="s">
        <v>248</v>
      </c>
      <c r="F58" s="604">
        <f t="shared" si="4"/>
        <v>0</v>
      </c>
      <c r="G58" s="602">
        <v>32</v>
      </c>
      <c r="H58" s="606"/>
      <c r="I58" s="228">
        <v>27.22</v>
      </c>
      <c r="N58" s="203"/>
    </row>
    <row r="59" spans="1:14" s="114" customFormat="1" ht="24.95" customHeight="1">
      <c r="A59" s="243">
        <v>57</v>
      </c>
      <c r="B59" s="600" t="s">
        <v>235</v>
      </c>
      <c r="C59" s="601" t="s">
        <v>103</v>
      </c>
      <c r="D59" s="602"/>
      <c r="E59" s="603" t="s">
        <v>248</v>
      </c>
      <c r="F59" s="604">
        <f t="shared" si="4"/>
        <v>0</v>
      </c>
      <c r="G59" s="602">
        <v>32</v>
      </c>
      <c r="H59" s="606"/>
      <c r="I59" s="228">
        <v>27.22</v>
      </c>
      <c r="N59" s="203"/>
    </row>
    <row r="60" spans="1:14" s="114" customFormat="1" ht="24.95" customHeight="1">
      <c r="A60" s="243">
        <v>58</v>
      </c>
      <c r="B60" s="600" t="s">
        <v>235</v>
      </c>
      <c r="C60" s="601" t="s">
        <v>103</v>
      </c>
      <c r="D60" s="602"/>
      <c r="E60" s="603" t="s">
        <v>248</v>
      </c>
      <c r="F60" s="604">
        <f t="shared" si="4"/>
        <v>0</v>
      </c>
      <c r="G60" s="602">
        <v>28</v>
      </c>
      <c r="H60" s="606"/>
      <c r="I60" s="228">
        <v>27.22</v>
      </c>
      <c r="N60" s="203"/>
    </row>
    <row r="61" spans="1:14" s="114" customFormat="1" ht="24.95" customHeight="1">
      <c r="A61" s="243">
        <v>59</v>
      </c>
      <c r="B61" s="600" t="s">
        <v>235</v>
      </c>
      <c r="C61" s="601" t="s">
        <v>104</v>
      </c>
      <c r="D61" s="602"/>
      <c r="E61" s="603" t="s">
        <v>248</v>
      </c>
      <c r="F61" s="604">
        <f t="shared" si="4"/>
        <v>0</v>
      </c>
      <c r="G61" s="602">
        <v>28</v>
      </c>
      <c r="H61" s="606"/>
      <c r="I61" s="228">
        <v>27.22</v>
      </c>
      <c r="N61" s="203"/>
    </row>
    <row r="62" spans="1:14" s="114" customFormat="1" ht="24.95" customHeight="1">
      <c r="A62" s="243">
        <v>60</v>
      </c>
      <c r="B62" s="600" t="s">
        <v>235</v>
      </c>
      <c r="C62" s="601" t="s">
        <v>104</v>
      </c>
      <c r="D62" s="602"/>
      <c r="E62" s="603" t="s">
        <v>248</v>
      </c>
      <c r="F62" s="604">
        <f t="shared" si="4"/>
        <v>0</v>
      </c>
      <c r="G62" s="602">
        <v>28</v>
      </c>
      <c r="H62" s="606"/>
      <c r="I62" s="228">
        <v>27.22</v>
      </c>
      <c r="N62" s="203"/>
    </row>
    <row r="63" spans="1:14" s="114" customFormat="1" ht="24.95" customHeight="1">
      <c r="A63" s="243">
        <v>61</v>
      </c>
      <c r="B63" s="600" t="s">
        <v>235</v>
      </c>
      <c r="C63" s="601" t="s">
        <v>105</v>
      </c>
      <c r="D63" s="602">
        <v>28</v>
      </c>
      <c r="E63" s="608"/>
      <c r="F63" s="604">
        <f t="shared" si="4"/>
        <v>762.16</v>
      </c>
      <c r="G63" s="605"/>
      <c r="H63" s="606"/>
      <c r="I63" s="228">
        <v>27.22</v>
      </c>
      <c r="N63" s="203"/>
    </row>
    <row r="64" spans="1:14" s="114" customFormat="1" ht="24.95" customHeight="1">
      <c r="A64" s="243">
        <v>62</v>
      </c>
      <c r="B64" s="600" t="s">
        <v>233</v>
      </c>
      <c r="C64" s="601" t="s">
        <v>105</v>
      </c>
      <c r="D64" s="602">
        <v>35</v>
      </c>
      <c r="E64" s="608"/>
      <c r="F64" s="515">
        <v>952.7</v>
      </c>
      <c r="G64" s="605"/>
      <c r="H64" s="606"/>
      <c r="N64" s="203"/>
    </row>
    <row r="65" spans="1:14" s="114" customFormat="1" ht="24.95" customHeight="1">
      <c r="A65" s="243">
        <v>63</v>
      </c>
      <c r="B65" s="600" t="s">
        <v>235</v>
      </c>
      <c r="C65" s="601" t="s">
        <v>106</v>
      </c>
      <c r="D65" s="602">
        <v>28</v>
      </c>
      <c r="E65" s="603"/>
      <c r="F65" s="604">
        <f>D65*I65</f>
        <v>762.16</v>
      </c>
      <c r="G65" s="607"/>
      <c r="H65" s="606"/>
      <c r="I65" s="228">
        <v>27.22</v>
      </c>
      <c r="N65" s="203"/>
    </row>
    <row r="66" spans="1:14" s="114" customFormat="1" ht="24.95" customHeight="1">
      <c r="A66" s="243">
        <v>64</v>
      </c>
      <c r="B66" s="600" t="s">
        <v>233</v>
      </c>
      <c r="C66" s="601" t="s">
        <v>106</v>
      </c>
      <c r="D66" s="602">
        <v>35</v>
      </c>
      <c r="E66" s="603"/>
      <c r="F66" s="515">
        <v>952.7</v>
      </c>
      <c r="G66" s="607"/>
      <c r="H66" s="606"/>
      <c r="N66" s="203"/>
    </row>
    <row r="67" spans="1:14" s="114" customFormat="1" ht="24.95" customHeight="1">
      <c r="A67" s="243">
        <v>65</v>
      </c>
      <c r="B67" s="600" t="s">
        <v>233</v>
      </c>
      <c r="C67" s="601" t="s">
        <v>107</v>
      </c>
      <c r="D67" s="602">
        <v>35</v>
      </c>
      <c r="E67" s="603"/>
      <c r="F67" s="515">
        <v>952.7</v>
      </c>
      <c r="G67" s="607"/>
      <c r="H67" s="606"/>
      <c r="N67" s="203"/>
    </row>
    <row r="68" spans="1:14" s="114" customFormat="1" ht="24.95" customHeight="1">
      <c r="A68" s="243">
        <v>66</v>
      </c>
      <c r="B68" s="600" t="s">
        <v>233</v>
      </c>
      <c r="C68" s="601" t="s">
        <v>107</v>
      </c>
      <c r="D68" s="602">
        <v>32</v>
      </c>
      <c r="E68" s="603"/>
      <c r="F68" s="604">
        <v>871.04</v>
      </c>
      <c r="G68" s="607"/>
      <c r="H68" s="606"/>
      <c r="N68" s="203"/>
    </row>
    <row r="69" spans="1:14" s="114" customFormat="1" ht="24.95" hidden="1" customHeight="1">
      <c r="A69" s="243">
        <v>67</v>
      </c>
      <c r="B69" s="600"/>
      <c r="C69" s="601" t="s">
        <v>108</v>
      </c>
      <c r="D69" s="602"/>
      <c r="E69" s="603"/>
      <c r="F69" s="604"/>
      <c r="G69" s="607"/>
      <c r="H69" s="606"/>
      <c r="N69" s="203"/>
    </row>
    <row r="70" spans="1:14" s="114" customFormat="1" ht="24.95" hidden="1" customHeight="1">
      <c r="A70" s="243">
        <v>68</v>
      </c>
      <c r="B70" s="600"/>
      <c r="C70" s="601" t="s">
        <v>108</v>
      </c>
      <c r="D70" s="602"/>
      <c r="E70" s="603"/>
      <c r="F70" s="604"/>
      <c r="G70" s="607"/>
      <c r="H70" s="606"/>
      <c r="N70" s="203"/>
    </row>
    <row r="71" spans="1:14" s="114" customFormat="1" ht="24.95" customHeight="1">
      <c r="A71" s="243">
        <v>69</v>
      </c>
      <c r="B71" s="600" t="s">
        <v>233</v>
      </c>
      <c r="C71" s="601" t="s">
        <v>109</v>
      </c>
      <c r="D71" s="602">
        <v>35</v>
      </c>
      <c r="E71" s="603"/>
      <c r="F71" s="515">
        <v>952.7</v>
      </c>
      <c r="G71" s="607"/>
      <c r="H71" s="606"/>
      <c r="N71" s="203"/>
    </row>
    <row r="72" spans="1:14" s="114" customFormat="1" ht="24.95" hidden="1" customHeight="1">
      <c r="A72" s="243">
        <v>70</v>
      </c>
      <c r="B72" s="600"/>
      <c r="C72" s="601" t="s">
        <v>109</v>
      </c>
      <c r="D72" s="602"/>
      <c r="E72" s="603"/>
      <c r="F72" s="604"/>
      <c r="G72" s="607"/>
      <c r="H72" s="606"/>
      <c r="N72" s="203"/>
    </row>
    <row r="73" spans="1:14" s="114" customFormat="1" ht="24.95" hidden="1" customHeight="1">
      <c r="A73" s="243">
        <v>71</v>
      </c>
      <c r="B73" s="600"/>
      <c r="C73" s="601" t="s">
        <v>110</v>
      </c>
      <c r="D73" s="602"/>
      <c r="E73" s="603"/>
      <c r="F73" s="604"/>
      <c r="G73" s="607"/>
      <c r="H73" s="606"/>
      <c r="N73" s="203"/>
    </row>
    <row r="74" spans="1:14" s="114" customFormat="1" ht="24.95" hidden="1" customHeight="1">
      <c r="A74" s="243">
        <v>72</v>
      </c>
      <c r="B74" s="600"/>
      <c r="C74" s="601" t="s">
        <v>110</v>
      </c>
      <c r="D74" s="602"/>
      <c r="E74" s="603"/>
      <c r="F74" s="604"/>
      <c r="G74" s="607"/>
      <c r="H74" s="606"/>
      <c r="N74" s="203"/>
    </row>
    <row r="75" spans="1:14" s="114" customFormat="1" ht="24.95" customHeight="1">
      <c r="A75" s="243">
        <v>73</v>
      </c>
      <c r="B75" s="600" t="s">
        <v>233</v>
      </c>
      <c r="C75" s="601" t="s">
        <v>111</v>
      </c>
      <c r="D75" s="602">
        <v>35</v>
      </c>
      <c r="E75" s="603"/>
      <c r="F75" s="515">
        <v>952.7</v>
      </c>
      <c r="G75" s="607"/>
      <c r="H75" s="606"/>
      <c r="N75" s="203"/>
    </row>
    <row r="76" spans="1:14" s="114" customFormat="1" ht="24.95" customHeight="1">
      <c r="A76" s="243">
        <v>74</v>
      </c>
      <c r="B76" s="600" t="s">
        <v>233</v>
      </c>
      <c r="C76" s="601" t="s">
        <v>111</v>
      </c>
      <c r="D76" s="602">
        <v>35</v>
      </c>
      <c r="E76" s="603"/>
      <c r="F76" s="515">
        <v>952.7</v>
      </c>
      <c r="G76" s="605"/>
      <c r="H76" s="606"/>
      <c r="I76" s="228"/>
      <c r="N76" s="203"/>
    </row>
    <row r="77" spans="1:14" s="114" customFormat="1" ht="24.95" customHeight="1">
      <c r="A77" s="243">
        <v>75</v>
      </c>
      <c r="B77" s="600" t="s">
        <v>224</v>
      </c>
      <c r="C77" s="601" t="s">
        <v>112</v>
      </c>
      <c r="D77" s="602">
        <v>20</v>
      </c>
      <c r="E77" s="603"/>
      <c r="F77" s="604">
        <v>546</v>
      </c>
      <c r="G77" s="607"/>
      <c r="H77" s="606"/>
      <c r="N77" s="203"/>
    </row>
    <row r="78" spans="1:14" s="114" customFormat="1" ht="24.95" hidden="1" customHeight="1">
      <c r="A78" s="243">
        <v>76</v>
      </c>
      <c r="B78" s="600"/>
      <c r="C78" s="601" t="s">
        <v>112</v>
      </c>
      <c r="D78" s="602"/>
      <c r="E78" s="603"/>
      <c r="F78" s="604"/>
      <c r="G78" s="605"/>
      <c r="H78" s="606"/>
      <c r="I78" s="228"/>
      <c r="N78" s="203"/>
    </row>
    <row r="79" spans="1:14" s="114" customFormat="1" ht="24.95" customHeight="1">
      <c r="A79" s="243">
        <v>77</v>
      </c>
      <c r="B79" s="600" t="s">
        <v>234</v>
      </c>
      <c r="C79" s="601" t="s">
        <v>113</v>
      </c>
      <c r="D79" s="602">
        <v>32</v>
      </c>
      <c r="E79" s="608"/>
      <c r="F79" s="604">
        <v>871.04</v>
      </c>
      <c r="G79" s="605"/>
      <c r="H79" s="606"/>
      <c r="N79" s="203"/>
    </row>
    <row r="80" spans="1:14" s="114" customFormat="1" ht="24.95" customHeight="1">
      <c r="A80" s="243">
        <v>78</v>
      </c>
      <c r="B80" s="600" t="s">
        <v>235</v>
      </c>
      <c r="C80" s="601" t="s">
        <v>113</v>
      </c>
      <c r="D80" s="602">
        <v>28</v>
      </c>
      <c r="E80" s="603"/>
      <c r="F80" s="604">
        <f>D80*I80</f>
        <v>762.16</v>
      </c>
      <c r="G80" s="605"/>
      <c r="H80" s="606"/>
      <c r="I80" s="228">
        <v>27.22</v>
      </c>
      <c r="N80" s="203"/>
    </row>
    <row r="81" spans="1:14" s="114" customFormat="1" ht="24.95" customHeight="1">
      <c r="A81" s="243">
        <v>79</v>
      </c>
      <c r="B81" s="600" t="s">
        <v>224</v>
      </c>
      <c r="C81" s="601" t="s">
        <v>114</v>
      </c>
      <c r="D81" s="602">
        <v>32</v>
      </c>
      <c r="E81" s="608"/>
      <c r="F81" s="604">
        <v>866.57</v>
      </c>
      <c r="G81" s="605"/>
      <c r="H81" s="606"/>
      <c r="N81" s="203"/>
    </row>
    <row r="82" spans="1:14" s="114" customFormat="1" ht="24.95" customHeight="1">
      <c r="A82" s="243">
        <v>80</v>
      </c>
      <c r="B82" s="600" t="s">
        <v>234</v>
      </c>
      <c r="C82" s="601" t="s">
        <v>114</v>
      </c>
      <c r="D82" s="602">
        <v>28</v>
      </c>
      <c r="E82" s="603"/>
      <c r="F82" s="221">
        <v>762.16</v>
      </c>
      <c r="G82" s="605"/>
      <c r="H82" s="606"/>
      <c r="N82" s="203"/>
    </row>
    <row r="83" spans="1:14" s="114" customFormat="1" ht="24.95" customHeight="1">
      <c r="A83" s="243">
        <v>81</v>
      </c>
      <c r="B83" s="600" t="s">
        <v>235</v>
      </c>
      <c r="C83" s="601" t="s">
        <v>115</v>
      </c>
      <c r="D83" s="602">
        <v>28</v>
      </c>
      <c r="E83" s="602"/>
      <c r="F83" s="604">
        <f>D83*I83</f>
        <v>762.16</v>
      </c>
      <c r="G83" s="605"/>
      <c r="H83" s="606"/>
      <c r="I83" s="228">
        <v>27.22</v>
      </c>
      <c r="N83" s="203"/>
    </row>
    <row r="84" spans="1:14" s="114" customFormat="1" ht="24.95" customHeight="1">
      <c r="A84" s="243">
        <v>82</v>
      </c>
      <c r="B84" s="600" t="s">
        <v>234</v>
      </c>
      <c r="C84" s="601" t="s">
        <v>115</v>
      </c>
      <c r="D84" s="602">
        <v>32</v>
      </c>
      <c r="E84" s="602"/>
      <c r="F84" s="604">
        <v>871.04</v>
      </c>
      <c r="G84" s="607"/>
      <c r="H84" s="606"/>
      <c r="N84" s="203"/>
    </row>
    <row r="85" spans="1:14" s="114" customFormat="1" ht="24.95" customHeight="1">
      <c r="A85" s="243">
        <v>83</v>
      </c>
      <c r="B85" s="600" t="s">
        <v>235</v>
      </c>
      <c r="C85" s="601" t="s">
        <v>116</v>
      </c>
      <c r="D85" s="602">
        <v>28</v>
      </c>
      <c r="E85" s="603"/>
      <c r="F85" s="604">
        <f>D85*I85</f>
        <v>762.16</v>
      </c>
      <c r="G85" s="605"/>
      <c r="H85" s="606"/>
      <c r="I85" s="228">
        <v>27.22</v>
      </c>
      <c r="N85" s="203"/>
    </row>
    <row r="86" spans="1:14" s="114" customFormat="1" ht="24.95" hidden="1" customHeight="1">
      <c r="A86" s="243">
        <v>84</v>
      </c>
      <c r="B86" s="600"/>
      <c r="C86" s="601" t="s">
        <v>116</v>
      </c>
      <c r="D86" s="602"/>
      <c r="E86" s="603"/>
      <c r="F86" s="604"/>
      <c r="G86" s="605"/>
      <c r="H86" s="606"/>
      <c r="N86" s="203"/>
    </row>
    <row r="87" spans="1:14" s="114" customFormat="1" ht="24.95" hidden="1" customHeight="1">
      <c r="A87" s="243">
        <v>85</v>
      </c>
      <c r="B87" s="600"/>
      <c r="C87" s="601" t="s">
        <v>114</v>
      </c>
      <c r="D87" s="602"/>
      <c r="E87" s="603"/>
      <c r="F87" s="604"/>
      <c r="G87" s="607"/>
      <c r="H87" s="606"/>
      <c r="N87" s="203"/>
    </row>
    <row r="88" spans="1:14" s="114" customFormat="1" ht="24.95" hidden="1" customHeight="1">
      <c r="A88" s="243">
        <v>86</v>
      </c>
      <c r="B88" s="600"/>
      <c r="C88" s="601" t="s">
        <v>114</v>
      </c>
      <c r="D88" s="602"/>
      <c r="E88" s="603"/>
      <c r="F88" s="604"/>
      <c r="G88" s="607"/>
      <c r="H88" s="606"/>
      <c r="N88" s="203"/>
    </row>
    <row r="89" spans="1:14" s="114" customFormat="1" ht="24.95" hidden="1" customHeight="1">
      <c r="A89" s="243">
        <v>87</v>
      </c>
      <c r="B89" s="600"/>
      <c r="C89" s="601" t="s">
        <v>115</v>
      </c>
      <c r="D89" s="602"/>
      <c r="E89" s="603"/>
      <c r="F89" s="604"/>
      <c r="G89" s="607"/>
      <c r="H89" s="606"/>
      <c r="N89" s="203"/>
    </row>
    <row r="90" spans="1:14" s="114" customFormat="1" ht="24.95" hidden="1" customHeight="1">
      <c r="A90" s="243">
        <v>88</v>
      </c>
      <c r="B90" s="600"/>
      <c r="C90" s="601" t="s">
        <v>115</v>
      </c>
      <c r="D90" s="602"/>
      <c r="E90" s="603"/>
      <c r="F90" s="604"/>
      <c r="G90" s="605"/>
      <c r="H90" s="609"/>
      <c r="N90" s="203"/>
    </row>
    <row r="91" spans="1:14" s="114" customFormat="1" ht="24.95" hidden="1" customHeight="1">
      <c r="A91" s="243">
        <v>89</v>
      </c>
      <c r="B91" s="600"/>
      <c r="C91" s="601" t="s">
        <v>116</v>
      </c>
      <c r="D91" s="602"/>
      <c r="E91" s="603"/>
      <c r="F91" s="604"/>
      <c r="G91" s="605"/>
      <c r="H91" s="609"/>
      <c r="N91" s="203"/>
    </row>
    <row r="92" spans="1:14" s="114" customFormat="1" ht="24.95" hidden="1" customHeight="1">
      <c r="A92" s="243">
        <v>90</v>
      </c>
      <c r="B92" s="600"/>
      <c r="C92" s="601" t="s">
        <v>116</v>
      </c>
      <c r="D92" s="602"/>
      <c r="E92" s="603"/>
      <c r="F92" s="604"/>
      <c r="G92" s="605"/>
      <c r="H92" s="609"/>
      <c r="N92" s="203"/>
    </row>
    <row r="93" spans="1:14" s="114" customFormat="1" ht="24.95" customHeight="1">
      <c r="A93" s="243">
        <v>91</v>
      </c>
      <c r="B93" s="600" t="s">
        <v>234</v>
      </c>
      <c r="C93" s="601" t="s">
        <v>117</v>
      </c>
      <c r="D93" s="602">
        <v>28</v>
      </c>
      <c r="E93" s="603"/>
      <c r="F93" s="604">
        <v>762.16</v>
      </c>
      <c r="G93" s="605"/>
      <c r="H93" s="609"/>
      <c r="N93" s="203"/>
    </row>
    <row r="94" spans="1:14" s="114" customFormat="1" ht="24.95" customHeight="1">
      <c r="A94" s="243">
        <v>92</v>
      </c>
      <c r="B94" s="600" t="s">
        <v>234</v>
      </c>
      <c r="C94" s="601" t="s">
        <v>117</v>
      </c>
      <c r="D94" s="602">
        <v>28</v>
      </c>
      <c r="E94" s="603"/>
      <c r="F94" s="604">
        <v>762.16</v>
      </c>
      <c r="G94" s="605"/>
      <c r="H94" s="609"/>
      <c r="N94" s="203"/>
    </row>
    <row r="95" spans="1:14" s="114" customFormat="1" ht="24.95" customHeight="1">
      <c r="A95" s="243">
        <v>93</v>
      </c>
      <c r="B95" s="600" t="s">
        <v>234</v>
      </c>
      <c r="C95" s="601" t="s">
        <v>117</v>
      </c>
      <c r="D95" s="602">
        <v>32</v>
      </c>
      <c r="E95" s="603"/>
      <c r="F95" s="604">
        <v>871.04</v>
      </c>
      <c r="G95" s="605"/>
      <c r="H95" s="609"/>
      <c r="N95" s="203"/>
    </row>
    <row r="96" spans="1:14" s="114" customFormat="1" ht="24.95" customHeight="1">
      <c r="A96" s="243">
        <v>94</v>
      </c>
      <c r="B96" s="600" t="s">
        <v>234</v>
      </c>
      <c r="C96" s="601" t="s">
        <v>117</v>
      </c>
      <c r="D96" s="602">
        <v>32</v>
      </c>
      <c r="E96" s="603"/>
      <c r="F96" s="604">
        <v>871.04</v>
      </c>
      <c r="G96" s="605"/>
      <c r="H96" s="609"/>
      <c r="N96" s="203"/>
    </row>
    <row r="97" spans="1:14" s="114" customFormat="1" ht="24.95" customHeight="1">
      <c r="A97" s="243">
        <v>95</v>
      </c>
      <c r="B97" s="600" t="s">
        <v>224</v>
      </c>
      <c r="C97" s="601" t="s">
        <v>117</v>
      </c>
      <c r="D97" s="602">
        <v>24</v>
      </c>
      <c r="E97" s="603"/>
      <c r="F97" s="604">
        <v>649.44000000000005</v>
      </c>
      <c r="G97" s="605"/>
      <c r="H97" s="609"/>
      <c r="N97" s="203"/>
    </row>
    <row r="98" spans="1:14" s="114" customFormat="1" ht="24.95" customHeight="1">
      <c r="A98" s="243">
        <v>96</v>
      </c>
      <c r="B98" s="600" t="s">
        <v>224</v>
      </c>
      <c r="C98" s="601" t="s">
        <v>117</v>
      </c>
      <c r="D98" s="602">
        <v>36</v>
      </c>
      <c r="E98" s="603"/>
      <c r="F98" s="604">
        <v>874.07</v>
      </c>
      <c r="G98" s="605"/>
      <c r="H98" s="609"/>
      <c r="N98" s="203"/>
    </row>
    <row r="99" spans="1:14" s="114" customFormat="1" ht="24.95" customHeight="1">
      <c r="A99" s="243">
        <v>97</v>
      </c>
      <c r="B99" s="600" t="s">
        <v>224</v>
      </c>
      <c r="C99" s="601" t="s">
        <v>117</v>
      </c>
      <c r="D99" s="602">
        <v>36</v>
      </c>
      <c r="E99" s="603"/>
      <c r="F99" s="604">
        <v>939.76</v>
      </c>
      <c r="G99" s="605"/>
      <c r="H99" s="609"/>
      <c r="N99" s="203"/>
    </row>
    <row r="100" spans="1:14" s="114" customFormat="1" ht="24.95" customHeight="1">
      <c r="A100" s="243">
        <v>98</v>
      </c>
      <c r="B100" s="600" t="s">
        <v>224</v>
      </c>
      <c r="C100" s="601" t="s">
        <v>117</v>
      </c>
      <c r="D100" s="602">
        <v>24</v>
      </c>
      <c r="E100" s="603"/>
      <c r="F100" s="604">
        <v>654.94000000000005</v>
      </c>
      <c r="G100" s="605"/>
      <c r="H100" s="609"/>
      <c r="N100" s="203"/>
    </row>
    <row r="101" spans="1:14" s="114" customFormat="1" ht="24.95" customHeight="1">
      <c r="A101" s="243">
        <v>99</v>
      </c>
      <c r="B101" s="600" t="s">
        <v>234</v>
      </c>
      <c r="C101" s="601" t="s">
        <v>118</v>
      </c>
      <c r="D101" s="602">
        <v>14</v>
      </c>
      <c r="E101" s="603"/>
      <c r="F101" s="604">
        <v>381.08</v>
      </c>
      <c r="G101" s="605"/>
      <c r="H101" s="609"/>
      <c r="N101" s="203"/>
    </row>
    <row r="102" spans="1:14" s="114" customFormat="1" ht="24.95" hidden="1" customHeight="1">
      <c r="A102" s="243">
        <v>100</v>
      </c>
      <c r="B102" s="600"/>
      <c r="C102" s="601" t="s">
        <v>118</v>
      </c>
      <c r="D102" s="602"/>
      <c r="E102" s="603"/>
      <c r="F102" s="604"/>
      <c r="G102" s="605"/>
      <c r="H102" s="609"/>
      <c r="N102" s="203"/>
    </row>
    <row r="103" spans="1:14" s="114" customFormat="1" ht="24.95" hidden="1" customHeight="1">
      <c r="A103" s="243">
        <v>101</v>
      </c>
      <c r="B103" s="600"/>
      <c r="C103" s="601" t="s">
        <v>118</v>
      </c>
      <c r="D103" s="602"/>
      <c r="E103" s="603"/>
      <c r="F103" s="604"/>
      <c r="G103" s="605"/>
      <c r="H103" s="609"/>
      <c r="N103" s="203"/>
    </row>
    <row r="104" spans="1:14" s="114" customFormat="1" ht="24.95" hidden="1" customHeight="1">
      <c r="A104" s="243">
        <v>102</v>
      </c>
      <c r="B104" s="600"/>
      <c r="C104" s="601" t="s">
        <v>118</v>
      </c>
      <c r="D104" s="602"/>
      <c r="E104" s="603"/>
      <c r="F104" s="604"/>
      <c r="G104" s="605"/>
      <c r="H104" s="609"/>
      <c r="N104" s="203"/>
    </row>
    <row r="105" spans="1:14" s="114" customFormat="1" ht="24.95" customHeight="1">
      <c r="A105" s="243">
        <v>1</v>
      </c>
      <c r="B105" s="809" t="s">
        <v>50</v>
      </c>
      <c r="C105" s="515" t="s">
        <v>119</v>
      </c>
      <c r="D105" s="604">
        <v>76</v>
      </c>
      <c r="E105" s="604"/>
      <c r="F105" s="1110">
        <v>932.88</v>
      </c>
      <c r="G105" s="605"/>
      <c r="H105" s="609"/>
    </row>
    <row r="106" spans="1:14" s="114" customFormat="1" ht="24.95" customHeight="1">
      <c r="A106" s="243">
        <v>2</v>
      </c>
      <c r="B106" s="809" t="s">
        <v>236</v>
      </c>
      <c r="C106" s="515" t="s">
        <v>119</v>
      </c>
      <c r="D106" s="604">
        <v>90</v>
      </c>
      <c r="E106" s="604"/>
      <c r="F106" s="604">
        <v>900</v>
      </c>
      <c r="G106" s="605"/>
      <c r="H106" s="609"/>
    </row>
    <row r="107" spans="1:14" s="114" customFormat="1" ht="24.95" customHeight="1">
      <c r="A107" s="243">
        <v>3</v>
      </c>
      <c r="B107" s="809" t="s">
        <v>237</v>
      </c>
      <c r="C107" s="515" t="s">
        <v>120</v>
      </c>
      <c r="D107" s="604">
        <v>77</v>
      </c>
      <c r="E107" s="810"/>
      <c r="F107" s="604">
        <v>1155</v>
      </c>
      <c r="G107" s="607"/>
      <c r="H107" s="609"/>
    </row>
    <row r="108" spans="1:14" s="114" customFormat="1" ht="24.95" customHeight="1">
      <c r="A108" s="243">
        <v>4</v>
      </c>
      <c r="B108" s="809" t="s">
        <v>51</v>
      </c>
      <c r="C108" s="515" t="s">
        <v>120</v>
      </c>
      <c r="D108" s="604">
        <v>30</v>
      </c>
      <c r="E108" s="604"/>
      <c r="F108" s="604">
        <v>918.8</v>
      </c>
      <c r="G108" s="605"/>
      <c r="H108" s="609"/>
    </row>
    <row r="109" spans="1:14" s="114" customFormat="1" ht="24.95" hidden="1" customHeight="1">
      <c r="A109" s="243">
        <v>5</v>
      </c>
      <c r="B109" s="809"/>
      <c r="C109" s="515" t="s">
        <v>121</v>
      </c>
      <c r="D109" s="604"/>
      <c r="E109" s="811"/>
      <c r="F109" s="604"/>
      <c r="G109" s="605"/>
      <c r="H109" s="609"/>
    </row>
    <row r="110" spans="1:14" s="114" customFormat="1" ht="24.95" customHeight="1">
      <c r="A110" s="243">
        <v>6</v>
      </c>
      <c r="B110" s="809" t="s">
        <v>235</v>
      </c>
      <c r="C110" s="515" t="s">
        <v>121</v>
      </c>
      <c r="D110" s="604">
        <v>27</v>
      </c>
      <c r="E110" s="604"/>
      <c r="F110" s="604">
        <f>D110*I110</f>
        <v>734.93999999999994</v>
      </c>
      <c r="G110" s="604"/>
      <c r="H110" s="609"/>
      <c r="I110" s="228">
        <v>27.22</v>
      </c>
    </row>
    <row r="111" spans="1:14" s="114" customFormat="1" ht="24.95" customHeight="1">
      <c r="A111" s="243">
        <v>7</v>
      </c>
      <c r="B111" s="809" t="s">
        <v>238</v>
      </c>
      <c r="C111" s="515" t="s">
        <v>122</v>
      </c>
      <c r="D111" s="604">
        <v>60</v>
      </c>
      <c r="E111" s="811"/>
      <c r="F111" s="604">
        <v>654</v>
      </c>
      <c r="G111" s="605"/>
      <c r="H111" s="609"/>
    </row>
    <row r="112" spans="1:14" s="114" customFormat="1" ht="24.95" customHeight="1">
      <c r="A112" s="243">
        <v>8</v>
      </c>
      <c r="B112" s="809" t="s">
        <v>238</v>
      </c>
      <c r="C112" s="515" t="s">
        <v>122</v>
      </c>
      <c r="D112" s="604">
        <v>60</v>
      </c>
      <c r="E112" s="811"/>
      <c r="F112" s="604">
        <v>654</v>
      </c>
      <c r="G112" s="605"/>
      <c r="H112" s="609"/>
    </row>
    <row r="113" spans="1:9" s="114" customFormat="1" ht="24.95" customHeight="1">
      <c r="A113" s="243">
        <v>9</v>
      </c>
      <c r="B113" s="809" t="s">
        <v>51</v>
      </c>
      <c r="C113" s="515" t="s">
        <v>123</v>
      </c>
      <c r="D113" s="604">
        <v>30</v>
      </c>
      <c r="E113" s="811"/>
      <c r="F113" s="604">
        <v>912.4</v>
      </c>
      <c r="G113" s="605"/>
      <c r="H113" s="609"/>
    </row>
    <row r="114" spans="1:9" s="114" customFormat="1" ht="24.95" customHeight="1">
      <c r="A114" s="243">
        <v>10</v>
      </c>
      <c r="B114" s="809" t="s">
        <v>51</v>
      </c>
      <c r="C114" s="515" t="s">
        <v>123</v>
      </c>
      <c r="D114" s="604">
        <v>30</v>
      </c>
      <c r="E114" s="811"/>
      <c r="F114" s="604">
        <v>916.9</v>
      </c>
      <c r="G114" s="605"/>
      <c r="H114" s="609"/>
    </row>
    <row r="115" spans="1:9" s="114" customFormat="1" ht="24.95" customHeight="1">
      <c r="A115" s="243">
        <v>11</v>
      </c>
      <c r="B115" s="809" t="s">
        <v>235</v>
      </c>
      <c r="C115" s="515" t="s">
        <v>124</v>
      </c>
      <c r="D115" s="604">
        <v>28</v>
      </c>
      <c r="E115" s="811"/>
      <c r="F115" s="604">
        <f>D115*I115</f>
        <v>762.16</v>
      </c>
      <c r="G115" s="605"/>
      <c r="H115" s="609"/>
      <c r="I115" s="228">
        <v>27.22</v>
      </c>
    </row>
    <row r="116" spans="1:9" s="114" customFormat="1" ht="24.95" customHeight="1">
      <c r="A116" s="243">
        <v>12</v>
      </c>
      <c r="B116" s="809" t="s">
        <v>239</v>
      </c>
      <c r="C116" s="515" t="s">
        <v>124</v>
      </c>
      <c r="D116" s="604">
        <v>14</v>
      </c>
      <c r="E116" s="811"/>
      <c r="F116" s="604">
        <v>190.54</v>
      </c>
      <c r="G116" s="605"/>
      <c r="H116" s="609"/>
    </row>
    <row r="117" spans="1:9" s="114" customFormat="1" ht="29.25" customHeight="1">
      <c r="A117" s="243">
        <v>13</v>
      </c>
      <c r="B117" s="809" t="s">
        <v>50</v>
      </c>
      <c r="C117" s="515" t="s">
        <v>125</v>
      </c>
      <c r="D117" s="604">
        <v>76</v>
      </c>
      <c r="E117" s="811"/>
      <c r="F117" s="604">
        <v>924.33500000000004</v>
      </c>
      <c r="G117" s="605"/>
      <c r="H117" s="609"/>
    </row>
    <row r="118" spans="1:9" s="114" customFormat="1" ht="24.95" customHeight="1">
      <c r="A118" s="243">
        <v>14</v>
      </c>
      <c r="B118" s="809" t="s">
        <v>236</v>
      </c>
      <c r="C118" s="515" t="s">
        <v>125</v>
      </c>
      <c r="D118" s="604">
        <v>90</v>
      </c>
      <c r="E118" s="811"/>
      <c r="F118" s="604">
        <v>900</v>
      </c>
      <c r="G118" s="605"/>
      <c r="H118" s="609"/>
    </row>
    <row r="119" spans="1:9" s="114" customFormat="1" ht="24.95" customHeight="1">
      <c r="A119" s="243">
        <v>15</v>
      </c>
      <c r="B119" s="809" t="s">
        <v>51</v>
      </c>
      <c r="C119" s="515" t="s">
        <v>126</v>
      </c>
      <c r="D119" s="604">
        <v>30</v>
      </c>
      <c r="E119" s="811"/>
      <c r="F119" s="604">
        <v>844</v>
      </c>
      <c r="G119" s="607"/>
      <c r="H119" s="609"/>
    </row>
    <row r="120" spans="1:9" s="114" customFormat="1" ht="24.95" customHeight="1">
      <c r="A120" s="243">
        <v>16</v>
      </c>
      <c r="B120" s="809" t="s">
        <v>51</v>
      </c>
      <c r="C120" s="515" t="s">
        <v>126</v>
      </c>
      <c r="D120" s="604">
        <v>30</v>
      </c>
      <c r="E120" s="811"/>
      <c r="F120" s="604">
        <v>823.9</v>
      </c>
      <c r="G120" s="607"/>
      <c r="H120" s="609"/>
    </row>
    <row r="121" spans="1:9" s="114" customFormat="1" ht="24.95" customHeight="1">
      <c r="A121" s="243">
        <v>17</v>
      </c>
      <c r="B121" s="809" t="s">
        <v>51</v>
      </c>
      <c r="C121" s="515" t="s">
        <v>127</v>
      </c>
      <c r="D121" s="604">
        <v>30</v>
      </c>
      <c r="E121" s="811"/>
      <c r="F121" s="604">
        <v>900.3</v>
      </c>
      <c r="G121" s="607"/>
      <c r="H121" s="609"/>
    </row>
    <row r="122" spans="1:9" s="114" customFormat="1" ht="24.95" customHeight="1">
      <c r="A122" s="243">
        <v>18</v>
      </c>
      <c r="B122" s="809" t="s">
        <v>50</v>
      </c>
      <c r="C122" s="515" t="s">
        <v>127</v>
      </c>
      <c r="D122" s="604">
        <v>72</v>
      </c>
      <c r="E122" s="811"/>
      <c r="F122" s="604">
        <v>876.78499999999997</v>
      </c>
      <c r="G122" s="604"/>
      <c r="H122" s="609"/>
    </row>
    <row r="123" spans="1:9" s="114" customFormat="1" ht="24.95" customHeight="1">
      <c r="A123" s="243">
        <v>19</v>
      </c>
      <c r="B123" s="809" t="s">
        <v>240</v>
      </c>
      <c r="C123" s="515" t="s">
        <v>128</v>
      </c>
      <c r="D123" s="604">
        <v>48</v>
      </c>
      <c r="E123" s="811"/>
      <c r="F123" s="604">
        <v>849.6</v>
      </c>
      <c r="G123" s="607"/>
      <c r="H123" s="609"/>
    </row>
    <row r="124" spans="1:9" s="114" customFormat="1" ht="24.95" customHeight="1">
      <c r="A124" s="243">
        <v>20</v>
      </c>
      <c r="B124" s="809" t="s">
        <v>240</v>
      </c>
      <c r="C124" s="515" t="s">
        <v>128</v>
      </c>
      <c r="D124" s="604">
        <v>48</v>
      </c>
      <c r="E124" s="811"/>
      <c r="F124" s="604">
        <v>849.6</v>
      </c>
      <c r="G124" s="604"/>
      <c r="H124" s="609"/>
    </row>
    <row r="125" spans="1:9" s="114" customFormat="1" ht="24.95" customHeight="1">
      <c r="A125" s="243">
        <v>21</v>
      </c>
      <c r="B125" s="809" t="s">
        <v>240</v>
      </c>
      <c r="C125" s="515" t="s">
        <v>129</v>
      </c>
      <c r="D125" s="604">
        <v>32</v>
      </c>
      <c r="E125" s="811"/>
      <c r="F125" s="604">
        <v>566.4</v>
      </c>
      <c r="G125" s="604"/>
      <c r="H125" s="609"/>
    </row>
    <row r="126" spans="1:9" s="114" customFormat="1" ht="24.95" customHeight="1">
      <c r="A126" s="243">
        <v>22</v>
      </c>
      <c r="B126" s="809" t="s">
        <v>51</v>
      </c>
      <c r="C126" s="515" t="s">
        <v>129</v>
      </c>
      <c r="D126" s="604">
        <v>30</v>
      </c>
      <c r="E126" s="811"/>
      <c r="F126" s="604">
        <v>829.6</v>
      </c>
      <c r="G126" s="604"/>
      <c r="H126" s="609"/>
    </row>
    <row r="127" spans="1:9" s="114" customFormat="1" ht="24.95" customHeight="1">
      <c r="A127" s="243">
        <v>23</v>
      </c>
      <c r="B127" s="809" t="s">
        <v>51</v>
      </c>
      <c r="C127" s="515" t="s">
        <v>130</v>
      </c>
      <c r="D127" s="604">
        <v>30</v>
      </c>
      <c r="E127" s="811"/>
      <c r="F127" s="604">
        <v>853.2</v>
      </c>
      <c r="G127" s="604"/>
      <c r="H127" s="609"/>
    </row>
    <row r="128" spans="1:9" s="114" customFormat="1" ht="24.95" customHeight="1">
      <c r="A128" s="243">
        <v>24</v>
      </c>
      <c r="B128" s="809" t="s">
        <v>240</v>
      </c>
      <c r="C128" s="515" t="s">
        <v>130</v>
      </c>
      <c r="D128" s="604">
        <v>28</v>
      </c>
      <c r="E128" s="811"/>
      <c r="F128" s="604">
        <v>495.6</v>
      </c>
      <c r="G128" s="605"/>
      <c r="H128" s="609"/>
    </row>
    <row r="129" spans="1:8" s="114" customFormat="1" ht="24.95" customHeight="1">
      <c r="A129" s="243">
        <v>25</v>
      </c>
      <c r="B129" s="809" t="s">
        <v>240</v>
      </c>
      <c r="C129" s="515" t="s">
        <v>131</v>
      </c>
      <c r="D129" s="604">
        <v>48</v>
      </c>
      <c r="E129" s="604"/>
      <c r="F129" s="604">
        <v>849.6</v>
      </c>
      <c r="G129" s="607"/>
      <c r="H129" s="609"/>
    </row>
    <row r="130" spans="1:8" s="114" customFormat="1" ht="24.95" customHeight="1">
      <c r="A130" s="243">
        <v>26</v>
      </c>
      <c r="B130" s="809" t="s">
        <v>238</v>
      </c>
      <c r="C130" s="515" t="s">
        <v>131</v>
      </c>
      <c r="D130" s="604">
        <v>60</v>
      </c>
      <c r="E130" s="604"/>
      <c r="F130" s="604">
        <v>654</v>
      </c>
      <c r="G130" s="604"/>
      <c r="H130" s="609"/>
    </row>
    <row r="131" spans="1:8" s="114" customFormat="1" ht="24.95" customHeight="1">
      <c r="A131" s="243">
        <v>27</v>
      </c>
      <c r="B131" s="809" t="s">
        <v>240</v>
      </c>
      <c r="C131" s="515" t="s">
        <v>132</v>
      </c>
      <c r="D131" s="604">
        <v>32</v>
      </c>
      <c r="E131" s="604"/>
      <c r="F131" s="604">
        <v>566.4</v>
      </c>
      <c r="G131" s="605"/>
      <c r="H131" s="609"/>
    </row>
    <row r="132" spans="1:8" s="114" customFormat="1" ht="24.95" customHeight="1">
      <c r="A132" s="243">
        <v>28</v>
      </c>
      <c r="B132" s="809" t="s">
        <v>240</v>
      </c>
      <c r="C132" s="515" t="s">
        <v>132</v>
      </c>
      <c r="D132" s="604">
        <v>32</v>
      </c>
      <c r="E132" s="811"/>
      <c r="F132" s="604">
        <v>566.4</v>
      </c>
      <c r="G132" s="605"/>
      <c r="H132" s="609"/>
    </row>
    <row r="133" spans="1:8" s="114" customFormat="1" ht="24.95" customHeight="1">
      <c r="A133" s="243">
        <v>29</v>
      </c>
      <c r="B133" s="809" t="s">
        <v>237</v>
      </c>
      <c r="C133" s="515" t="s">
        <v>133</v>
      </c>
      <c r="D133" s="604">
        <v>49</v>
      </c>
      <c r="E133" s="811"/>
      <c r="F133" s="604">
        <v>735</v>
      </c>
      <c r="G133" s="605"/>
      <c r="H133" s="609"/>
    </row>
    <row r="134" spans="1:8" s="114" customFormat="1" ht="24.95" customHeight="1">
      <c r="A134" s="243">
        <v>30</v>
      </c>
      <c r="B134" s="809" t="s">
        <v>239</v>
      </c>
      <c r="C134" s="515" t="s">
        <v>133</v>
      </c>
      <c r="D134" s="604">
        <v>70</v>
      </c>
      <c r="E134" s="811"/>
      <c r="F134" s="604">
        <v>952.7</v>
      </c>
      <c r="G134" s="604"/>
      <c r="H134" s="609"/>
    </row>
    <row r="135" spans="1:8" s="114" customFormat="1" ht="24.95" customHeight="1">
      <c r="A135" s="243">
        <v>31</v>
      </c>
      <c r="B135" s="809" t="s">
        <v>240</v>
      </c>
      <c r="C135" s="515" t="s">
        <v>134</v>
      </c>
      <c r="D135" s="604">
        <v>48</v>
      </c>
      <c r="E135" s="810"/>
      <c r="F135" s="604">
        <v>849.6</v>
      </c>
      <c r="G135" s="607"/>
      <c r="H135" s="609"/>
    </row>
    <row r="136" spans="1:8" s="114" customFormat="1" ht="24.95" customHeight="1">
      <c r="A136" s="243">
        <v>32</v>
      </c>
      <c r="B136" s="809" t="s">
        <v>240</v>
      </c>
      <c r="C136" s="515" t="s">
        <v>134</v>
      </c>
      <c r="D136" s="604">
        <v>48</v>
      </c>
      <c r="E136" s="811"/>
      <c r="F136" s="604">
        <v>849.6</v>
      </c>
      <c r="G136" s="607"/>
      <c r="H136" s="609"/>
    </row>
    <row r="137" spans="1:8" s="114" customFormat="1" ht="24.95" customHeight="1">
      <c r="A137" s="243">
        <v>33</v>
      </c>
      <c r="B137" s="809" t="s">
        <v>240</v>
      </c>
      <c r="C137" s="515" t="s">
        <v>135</v>
      </c>
      <c r="D137" s="604">
        <v>32</v>
      </c>
      <c r="E137" s="810"/>
      <c r="F137" s="604">
        <v>566.4</v>
      </c>
      <c r="G137" s="604"/>
      <c r="H137" s="609"/>
    </row>
    <row r="138" spans="1:8" s="114" customFormat="1" ht="24.95" customHeight="1">
      <c r="A138" s="243">
        <v>34</v>
      </c>
      <c r="B138" s="809" t="s">
        <v>240</v>
      </c>
      <c r="C138" s="515" t="s">
        <v>135</v>
      </c>
      <c r="D138" s="604">
        <v>32</v>
      </c>
      <c r="E138" s="811"/>
      <c r="F138" s="604">
        <v>566.4</v>
      </c>
      <c r="G138" s="604"/>
      <c r="H138" s="609"/>
    </row>
    <row r="139" spans="1:8" s="114" customFormat="1" ht="24.95" customHeight="1">
      <c r="A139" s="243">
        <v>35</v>
      </c>
      <c r="B139" s="809" t="s">
        <v>240</v>
      </c>
      <c r="C139" s="515" t="s">
        <v>136</v>
      </c>
      <c r="D139" s="604">
        <v>32</v>
      </c>
      <c r="E139" s="811"/>
      <c r="F139" s="604">
        <v>566.4</v>
      </c>
      <c r="G139" s="607"/>
      <c r="H139" s="609"/>
    </row>
    <row r="140" spans="1:8" s="114" customFormat="1" ht="24.95" customHeight="1">
      <c r="A140" s="243">
        <v>36</v>
      </c>
      <c r="B140" s="809" t="s">
        <v>240</v>
      </c>
      <c r="C140" s="515" t="s">
        <v>136</v>
      </c>
      <c r="D140" s="604">
        <v>32</v>
      </c>
      <c r="E140" s="810"/>
      <c r="F140" s="604">
        <v>566.4</v>
      </c>
      <c r="G140" s="604"/>
      <c r="H140" s="609"/>
    </row>
    <row r="141" spans="1:8" s="114" customFormat="1" ht="24.95" customHeight="1">
      <c r="A141" s="243">
        <v>37</v>
      </c>
      <c r="B141" s="809" t="s">
        <v>240</v>
      </c>
      <c r="C141" s="515" t="s">
        <v>137</v>
      </c>
      <c r="D141" s="604">
        <v>48</v>
      </c>
      <c r="E141" s="810"/>
      <c r="F141" s="604">
        <v>849.6</v>
      </c>
      <c r="G141" s="604"/>
      <c r="H141" s="609"/>
    </row>
    <row r="142" spans="1:8" s="114" customFormat="1" ht="24.95" customHeight="1">
      <c r="A142" s="243">
        <v>38</v>
      </c>
      <c r="B142" s="809" t="s">
        <v>240</v>
      </c>
      <c r="C142" s="515" t="s">
        <v>137</v>
      </c>
      <c r="D142" s="604">
        <v>48</v>
      </c>
      <c r="E142" s="810"/>
      <c r="F142" s="604">
        <v>849.6</v>
      </c>
      <c r="G142" s="604"/>
      <c r="H142" s="609"/>
    </row>
    <row r="143" spans="1:8" s="114" customFormat="1" ht="24.95" customHeight="1">
      <c r="A143" s="243">
        <v>39</v>
      </c>
      <c r="B143" s="809" t="s">
        <v>240</v>
      </c>
      <c r="C143" s="515" t="s">
        <v>138</v>
      </c>
      <c r="D143" s="604">
        <v>32</v>
      </c>
      <c r="E143" s="604"/>
      <c r="F143" s="604">
        <v>566.4</v>
      </c>
      <c r="G143" s="607"/>
      <c r="H143" s="609"/>
    </row>
    <row r="144" spans="1:8" s="114" customFormat="1" ht="24.95" customHeight="1">
      <c r="A144" s="243">
        <v>40</v>
      </c>
      <c r="B144" s="809" t="s">
        <v>240</v>
      </c>
      <c r="C144" s="515" t="s">
        <v>138</v>
      </c>
      <c r="D144" s="604">
        <v>32</v>
      </c>
      <c r="E144" s="811"/>
      <c r="F144" s="604">
        <v>566.4</v>
      </c>
      <c r="G144" s="607"/>
      <c r="H144" s="609"/>
    </row>
    <row r="145" spans="1:9" s="114" customFormat="1" ht="24.95" customHeight="1">
      <c r="A145" s="243">
        <v>41</v>
      </c>
      <c r="B145" s="809" t="s">
        <v>240</v>
      </c>
      <c r="C145" s="515" t="s">
        <v>139</v>
      </c>
      <c r="D145" s="604">
        <v>32</v>
      </c>
      <c r="E145" s="604"/>
      <c r="F145" s="604">
        <v>566.4</v>
      </c>
      <c r="G145" s="607"/>
      <c r="H145" s="609"/>
    </row>
    <row r="146" spans="1:9" s="114" customFormat="1" ht="24.95" customHeight="1">
      <c r="A146" s="243">
        <v>42</v>
      </c>
      <c r="B146" s="809" t="s">
        <v>240</v>
      </c>
      <c r="C146" s="515" t="s">
        <v>139</v>
      </c>
      <c r="D146" s="604">
        <v>32</v>
      </c>
      <c r="E146" s="811"/>
      <c r="F146" s="604">
        <v>566.4</v>
      </c>
      <c r="G146" s="607"/>
      <c r="H146" s="609"/>
    </row>
    <row r="147" spans="1:9" s="114" customFormat="1" ht="24.95" customHeight="1">
      <c r="A147" s="243">
        <v>43</v>
      </c>
      <c r="B147" s="809" t="s">
        <v>238</v>
      </c>
      <c r="C147" s="515" t="s">
        <v>140</v>
      </c>
      <c r="D147" s="604">
        <v>60</v>
      </c>
      <c r="E147" s="810"/>
      <c r="F147" s="604">
        <v>654</v>
      </c>
      <c r="G147" s="607"/>
      <c r="H147" s="609"/>
    </row>
    <row r="148" spans="1:9" s="114" customFormat="1" ht="24.95" customHeight="1">
      <c r="A148" s="243">
        <v>44</v>
      </c>
      <c r="B148" s="809" t="s">
        <v>241</v>
      </c>
      <c r="C148" s="515" t="s">
        <v>140</v>
      </c>
      <c r="D148" s="604">
        <v>117</v>
      </c>
      <c r="E148" s="810"/>
      <c r="F148" s="604">
        <v>763.67</v>
      </c>
      <c r="G148" s="607"/>
      <c r="H148" s="609"/>
    </row>
    <row r="149" spans="1:9" s="114" customFormat="1" ht="24.95" customHeight="1">
      <c r="A149" s="243">
        <v>45</v>
      </c>
      <c r="B149" s="809" t="s">
        <v>235</v>
      </c>
      <c r="C149" s="515" t="s">
        <v>141</v>
      </c>
      <c r="D149" s="604">
        <v>28</v>
      </c>
      <c r="E149" s="810"/>
      <c r="F149" s="604">
        <f t="shared" ref="F149:F152" si="5">D149*I149</f>
        <v>762.16</v>
      </c>
      <c r="G149" s="607"/>
      <c r="H149" s="609"/>
      <c r="I149" s="228">
        <v>27.22</v>
      </c>
    </row>
    <row r="150" spans="1:9" s="114" customFormat="1" ht="24.95" customHeight="1">
      <c r="A150" s="243">
        <v>46</v>
      </c>
      <c r="B150" s="809" t="s">
        <v>235</v>
      </c>
      <c r="C150" s="515" t="s">
        <v>141</v>
      </c>
      <c r="D150" s="604">
        <v>28</v>
      </c>
      <c r="E150" s="810"/>
      <c r="F150" s="604">
        <f t="shared" si="5"/>
        <v>762.16</v>
      </c>
      <c r="G150" s="607"/>
      <c r="H150" s="609"/>
      <c r="I150" s="228">
        <v>27.22</v>
      </c>
    </row>
    <row r="151" spans="1:9" s="114" customFormat="1" ht="24.95" customHeight="1">
      <c r="A151" s="243">
        <v>47</v>
      </c>
      <c r="B151" s="809" t="s">
        <v>235</v>
      </c>
      <c r="C151" s="515" t="s">
        <v>142</v>
      </c>
      <c r="D151" s="604">
        <v>28</v>
      </c>
      <c r="E151" s="810"/>
      <c r="F151" s="604">
        <f t="shared" si="5"/>
        <v>762.16</v>
      </c>
      <c r="G151" s="607"/>
      <c r="H151" s="609"/>
      <c r="I151" s="228">
        <v>27.22</v>
      </c>
    </row>
    <row r="152" spans="1:9" s="114" customFormat="1" ht="24.95" customHeight="1">
      <c r="A152" s="243">
        <v>48</v>
      </c>
      <c r="B152" s="809" t="s">
        <v>235</v>
      </c>
      <c r="C152" s="515" t="s">
        <v>142</v>
      </c>
      <c r="D152" s="604">
        <v>28</v>
      </c>
      <c r="E152" s="810"/>
      <c r="F152" s="604">
        <f t="shared" si="5"/>
        <v>762.16</v>
      </c>
      <c r="G152" s="605"/>
      <c r="H152" s="609"/>
      <c r="I152" s="228">
        <v>27.22</v>
      </c>
    </row>
    <row r="153" spans="1:9" s="114" customFormat="1" ht="24.95" customHeight="1">
      <c r="A153" s="243">
        <v>49</v>
      </c>
      <c r="B153" s="809" t="s">
        <v>238</v>
      </c>
      <c r="C153" s="515" t="s">
        <v>143</v>
      </c>
      <c r="D153" s="604">
        <v>60</v>
      </c>
      <c r="E153" s="810"/>
      <c r="F153" s="604">
        <v>654</v>
      </c>
      <c r="G153" s="605"/>
      <c r="H153" s="223"/>
    </row>
    <row r="154" spans="1:9" s="114" customFormat="1" ht="24.95" customHeight="1">
      <c r="A154" s="243">
        <v>50</v>
      </c>
      <c r="B154" s="809" t="s">
        <v>238</v>
      </c>
      <c r="C154" s="515" t="s">
        <v>143</v>
      </c>
      <c r="D154" s="604">
        <v>60</v>
      </c>
      <c r="E154" s="810"/>
      <c r="F154" s="604">
        <v>654</v>
      </c>
      <c r="G154" s="604"/>
      <c r="H154" s="609"/>
    </row>
    <row r="155" spans="1:9" s="114" customFormat="1" ht="24.95" customHeight="1">
      <c r="A155" s="243">
        <v>51</v>
      </c>
      <c r="B155" s="809" t="s">
        <v>51</v>
      </c>
      <c r="C155" s="515" t="s">
        <v>144</v>
      </c>
      <c r="D155" s="604">
        <v>30</v>
      </c>
      <c r="E155" s="811"/>
      <c r="F155" s="604">
        <v>888</v>
      </c>
      <c r="G155" s="604"/>
      <c r="H155" s="609"/>
    </row>
    <row r="156" spans="1:9" s="114" customFormat="1" ht="24.95" customHeight="1">
      <c r="A156" s="243">
        <v>52</v>
      </c>
      <c r="B156" s="812" t="s">
        <v>235</v>
      </c>
      <c r="C156" s="515" t="s">
        <v>144</v>
      </c>
      <c r="D156" s="604">
        <v>28</v>
      </c>
      <c r="E156" s="810"/>
      <c r="F156" s="604">
        <f>D156*I156</f>
        <v>762.16</v>
      </c>
      <c r="G156" s="605"/>
      <c r="H156" s="609"/>
      <c r="I156" s="228">
        <v>27.22</v>
      </c>
    </row>
    <row r="157" spans="1:9" s="114" customFormat="1" ht="24.95" customHeight="1">
      <c r="A157" s="243">
        <v>53</v>
      </c>
      <c r="B157" s="812" t="s">
        <v>51</v>
      </c>
      <c r="C157" s="515" t="s">
        <v>145</v>
      </c>
      <c r="D157" s="604">
        <v>30</v>
      </c>
      <c r="E157" s="810"/>
      <c r="F157" s="604">
        <v>891.6</v>
      </c>
      <c r="G157" s="604"/>
      <c r="H157" s="609"/>
    </row>
    <row r="158" spans="1:9" s="114" customFormat="1" ht="24.95" customHeight="1">
      <c r="A158" s="243">
        <v>54</v>
      </c>
      <c r="B158" s="812" t="s">
        <v>241</v>
      </c>
      <c r="C158" s="515" t="s">
        <v>145</v>
      </c>
      <c r="D158" s="604">
        <v>24</v>
      </c>
      <c r="E158" s="810"/>
      <c r="F158" s="604">
        <v>556.04</v>
      </c>
      <c r="G158" s="607"/>
      <c r="H158" s="609"/>
    </row>
    <row r="159" spans="1:9" s="114" customFormat="1" ht="24.95" customHeight="1">
      <c r="A159" s="243">
        <v>55</v>
      </c>
      <c r="B159" s="809" t="s">
        <v>238</v>
      </c>
      <c r="C159" s="515" t="s">
        <v>146</v>
      </c>
      <c r="D159" s="604">
        <v>60</v>
      </c>
      <c r="E159" s="811"/>
      <c r="F159" s="604">
        <v>654</v>
      </c>
      <c r="G159" s="604"/>
      <c r="H159" s="609"/>
    </row>
    <row r="160" spans="1:9" s="114" customFormat="1" ht="24.95" customHeight="1">
      <c r="A160" s="243">
        <v>56</v>
      </c>
      <c r="B160" s="809" t="s">
        <v>238</v>
      </c>
      <c r="C160" s="515" t="s">
        <v>146</v>
      </c>
      <c r="D160" s="604">
        <v>60</v>
      </c>
      <c r="E160" s="810"/>
      <c r="F160" s="604">
        <v>654</v>
      </c>
      <c r="G160" s="604"/>
      <c r="H160" s="609"/>
    </row>
    <row r="161" spans="1:9" s="114" customFormat="1" ht="24.95" customHeight="1">
      <c r="A161" s="243">
        <v>57</v>
      </c>
      <c r="B161" s="809" t="s">
        <v>51</v>
      </c>
      <c r="C161" s="515" t="s">
        <v>147</v>
      </c>
      <c r="D161" s="604">
        <v>30</v>
      </c>
      <c r="E161" s="810"/>
      <c r="F161" s="604">
        <v>885.3</v>
      </c>
      <c r="G161" s="604"/>
      <c r="H161" s="609"/>
    </row>
    <row r="162" spans="1:9" s="114" customFormat="1" ht="24.95" customHeight="1">
      <c r="A162" s="243">
        <v>58</v>
      </c>
      <c r="B162" s="809" t="s">
        <v>51</v>
      </c>
      <c r="C162" s="515" t="s">
        <v>147</v>
      </c>
      <c r="D162" s="604">
        <v>30</v>
      </c>
      <c r="E162" s="810"/>
      <c r="F162" s="604">
        <v>836.2</v>
      </c>
      <c r="G162" s="605"/>
      <c r="H162" s="609"/>
    </row>
    <row r="163" spans="1:9" s="114" customFormat="1" ht="24.95" customHeight="1">
      <c r="A163" s="243">
        <v>59</v>
      </c>
      <c r="B163" s="809" t="s">
        <v>239</v>
      </c>
      <c r="C163" s="515" t="s">
        <v>148</v>
      </c>
      <c r="D163" s="604">
        <v>48</v>
      </c>
      <c r="E163" s="810"/>
      <c r="F163" s="604">
        <v>653.28</v>
      </c>
      <c r="G163" s="604"/>
      <c r="H163" s="609"/>
    </row>
    <row r="164" spans="1:9" s="114" customFormat="1" ht="24.95" customHeight="1">
      <c r="A164" s="243">
        <v>60</v>
      </c>
      <c r="B164" s="809" t="s">
        <v>239</v>
      </c>
      <c r="C164" s="515" t="s">
        <v>148</v>
      </c>
      <c r="D164" s="604">
        <v>48</v>
      </c>
      <c r="E164" s="810"/>
      <c r="F164" s="604">
        <v>653.28</v>
      </c>
      <c r="G164" s="604"/>
      <c r="H164" s="609"/>
    </row>
    <row r="165" spans="1:9" s="114" customFormat="1" ht="24.95" customHeight="1">
      <c r="A165" s="243">
        <v>61</v>
      </c>
      <c r="B165" s="809" t="s">
        <v>238</v>
      </c>
      <c r="C165" s="515" t="s">
        <v>149</v>
      </c>
      <c r="D165" s="604">
        <v>60</v>
      </c>
      <c r="E165" s="810"/>
      <c r="F165" s="604">
        <v>654</v>
      </c>
      <c r="G165" s="607"/>
      <c r="H165" s="609"/>
    </row>
    <row r="166" spans="1:9" s="114" customFormat="1" ht="24.95" customHeight="1">
      <c r="A166" s="243">
        <v>62</v>
      </c>
      <c r="B166" s="809" t="s">
        <v>238</v>
      </c>
      <c r="C166" s="515" t="s">
        <v>149</v>
      </c>
      <c r="D166" s="604">
        <v>60</v>
      </c>
      <c r="E166" s="810"/>
      <c r="F166" s="604">
        <v>654</v>
      </c>
      <c r="G166" s="607"/>
      <c r="H166" s="609"/>
      <c r="I166" s="243"/>
    </row>
    <row r="167" spans="1:9" s="114" customFormat="1" ht="24.95" customHeight="1">
      <c r="A167" s="243">
        <v>63</v>
      </c>
      <c r="B167" s="809" t="s">
        <v>50</v>
      </c>
      <c r="C167" s="515" t="s">
        <v>150</v>
      </c>
      <c r="D167" s="604">
        <v>72</v>
      </c>
      <c r="E167" s="811"/>
      <c r="F167" s="604">
        <v>876.97</v>
      </c>
      <c r="G167" s="607"/>
      <c r="H167" s="609"/>
    </row>
    <row r="168" spans="1:9" s="114" customFormat="1" ht="24.95" customHeight="1">
      <c r="A168" s="243">
        <v>64</v>
      </c>
      <c r="B168" s="809" t="s">
        <v>51</v>
      </c>
      <c r="C168" s="515" t="s">
        <v>150</v>
      </c>
      <c r="D168" s="604">
        <v>30</v>
      </c>
      <c r="E168" s="811"/>
      <c r="F168" s="604">
        <v>867</v>
      </c>
      <c r="G168" s="604"/>
      <c r="H168" s="609"/>
    </row>
    <row r="169" spans="1:9" s="114" customFormat="1" ht="24.95" customHeight="1">
      <c r="A169" s="243">
        <v>65</v>
      </c>
      <c r="B169" s="809" t="s">
        <v>237</v>
      </c>
      <c r="C169" s="515" t="s">
        <v>151</v>
      </c>
      <c r="D169" s="604">
        <v>49</v>
      </c>
      <c r="E169" s="811"/>
      <c r="F169" s="604">
        <v>735</v>
      </c>
      <c r="G169" s="607"/>
      <c r="H169" s="609"/>
    </row>
    <row r="170" spans="1:9" s="114" customFormat="1" ht="24.95" customHeight="1">
      <c r="A170" s="243">
        <v>66</v>
      </c>
      <c r="B170" s="809" t="s">
        <v>237</v>
      </c>
      <c r="C170" s="515" t="s">
        <v>151</v>
      </c>
      <c r="D170" s="604">
        <v>75</v>
      </c>
      <c r="E170" s="811"/>
      <c r="F170" s="604">
        <v>1125</v>
      </c>
      <c r="G170" s="607"/>
      <c r="H170" s="609"/>
    </row>
    <row r="171" spans="1:9" s="114" customFormat="1" ht="24.95" customHeight="1">
      <c r="A171" s="243">
        <v>67</v>
      </c>
      <c r="B171" s="809" t="s">
        <v>51</v>
      </c>
      <c r="C171" s="515" t="s">
        <v>152</v>
      </c>
      <c r="D171" s="604">
        <v>30</v>
      </c>
      <c r="E171" s="811"/>
      <c r="F171" s="604">
        <v>912.1</v>
      </c>
      <c r="G171" s="607"/>
      <c r="H171" s="609"/>
    </row>
    <row r="172" spans="1:9" s="114" customFormat="1" ht="24.95" customHeight="1">
      <c r="A172" s="243">
        <v>68</v>
      </c>
      <c r="B172" s="809" t="s">
        <v>51</v>
      </c>
      <c r="C172" s="515" t="s">
        <v>152</v>
      </c>
      <c r="D172" s="813">
        <v>30</v>
      </c>
      <c r="E172" s="811"/>
      <c r="F172" s="604">
        <v>853.4</v>
      </c>
      <c r="G172" s="607"/>
      <c r="H172" s="609"/>
    </row>
    <row r="173" spans="1:9" s="114" customFormat="1" ht="24.95" customHeight="1">
      <c r="A173" s="243">
        <v>69</v>
      </c>
      <c r="B173" s="809" t="s">
        <v>51</v>
      </c>
      <c r="C173" s="515" t="s">
        <v>153</v>
      </c>
      <c r="D173" s="604">
        <v>30</v>
      </c>
      <c r="E173" s="811"/>
      <c r="F173" s="604">
        <v>897.2</v>
      </c>
      <c r="G173" s="607"/>
      <c r="H173" s="609"/>
    </row>
    <row r="174" spans="1:9" s="114" customFormat="1" ht="24.95" customHeight="1">
      <c r="A174" s="243">
        <v>70</v>
      </c>
      <c r="B174" s="809" t="s">
        <v>237</v>
      </c>
      <c r="C174" s="515" t="s">
        <v>153</v>
      </c>
      <c r="D174" s="604">
        <v>43</v>
      </c>
      <c r="E174" s="811"/>
      <c r="F174" s="604">
        <v>645</v>
      </c>
      <c r="G174" s="607"/>
      <c r="H174" s="609"/>
    </row>
    <row r="175" spans="1:9" s="114" customFormat="1" ht="24.95" customHeight="1">
      <c r="A175" s="243">
        <v>71</v>
      </c>
      <c r="B175" s="809" t="s">
        <v>237</v>
      </c>
      <c r="C175" s="515" t="s">
        <v>154</v>
      </c>
      <c r="D175" s="604">
        <v>75</v>
      </c>
      <c r="E175" s="811"/>
      <c r="F175" s="604">
        <v>1125</v>
      </c>
      <c r="G175" s="607"/>
      <c r="H175" s="609"/>
    </row>
    <row r="176" spans="1:9" s="114" customFormat="1" ht="24.95" customHeight="1">
      <c r="A176" s="243">
        <v>72</v>
      </c>
      <c r="B176" s="809" t="s">
        <v>50</v>
      </c>
      <c r="C176" s="515" t="s">
        <v>154</v>
      </c>
      <c r="D176" s="604">
        <v>24</v>
      </c>
      <c r="E176" s="811"/>
      <c r="F176" s="604">
        <v>293.95499999999998</v>
      </c>
      <c r="G176" s="607"/>
      <c r="H176" s="609"/>
    </row>
    <row r="177" spans="1:8" s="114" customFormat="1" ht="24.95" customHeight="1">
      <c r="A177" s="243">
        <v>73</v>
      </c>
      <c r="B177" s="809" t="s">
        <v>236</v>
      </c>
      <c r="C177" s="515" t="s">
        <v>155</v>
      </c>
      <c r="D177" s="604">
        <v>90</v>
      </c>
      <c r="E177" s="811"/>
      <c r="F177" s="604">
        <v>900</v>
      </c>
      <c r="G177" s="607"/>
      <c r="H177" s="609"/>
    </row>
    <row r="178" spans="1:8" s="114" customFormat="1" ht="24.95" customHeight="1">
      <c r="A178" s="243">
        <v>74</v>
      </c>
      <c r="B178" s="809" t="s">
        <v>236</v>
      </c>
      <c r="C178" s="515" t="s">
        <v>155</v>
      </c>
      <c r="D178" s="604">
        <v>90</v>
      </c>
      <c r="E178" s="811"/>
      <c r="F178" s="604">
        <v>900</v>
      </c>
      <c r="G178" s="607"/>
      <c r="H178" s="609"/>
    </row>
    <row r="179" spans="1:8" s="114" customFormat="1" ht="24.95" customHeight="1">
      <c r="A179" s="243">
        <v>75</v>
      </c>
      <c r="B179" s="809" t="s">
        <v>51</v>
      </c>
      <c r="C179" s="515" t="s">
        <v>156</v>
      </c>
      <c r="D179" s="604">
        <v>30</v>
      </c>
      <c r="E179" s="811"/>
      <c r="F179" s="604">
        <v>885.7</v>
      </c>
      <c r="G179" s="607"/>
      <c r="H179" s="609"/>
    </row>
    <row r="180" spans="1:8" s="114" customFormat="1" ht="24.95" customHeight="1">
      <c r="A180" s="243">
        <v>76</v>
      </c>
      <c r="B180" s="809" t="s">
        <v>51</v>
      </c>
      <c r="C180" s="515" t="s">
        <v>156</v>
      </c>
      <c r="D180" s="604">
        <v>30</v>
      </c>
      <c r="E180" s="811"/>
      <c r="F180" s="604">
        <v>899.2</v>
      </c>
      <c r="G180" s="607"/>
      <c r="H180" s="609"/>
    </row>
    <row r="181" spans="1:8" s="114" customFormat="1" ht="24.95" customHeight="1">
      <c r="A181" s="243">
        <v>77</v>
      </c>
      <c r="B181" s="809" t="s">
        <v>238</v>
      </c>
      <c r="C181" s="515" t="s">
        <v>157</v>
      </c>
      <c r="D181" s="604">
        <v>27</v>
      </c>
      <c r="E181" s="811"/>
      <c r="F181" s="604">
        <v>294.3</v>
      </c>
      <c r="G181" s="604"/>
      <c r="H181" s="609"/>
    </row>
    <row r="182" spans="1:8" s="114" customFormat="1" ht="24.95" customHeight="1">
      <c r="A182" s="243">
        <v>78</v>
      </c>
      <c r="B182" s="809" t="s">
        <v>238</v>
      </c>
      <c r="C182" s="515" t="s">
        <v>157</v>
      </c>
      <c r="D182" s="604">
        <v>60</v>
      </c>
      <c r="E182" s="811"/>
      <c r="F182" s="604">
        <v>654</v>
      </c>
      <c r="G182" s="607"/>
      <c r="H182" s="609"/>
    </row>
    <row r="183" spans="1:8" s="114" customFormat="1" ht="24.95" hidden="1" customHeight="1">
      <c r="A183" s="243">
        <v>79</v>
      </c>
      <c r="B183" s="809"/>
      <c r="C183" s="515" t="s">
        <v>158</v>
      </c>
      <c r="D183" s="604"/>
      <c r="E183" s="811"/>
      <c r="F183" s="604"/>
      <c r="G183" s="607"/>
      <c r="H183" s="609"/>
    </row>
    <row r="184" spans="1:8" s="114" customFormat="1" ht="24.95" customHeight="1">
      <c r="A184" s="243">
        <v>80</v>
      </c>
      <c r="B184" s="809" t="s">
        <v>51</v>
      </c>
      <c r="C184" s="515" t="s">
        <v>158</v>
      </c>
      <c r="D184" s="604">
        <v>30</v>
      </c>
      <c r="E184" s="811"/>
      <c r="F184" s="604">
        <v>845.6</v>
      </c>
      <c r="G184" s="604"/>
      <c r="H184" s="609"/>
    </row>
    <row r="185" spans="1:8" s="114" customFormat="1" ht="24.95" customHeight="1">
      <c r="A185" s="243">
        <v>81</v>
      </c>
      <c r="B185" s="809" t="s">
        <v>51</v>
      </c>
      <c r="C185" s="515" t="s">
        <v>159</v>
      </c>
      <c r="D185" s="604">
        <v>30</v>
      </c>
      <c r="E185" s="810"/>
      <c r="F185" s="604">
        <v>898.8</v>
      </c>
      <c r="G185" s="605"/>
      <c r="H185" s="609"/>
    </row>
    <row r="186" spans="1:8" s="114" customFormat="1" ht="24.95" customHeight="1">
      <c r="A186" s="243">
        <v>82</v>
      </c>
      <c r="B186" s="809" t="s">
        <v>239</v>
      </c>
      <c r="C186" s="515" t="s">
        <v>159</v>
      </c>
      <c r="D186" s="604">
        <v>42</v>
      </c>
      <c r="E186" s="810"/>
      <c r="F186" s="604">
        <v>571.62</v>
      </c>
      <c r="G186" s="604"/>
      <c r="H186" s="609"/>
    </row>
    <row r="187" spans="1:8" s="114" customFormat="1" ht="24.95" customHeight="1">
      <c r="A187" s="243">
        <v>83</v>
      </c>
      <c r="B187" s="809" t="s">
        <v>51</v>
      </c>
      <c r="C187" s="515" t="s">
        <v>160</v>
      </c>
      <c r="D187" s="604">
        <v>9</v>
      </c>
      <c r="E187" s="811"/>
      <c r="F187" s="604">
        <v>246.5</v>
      </c>
      <c r="G187" s="605"/>
      <c r="H187" s="609"/>
    </row>
    <row r="188" spans="1:8" s="114" customFormat="1" ht="24.95" customHeight="1">
      <c r="A188" s="243">
        <v>84</v>
      </c>
      <c r="B188" s="809" t="s">
        <v>238</v>
      </c>
      <c r="C188" s="515" t="s">
        <v>160</v>
      </c>
      <c r="D188" s="604">
        <v>120</v>
      </c>
      <c r="E188" s="811"/>
      <c r="F188" s="604">
        <v>1308</v>
      </c>
      <c r="G188" s="605"/>
      <c r="H188" s="609"/>
    </row>
    <row r="189" spans="1:8" s="114" customFormat="1" ht="24.95" customHeight="1">
      <c r="A189" s="243">
        <v>85</v>
      </c>
      <c r="B189" s="809" t="s">
        <v>51</v>
      </c>
      <c r="C189" s="515" t="s">
        <v>158</v>
      </c>
      <c r="D189" s="604">
        <v>30</v>
      </c>
      <c r="E189" s="810"/>
      <c r="F189" s="604">
        <v>867.5</v>
      </c>
      <c r="G189" s="605"/>
      <c r="H189" s="609"/>
    </row>
    <row r="190" spans="1:8" s="114" customFormat="1" ht="24.95" customHeight="1">
      <c r="A190" s="243">
        <v>86</v>
      </c>
      <c r="B190" s="809" t="s">
        <v>51</v>
      </c>
      <c r="C190" s="515" t="s">
        <v>158</v>
      </c>
      <c r="D190" s="604">
        <v>30</v>
      </c>
      <c r="E190" s="810"/>
      <c r="F190" s="604">
        <v>865.9</v>
      </c>
      <c r="G190" s="605"/>
      <c r="H190" s="609"/>
    </row>
    <row r="191" spans="1:8" s="114" customFormat="1" ht="24.95" customHeight="1">
      <c r="A191" s="243">
        <v>87</v>
      </c>
      <c r="B191" s="809" t="s">
        <v>51</v>
      </c>
      <c r="C191" s="515" t="s">
        <v>159</v>
      </c>
      <c r="D191" s="604">
        <v>30</v>
      </c>
      <c r="E191" s="810"/>
      <c r="F191" s="604">
        <v>926.8</v>
      </c>
      <c r="G191" s="605"/>
      <c r="H191" s="609"/>
    </row>
    <row r="192" spans="1:8" s="114" customFormat="1" ht="24.95" customHeight="1">
      <c r="A192" s="243">
        <v>88</v>
      </c>
      <c r="B192" s="809" t="s">
        <v>51</v>
      </c>
      <c r="C192" s="515" t="s">
        <v>159</v>
      </c>
      <c r="D192" s="604">
        <v>30</v>
      </c>
      <c r="E192" s="810"/>
      <c r="F192" s="604">
        <v>876</v>
      </c>
      <c r="G192" s="607"/>
      <c r="H192" s="609"/>
    </row>
    <row r="193" spans="1:8" s="114" customFormat="1" ht="24.95" customHeight="1">
      <c r="A193" s="243">
        <v>89</v>
      </c>
      <c r="B193" s="809" t="s">
        <v>51</v>
      </c>
      <c r="C193" s="515" t="s">
        <v>160</v>
      </c>
      <c r="D193" s="604">
        <v>30</v>
      </c>
      <c r="E193" s="810"/>
      <c r="F193" s="604">
        <v>918.1</v>
      </c>
      <c r="G193" s="605"/>
      <c r="H193" s="609"/>
    </row>
    <row r="194" spans="1:8" s="114" customFormat="1" ht="24.95" customHeight="1">
      <c r="A194" s="243">
        <v>90</v>
      </c>
      <c r="B194" s="809" t="s">
        <v>51</v>
      </c>
      <c r="C194" s="515" t="s">
        <v>160</v>
      </c>
      <c r="D194" s="604">
        <v>30</v>
      </c>
      <c r="E194" s="810"/>
      <c r="F194" s="604">
        <v>879.4</v>
      </c>
      <c r="G194" s="605"/>
      <c r="H194" s="609"/>
    </row>
    <row r="195" spans="1:8" s="114" customFormat="1" ht="24.95" customHeight="1">
      <c r="A195" s="243">
        <v>91</v>
      </c>
      <c r="B195" s="809" t="s">
        <v>51</v>
      </c>
      <c r="C195" s="515" t="s">
        <v>161</v>
      </c>
      <c r="D195" s="604">
        <v>4</v>
      </c>
      <c r="E195" s="810"/>
      <c r="F195" s="604">
        <v>121.3</v>
      </c>
      <c r="G195" s="604"/>
      <c r="H195" s="609"/>
    </row>
    <row r="196" spans="1:8" s="114" customFormat="1" ht="24.95" customHeight="1">
      <c r="A196" s="243">
        <v>92</v>
      </c>
      <c r="B196" s="809" t="s">
        <v>237</v>
      </c>
      <c r="C196" s="515" t="s">
        <v>161</v>
      </c>
      <c r="D196" s="604">
        <v>159</v>
      </c>
      <c r="E196" s="810"/>
      <c r="F196" s="604">
        <v>2385</v>
      </c>
      <c r="G196" s="604"/>
      <c r="H196" s="609"/>
    </row>
    <row r="197" spans="1:8" s="114" customFormat="1" ht="24.95" customHeight="1">
      <c r="A197" s="243">
        <v>93</v>
      </c>
      <c r="B197" s="809" t="s">
        <v>242</v>
      </c>
      <c r="C197" s="515" t="s">
        <v>161</v>
      </c>
      <c r="D197" s="604">
        <v>30</v>
      </c>
      <c r="E197" s="810"/>
      <c r="F197" s="604">
        <v>897.74</v>
      </c>
      <c r="G197" s="604"/>
      <c r="H197" s="609"/>
    </row>
    <row r="198" spans="1:8" s="114" customFormat="1" ht="24.95" customHeight="1">
      <c r="A198" s="243">
        <v>94</v>
      </c>
      <c r="B198" s="809" t="s">
        <v>242</v>
      </c>
      <c r="C198" s="515" t="s">
        <v>161</v>
      </c>
      <c r="D198" s="604">
        <v>30</v>
      </c>
      <c r="E198" s="810"/>
      <c r="F198" s="604">
        <v>878.78</v>
      </c>
      <c r="G198" s="604"/>
      <c r="H198" s="609"/>
    </row>
    <row r="199" spans="1:8" s="114" customFormat="1" ht="24.95" customHeight="1">
      <c r="A199" s="243">
        <v>95</v>
      </c>
      <c r="B199" s="809" t="s">
        <v>236</v>
      </c>
      <c r="C199" s="515" t="s">
        <v>161</v>
      </c>
      <c r="D199" s="604">
        <v>90</v>
      </c>
      <c r="E199" s="810"/>
      <c r="F199" s="604">
        <v>900</v>
      </c>
      <c r="G199" s="605"/>
      <c r="H199" s="609"/>
    </row>
    <row r="200" spans="1:8" s="114" customFormat="1" ht="24.95" customHeight="1">
      <c r="A200" s="243">
        <v>96</v>
      </c>
      <c r="B200" s="809" t="s">
        <v>236</v>
      </c>
      <c r="C200" s="515" t="s">
        <v>161</v>
      </c>
      <c r="D200" s="604">
        <v>271</v>
      </c>
      <c r="E200" s="810"/>
      <c r="F200" s="604">
        <v>2710</v>
      </c>
      <c r="G200" s="604"/>
      <c r="H200" s="609"/>
    </row>
    <row r="201" spans="1:8" s="114" customFormat="1" ht="24.95" customHeight="1">
      <c r="A201" s="243">
        <v>97</v>
      </c>
      <c r="B201" s="809" t="s">
        <v>236</v>
      </c>
      <c r="C201" s="515" t="s">
        <v>161</v>
      </c>
      <c r="D201" s="604">
        <v>90</v>
      </c>
      <c r="E201" s="810"/>
      <c r="F201" s="604">
        <v>900</v>
      </c>
      <c r="G201" s="607"/>
      <c r="H201" s="609"/>
    </row>
    <row r="202" spans="1:8" s="114" customFormat="1" ht="24.95" customHeight="1">
      <c r="A202" s="243">
        <v>98</v>
      </c>
      <c r="B202" s="809" t="s">
        <v>236</v>
      </c>
      <c r="C202" s="515" t="s">
        <v>161</v>
      </c>
      <c r="D202" s="604">
        <v>90</v>
      </c>
      <c r="E202" s="810"/>
      <c r="F202" s="604">
        <v>900</v>
      </c>
      <c r="G202" s="607"/>
      <c r="H202" s="609"/>
    </row>
    <row r="203" spans="1:8" s="114" customFormat="1" ht="24.95" customHeight="1">
      <c r="A203" s="243">
        <v>99</v>
      </c>
      <c r="B203" s="809" t="s">
        <v>236</v>
      </c>
      <c r="C203" s="515" t="s">
        <v>161</v>
      </c>
      <c r="D203" s="604">
        <v>90</v>
      </c>
      <c r="E203" s="810"/>
      <c r="F203" s="604">
        <v>900</v>
      </c>
      <c r="G203" s="604"/>
      <c r="H203" s="609"/>
    </row>
    <row r="204" spans="1:8" s="114" customFormat="1" ht="24.95" customHeight="1">
      <c r="A204" s="243">
        <v>100</v>
      </c>
      <c r="B204" s="809" t="s">
        <v>236</v>
      </c>
      <c r="C204" s="515" t="s">
        <v>161</v>
      </c>
      <c r="D204" s="604">
        <v>70</v>
      </c>
      <c r="E204" s="810"/>
      <c r="F204" s="604">
        <v>700</v>
      </c>
      <c r="G204" s="604"/>
      <c r="H204" s="609"/>
    </row>
    <row r="205" spans="1:8" ht="15" customHeight="1">
      <c r="H205" s="610"/>
    </row>
    <row r="206" spans="1:8" ht="15" customHeight="1">
      <c r="C206" s="278"/>
      <c r="D206" s="1127">
        <f>SUM(D3:D204)</f>
        <v>7131</v>
      </c>
      <c r="F206" s="1127">
        <f>SUM(F3:F204)</f>
        <v>140695.155</v>
      </c>
      <c r="H206" s="610"/>
    </row>
    <row r="207" spans="1:8" ht="15" customHeight="1">
      <c r="H207" s="610"/>
    </row>
    <row r="208" spans="1:8" ht="15" customHeight="1">
      <c r="H208" s="610"/>
    </row>
    <row r="209" spans="4:12" ht="15" customHeight="1">
      <c r="H209" s="610"/>
    </row>
    <row r="210" spans="4:12" ht="15" customHeight="1"/>
    <row r="211" spans="4:12" ht="15" customHeight="1"/>
    <row r="212" spans="4:12" ht="15" customHeight="1">
      <c r="K212" t="s">
        <v>41</v>
      </c>
      <c r="L212" t="s">
        <v>28</v>
      </c>
    </row>
    <row r="213" spans="4:12" ht="24" customHeight="1">
      <c r="I213" s="1183" t="str">
        <f>General!H6</f>
        <v>BUCHE SMITHFIELD 13.61</v>
      </c>
      <c r="J213" s="1184"/>
      <c r="K213" s="613">
        <v>3021.42</v>
      </c>
      <c r="L213" s="613">
        <v>222</v>
      </c>
    </row>
    <row r="214" spans="4:12" ht="24" customHeight="1">
      <c r="I214" s="1183" t="str">
        <f>General!H7</f>
        <v>NANA . GRANJERO FELIZ</v>
      </c>
      <c r="J214" s="1184"/>
      <c r="K214" s="613"/>
      <c r="L214" s="613"/>
    </row>
    <row r="215" spans="4:12" ht="24" customHeight="1">
      <c r="I215" s="1183" t="str">
        <f>General!H8</f>
        <v>BUCHE GRANJERO FELIZ</v>
      </c>
      <c r="J215" s="1184"/>
      <c r="K215" s="613"/>
      <c r="L215" s="613"/>
    </row>
    <row r="216" spans="4:12" ht="24" customHeight="1">
      <c r="I216" s="1183" t="str">
        <f>General!H9</f>
        <v>TRIPAS (MAZOS)</v>
      </c>
      <c r="J216" s="1184"/>
      <c r="K216" s="613"/>
      <c r="L216" s="613"/>
    </row>
    <row r="217" spans="4:12" ht="24" customHeight="1">
      <c r="I217" s="1183" t="str">
        <f>General!H10</f>
        <v>CANALES</v>
      </c>
      <c r="J217" s="1184"/>
      <c r="K217" s="613"/>
      <c r="L217" s="613"/>
    </row>
    <row r="218" spans="4:12" ht="24" customHeight="1">
      <c r="I218" s="1183" t="str">
        <f>General!H11</f>
        <v>CABEZAS SIN PAPADA CON LENGUA</v>
      </c>
      <c r="J218" s="1184"/>
      <c r="K218" s="613">
        <v>1776.52</v>
      </c>
      <c r="L218" s="613">
        <v>60</v>
      </c>
    </row>
    <row r="219" spans="4:12" ht="24" customHeight="1">
      <c r="D219" s="611">
        <f>SUBTOTAL(9,D3:D204)</f>
        <v>7131</v>
      </c>
      <c r="F219" s="611">
        <f>SUBTOTAL(9,F3:F204)</f>
        <v>140695.155</v>
      </c>
      <c r="I219" s="1183" t="str">
        <f>General!H12</f>
        <v>CABEZA CON PAPADA</v>
      </c>
      <c r="J219" s="1184"/>
      <c r="K219" s="613">
        <v>5148.0200000000004</v>
      </c>
      <c r="L219" s="613">
        <v>196</v>
      </c>
    </row>
    <row r="220" spans="4:12" ht="24" customHeight="1">
      <c r="I220" s="1183" t="str">
        <f>General!H13</f>
        <v>SESOS MARQUETA VIANDES 15.00</v>
      </c>
      <c r="J220" s="1184"/>
      <c r="K220" s="613">
        <v>7905</v>
      </c>
      <c r="L220" s="613">
        <v>527</v>
      </c>
    </row>
    <row r="221" spans="4:12" ht="24" customHeight="1">
      <c r="I221" s="1183" t="str">
        <f>General!H14</f>
        <v>CORBATA SEABOARD</v>
      </c>
      <c r="J221" s="1184"/>
      <c r="K221" s="613"/>
      <c r="L221" s="613"/>
    </row>
    <row r="222" spans="4:12" ht="24" customHeight="1">
      <c r="I222" s="1183" t="str">
        <f>General!H15</f>
        <v>CORBATA SMITHFIELD F.</v>
      </c>
      <c r="J222" s="1184"/>
      <c r="K222" s="613"/>
      <c r="L222" s="613"/>
    </row>
    <row r="223" spans="4:12" ht="24" customHeight="1">
      <c r="I223" s="1183" t="str">
        <f>General!H16</f>
        <v>CUERO MAPLE 27.22</v>
      </c>
      <c r="J223" s="1184"/>
      <c r="K223" s="613">
        <v>16059.8</v>
      </c>
      <c r="L223" s="613">
        <v>590</v>
      </c>
    </row>
    <row r="224" spans="4:12" ht="24" customHeight="1">
      <c r="I224" s="1183" t="str">
        <f>General!H17</f>
        <v>ESP CARNERO WAGSTAFF</v>
      </c>
      <c r="J224" s="1184"/>
      <c r="K224" s="613"/>
      <c r="L224" s="613"/>
    </row>
    <row r="225" spans="6:12" ht="24" customHeight="1">
      <c r="F225" s="21"/>
      <c r="I225" s="1183" t="str">
        <f>General!H18</f>
        <v>ESP DE CORDERO ALLIANCE</v>
      </c>
      <c r="J225" s="1184"/>
      <c r="K225" s="613"/>
      <c r="L225" s="613"/>
    </row>
    <row r="226" spans="6:12" ht="24" customHeight="1">
      <c r="G226" s="21"/>
      <c r="I226" s="1183" t="str">
        <f>General!H19</f>
        <v>CONTRA SWIFT</v>
      </c>
      <c r="J226" s="1184"/>
      <c r="K226" s="613">
        <v>23260.7</v>
      </c>
      <c r="L226" s="613">
        <v>793</v>
      </c>
    </row>
    <row r="227" spans="6:12" ht="24" customHeight="1">
      <c r="I227" s="1183" t="str">
        <f>General!H20</f>
        <v>FILETE DE PESCADO BASA 10 KG.</v>
      </c>
      <c r="J227" s="1184"/>
      <c r="K227" s="613">
        <v>10610</v>
      </c>
      <c r="L227" s="613">
        <v>1061</v>
      </c>
    </row>
    <row r="228" spans="6:12" ht="24" customHeight="1">
      <c r="I228" s="1183" t="str">
        <f>General!H21</f>
        <v>LENGUA DE CERDO SWIF 13.62</v>
      </c>
      <c r="J228" s="1184"/>
      <c r="K228" s="775"/>
      <c r="L228" s="613"/>
    </row>
    <row r="229" spans="6:12" ht="24" customHeight="1">
      <c r="I229" s="1183" t="str">
        <f>General!H22</f>
        <v>LENGUA DE RES</v>
      </c>
      <c r="J229" s="1184"/>
      <c r="K229" s="613"/>
      <c r="L229" s="613"/>
    </row>
    <row r="230" spans="6:12" ht="24" customHeight="1">
      <c r="I230" s="1183" t="str">
        <f>General!H23</f>
        <v>MENUDO EXCEL 27.22</v>
      </c>
      <c r="J230" s="1184"/>
      <c r="K230" s="613">
        <v>23980.82</v>
      </c>
      <c r="L230" s="613">
        <v>881</v>
      </c>
    </row>
    <row r="231" spans="6:12" ht="24" customHeight="1">
      <c r="I231" s="1183" t="str">
        <f>General!H24</f>
        <v>QUESO GOUDA</v>
      </c>
      <c r="J231" s="1184"/>
      <c r="K231" s="613">
        <v>3904.9250000000002</v>
      </c>
      <c r="L231" s="613">
        <v>320</v>
      </c>
    </row>
    <row r="232" spans="6:12" ht="24" customHeight="1">
      <c r="I232" s="1183" t="str">
        <f>General!H25</f>
        <v>PAPA CABENDISH 17.70</v>
      </c>
      <c r="J232" s="1184"/>
      <c r="K232" s="613">
        <v>12673.2</v>
      </c>
      <c r="L232" s="613">
        <v>716</v>
      </c>
    </row>
    <row r="233" spans="6:12" ht="24" customHeight="1">
      <c r="I233" s="1183" t="str">
        <f>General!H26</f>
        <v xml:space="preserve">PERNIL CON PIEL </v>
      </c>
      <c r="J233" s="1184"/>
      <c r="K233" s="613">
        <v>18316.53</v>
      </c>
      <c r="L233" s="613">
        <v>20</v>
      </c>
    </row>
    <row r="234" spans="6:12" ht="24" customHeight="1">
      <c r="I234" s="1183" t="str">
        <f>General!H27</f>
        <v>SESO COPA SEABOARD 10.9</v>
      </c>
      <c r="J234" s="1184"/>
      <c r="K234" s="613">
        <v>8796.2999999999993</v>
      </c>
      <c r="L234" s="613">
        <v>807</v>
      </c>
    </row>
    <row r="235" spans="6:12" ht="20.25">
      <c r="I235" s="1183" t="str">
        <f>General!H28</f>
        <v>NADA</v>
      </c>
      <c r="J235" s="1184"/>
      <c r="K235" s="613"/>
      <c r="L235" s="613"/>
    </row>
    <row r="236" spans="6:12" ht="20.25">
      <c r="I236" s="1183" t="str">
        <f>General!H29</f>
        <v>COMBO CUERO PAPEL</v>
      </c>
      <c r="J236" s="1184"/>
      <c r="K236" s="1111"/>
      <c r="L236" s="1111"/>
    </row>
    <row r="237" spans="6:12" ht="20.25">
      <c r="I237" s="1183" t="s">
        <v>174</v>
      </c>
      <c r="J237" s="1184"/>
      <c r="K237" s="1111">
        <v>22238.74</v>
      </c>
      <c r="L237" s="1111">
        <v>817</v>
      </c>
    </row>
    <row r="238" spans="6:12" ht="20.25">
      <c r="I238" s="1185" t="s">
        <v>243</v>
      </c>
      <c r="J238" s="1185"/>
      <c r="K238" s="1112">
        <v>1319.71</v>
      </c>
      <c r="L238" s="1112">
        <v>141</v>
      </c>
    </row>
    <row r="239" spans="6:12" ht="20.25">
      <c r="I239" s="614"/>
      <c r="J239" s="614"/>
      <c r="K239" s="614">
        <f>SUM(K213:K237)</f>
        <v>157691.97499999998</v>
      </c>
      <c r="L239" s="614">
        <f>SUM(L213:L237)</f>
        <v>7010</v>
      </c>
    </row>
  </sheetData>
  <autoFilter ref="B2:G204"/>
  <mergeCells count="26">
    <mergeCell ref="I238:J238"/>
    <mergeCell ref="I215:J215"/>
    <mergeCell ref="I233:J233"/>
    <mergeCell ref="I236:J236"/>
    <mergeCell ref="I220:J220"/>
    <mergeCell ref="I221:J221"/>
    <mergeCell ref="I222:J222"/>
    <mergeCell ref="I223:J223"/>
    <mergeCell ref="I226:J226"/>
    <mergeCell ref="I224:J224"/>
    <mergeCell ref="I225:J225"/>
    <mergeCell ref="I227:J227"/>
    <mergeCell ref="I232:J232"/>
    <mergeCell ref="I235:J235"/>
    <mergeCell ref="I237:J237"/>
    <mergeCell ref="I234:J234"/>
    <mergeCell ref="I231:J231"/>
    <mergeCell ref="I228:J228"/>
    <mergeCell ref="I229:J229"/>
    <mergeCell ref="I230:J230"/>
    <mergeCell ref="I219:J219"/>
    <mergeCell ref="I213:J213"/>
    <mergeCell ref="I214:J214"/>
    <mergeCell ref="I216:J216"/>
    <mergeCell ref="I217:J217"/>
    <mergeCell ref="I218:J218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  <headerFooter>
    <oddHeader xml:space="preserve">&amp;R&amp;P
</oddHeader>
  </headerFooter>
  <rowBreaks count="2" manualBreakCount="2">
    <brk id="104" max="7" man="1"/>
    <brk id="173" max="7" man="1"/>
  </rowBreaks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7030A0"/>
  </sheetPr>
  <dimension ref="A2:R181"/>
  <sheetViews>
    <sheetView zoomScale="140" zoomScaleNormal="140" workbookViewId="0">
      <pane ySplit="8" topLeftCell="A9" activePane="bottomLeft" state="frozen"/>
      <selection pane="bottomLeft" activeCell="P22" sqref="P22"/>
    </sheetView>
  </sheetViews>
  <sheetFormatPr baseColWidth="10" defaultRowHeight="12.75"/>
  <cols>
    <col min="1" max="1" width="7.5703125" customWidth="1"/>
    <col min="2" max="2" width="7.28515625" style="121" customWidth="1"/>
    <col min="3" max="3" width="12.7109375" style="2" customWidth="1"/>
    <col min="4" max="4" width="5.28515625" customWidth="1"/>
    <col min="5" max="5" width="10.28515625" style="650" customWidth="1"/>
    <col min="6" max="6" width="7.85546875" customWidth="1"/>
    <col min="7" max="7" width="10.28515625" style="6" customWidth="1"/>
    <col min="8" max="8" width="4.42578125" style="39" customWidth="1"/>
    <col min="9" max="9" width="9.28515625" style="39" customWidth="1"/>
    <col min="10" max="10" width="12.140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2" t="s">
        <v>24</v>
      </c>
    </row>
    <row r="3" spans="1:18">
      <c r="A3" s="1"/>
    </row>
    <row r="4" spans="1:18">
      <c r="A4" s="1"/>
    </row>
    <row r="5" spans="1:18" ht="18.75" thickBot="1">
      <c r="A5" s="27" t="s">
        <v>0</v>
      </c>
      <c r="B5" s="125"/>
      <c r="C5" s="29" t="s">
        <v>167</v>
      </c>
      <c r="D5" s="30"/>
      <c r="E5" s="651"/>
      <c r="F5" s="31"/>
      <c r="G5" s="4"/>
      <c r="H5" s="5"/>
    </row>
    <row r="6" spans="1:18" ht="13.5" thickBot="1">
      <c r="B6" s="126"/>
      <c r="C6" s="6"/>
      <c r="F6" s="5"/>
      <c r="K6" s="1153" t="s">
        <v>22</v>
      </c>
      <c r="L6" s="1154"/>
      <c r="M6" s="1155"/>
    </row>
    <row r="7" spans="1:18" ht="15.75">
      <c r="A7" s="1156" t="s">
        <v>2</v>
      </c>
      <c r="B7" s="1157"/>
      <c r="C7" s="1158" t="s">
        <v>3</v>
      </c>
      <c r="D7" s="1159"/>
      <c r="E7" s="1158" t="s">
        <v>4</v>
      </c>
      <c r="F7" s="1159"/>
      <c r="G7" s="1158" t="s">
        <v>5</v>
      </c>
      <c r="H7" s="1159"/>
      <c r="I7" s="644" t="s">
        <v>17</v>
      </c>
      <c r="J7" s="51" t="s">
        <v>9</v>
      </c>
      <c r="K7" s="53" t="s">
        <v>6</v>
      </c>
      <c r="L7" s="54" t="s">
        <v>21</v>
      </c>
      <c r="M7" s="55"/>
      <c r="N7" s="56" t="s">
        <v>10</v>
      </c>
      <c r="O7" s="57" t="s">
        <v>11</v>
      </c>
      <c r="P7" s="56" t="s">
        <v>10</v>
      </c>
      <c r="Q7" s="58"/>
      <c r="R7" s="7"/>
    </row>
    <row r="8" spans="1:18" ht="16.5" thickBot="1">
      <c r="A8" s="59" t="s">
        <v>19</v>
      </c>
      <c r="B8" s="60" t="s">
        <v>20</v>
      </c>
      <c r="C8" s="61" t="s">
        <v>12</v>
      </c>
      <c r="D8" s="62" t="s">
        <v>7</v>
      </c>
      <c r="E8" s="630" t="s">
        <v>12</v>
      </c>
      <c r="F8" s="64" t="s">
        <v>7</v>
      </c>
      <c r="G8" s="16" t="s">
        <v>12</v>
      </c>
      <c r="H8" s="17" t="s">
        <v>7</v>
      </c>
      <c r="I8" s="645" t="s">
        <v>18</v>
      </c>
      <c r="J8" s="338"/>
      <c r="K8" s="338" t="s">
        <v>13</v>
      </c>
      <c r="L8" s="64" t="s">
        <v>7</v>
      </c>
      <c r="M8" s="64" t="s">
        <v>8</v>
      </c>
      <c r="N8" s="65" t="s">
        <v>14</v>
      </c>
      <c r="O8" s="65" t="s">
        <v>15</v>
      </c>
      <c r="P8" s="65" t="s">
        <v>16</v>
      </c>
      <c r="Q8" s="66"/>
    </row>
    <row r="9" spans="1:18" s="114" customFormat="1" ht="15.75">
      <c r="A9" s="797" t="s">
        <v>47</v>
      </c>
      <c r="B9" s="417"/>
      <c r="C9" s="418"/>
      <c r="D9" s="417"/>
      <c r="E9" s="652"/>
      <c r="F9" s="417"/>
      <c r="G9" s="636">
        <v>4967.6499999999996</v>
      </c>
      <c r="H9" s="640">
        <v>365</v>
      </c>
      <c r="I9" s="333"/>
      <c r="J9" s="417"/>
      <c r="K9" s="425"/>
      <c r="L9" s="192"/>
      <c r="M9" s="192"/>
      <c r="N9" s="230"/>
      <c r="O9" s="230"/>
      <c r="P9" s="230"/>
      <c r="Q9" s="192"/>
      <c r="R9" s="218"/>
    </row>
    <row r="10" spans="1:18" s="114" customFormat="1" ht="15.75">
      <c r="A10" s="417"/>
      <c r="B10" s="718">
        <v>6</v>
      </c>
      <c r="C10" s="418"/>
      <c r="D10" s="417"/>
      <c r="E10" s="909">
        <v>408.3</v>
      </c>
      <c r="F10" s="910">
        <v>30</v>
      </c>
      <c r="G10" s="636">
        <f t="shared" ref="G10:G20" si="0">G9-E10+C10</f>
        <v>4559.3499999999995</v>
      </c>
      <c r="H10" s="640">
        <f t="shared" ref="H10:H21" si="1">H9-F10+D10</f>
        <v>335</v>
      </c>
      <c r="I10" s="911">
        <v>907</v>
      </c>
      <c r="J10" s="417"/>
      <c r="K10" s="425"/>
      <c r="L10" s="192"/>
      <c r="M10" s="189"/>
      <c r="N10" s="230"/>
      <c r="O10" s="230"/>
      <c r="P10" s="230"/>
      <c r="Q10" s="192"/>
      <c r="R10" s="218"/>
    </row>
    <row r="11" spans="1:18" s="45" customFormat="1" ht="15.75">
      <c r="A11" s="616"/>
      <c r="B11" s="719">
        <v>13</v>
      </c>
      <c r="C11" s="617"/>
      <c r="D11" s="296"/>
      <c r="E11" s="653">
        <v>653.28</v>
      </c>
      <c r="F11" s="296">
        <v>48</v>
      </c>
      <c r="G11" s="795">
        <f t="shared" si="0"/>
        <v>3906.0699999999997</v>
      </c>
      <c r="H11" s="796">
        <f t="shared" si="1"/>
        <v>287</v>
      </c>
      <c r="I11" s="792">
        <v>938</v>
      </c>
      <c r="J11" s="226"/>
      <c r="L11" s="74"/>
      <c r="M11" s="74"/>
      <c r="N11" s="72"/>
      <c r="O11" s="72"/>
      <c r="P11" s="72"/>
      <c r="Q11" s="50"/>
    </row>
    <row r="12" spans="1:18" s="114" customFormat="1" ht="15.75">
      <c r="A12" s="417"/>
      <c r="B12" s="718">
        <v>19</v>
      </c>
      <c r="C12" s="418"/>
      <c r="D12" s="417"/>
      <c r="E12" s="909">
        <v>68.05</v>
      </c>
      <c r="F12" s="1000">
        <v>5</v>
      </c>
      <c r="G12" s="636">
        <f>G11-E12+C12</f>
        <v>3838.0199999999995</v>
      </c>
      <c r="H12" s="640">
        <f>H11-F12+D12</f>
        <v>282</v>
      </c>
      <c r="I12" s="911">
        <v>963</v>
      </c>
      <c r="J12" s="718"/>
      <c r="K12" s="426"/>
      <c r="L12" s="256"/>
      <c r="M12" s="256"/>
      <c r="N12" s="230"/>
      <c r="O12" s="230"/>
      <c r="P12" s="230"/>
      <c r="Q12" s="192"/>
    </row>
    <row r="13" spans="1:18" s="114" customFormat="1" ht="15.75">
      <c r="A13" s="417"/>
      <c r="B13" s="718">
        <v>19</v>
      </c>
      <c r="C13" s="418"/>
      <c r="D13" s="417"/>
      <c r="E13" s="652">
        <v>816.6</v>
      </c>
      <c r="F13" s="718">
        <v>60</v>
      </c>
      <c r="G13" s="637">
        <f t="shared" si="0"/>
        <v>3021.4199999999996</v>
      </c>
      <c r="H13" s="641">
        <f t="shared" si="1"/>
        <v>222</v>
      </c>
      <c r="I13" s="720">
        <v>964</v>
      </c>
      <c r="J13" s="718" t="s">
        <v>44</v>
      </c>
      <c r="K13" s="426"/>
      <c r="L13" s="192"/>
      <c r="M13" s="192"/>
      <c r="N13" s="230"/>
      <c r="O13" s="230"/>
      <c r="P13" s="230"/>
      <c r="Q13" s="192"/>
    </row>
    <row r="14" spans="1:18" s="114" customFormat="1" ht="15.75">
      <c r="A14" s="416"/>
      <c r="B14" s="718"/>
      <c r="C14" s="418"/>
      <c r="D14" s="417"/>
      <c r="E14" s="652"/>
      <c r="F14" s="718"/>
      <c r="G14" s="637">
        <f t="shared" si="0"/>
        <v>3021.4199999999996</v>
      </c>
      <c r="H14" s="641">
        <f t="shared" si="1"/>
        <v>222</v>
      </c>
      <c r="I14" s="793"/>
      <c r="J14" s="718"/>
      <c r="K14" s="426"/>
      <c r="L14" s="192"/>
      <c r="M14" s="192"/>
      <c r="N14" s="230"/>
      <c r="O14" s="230"/>
      <c r="P14" s="230"/>
      <c r="Q14" s="192"/>
    </row>
    <row r="15" spans="1:18" s="114" customFormat="1" ht="15.75">
      <c r="A15" s="416"/>
      <c r="B15" s="754"/>
      <c r="C15" s="791"/>
      <c r="D15" s="754"/>
      <c r="E15" s="652"/>
      <c r="F15" s="417"/>
      <c r="G15" s="637">
        <f t="shared" si="0"/>
        <v>3021.4199999999996</v>
      </c>
      <c r="H15" s="641">
        <f t="shared" si="1"/>
        <v>222</v>
      </c>
      <c r="I15" s="646"/>
      <c r="J15" s="718"/>
      <c r="K15" s="426"/>
      <c r="L15" s="192"/>
      <c r="M15" s="192"/>
      <c r="N15" s="230"/>
      <c r="O15" s="229"/>
      <c r="P15" s="230"/>
      <c r="Q15" s="192"/>
    </row>
    <row r="16" spans="1:18" s="114" customFormat="1" ht="15.75">
      <c r="A16" s="416"/>
      <c r="B16" s="417"/>
      <c r="C16" s="418"/>
      <c r="D16" s="417"/>
      <c r="E16" s="652"/>
      <c r="F16" s="417"/>
      <c r="G16" s="637">
        <f t="shared" si="0"/>
        <v>3021.4199999999996</v>
      </c>
      <c r="H16" s="641">
        <f t="shared" si="1"/>
        <v>222</v>
      </c>
      <c r="I16" s="641"/>
      <c r="J16" s="794"/>
      <c r="K16" s="426"/>
      <c r="L16" s="192"/>
      <c r="M16" s="192"/>
      <c r="N16" s="230"/>
      <c r="O16" s="229"/>
      <c r="P16" s="230"/>
      <c r="Q16" s="192"/>
    </row>
    <row r="17" spans="1:17" s="114" customFormat="1" ht="15.75">
      <c r="A17" s="416"/>
      <c r="B17" s="417"/>
      <c r="C17" s="418"/>
      <c r="D17" s="417"/>
      <c r="E17" s="652"/>
      <c r="F17" s="417"/>
      <c r="G17" s="637">
        <f t="shared" si="0"/>
        <v>3021.4199999999996</v>
      </c>
      <c r="H17" s="641">
        <f t="shared" si="1"/>
        <v>222</v>
      </c>
      <c r="I17" s="646"/>
      <c r="J17" s="417"/>
      <c r="K17" s="426"/>
      <c r="L17" s="192"/>
      <c r="M17" s="192"/>
      <c r="N17" s="230"/>
      <c r="O17" s="229"/>
      <c r="P17" s="230"/>
      <c r="Q17" s="192"/>
    </row>
    <row r="18" spans="1:17" s="114" customFormat="1" ht="15.75">
      <c r="A18" s="416"/>
      <c r="B18" s="417"/>
      <c r="C18" s="418"/>
      <c r="D18" s="417"/>
      <c r="E18" s="652"/>
      <c r="F18" s="417"/>
      <c r="G18" s="637">
        <f t="shared" si="0"/>
        <v>3021.4199999999996</v>
      </c>
      <c r="H18" s="641">
        <f t="shared" si="1"/>
        <v>222</v>
      </c>
      <c r="I18" s="646"/>
      <c r="J18" s="417"/>
      <c r="K18" s="426"/>
      <c r="L18" s="192"/>
      <c r="M18" s="192"/>
      <c r="N18" s="230"/>
      <c r="O18" s="230"/>
      <c r="P18" s="230"/>
      <c r="Q18" s="192"/>
    </row>
    <row r="19" spans="1:17" s="114" customFormat="1" ht="15.75">
      <c r="A19" s="416"/>
      <c r="B19" s="417"/>
      <c r="C19" s="418"/>
      <c r="D19" s="417"/>
      <c r="E19" s="652"/>
      <c r="F19" s="417"/>
      <c r="G19" s="637">
        <f>G18-E19+C19</f>
        <v>3021.4199999999996</v>
      </c>
      <c r="H19" s="641">
        <f>H18-F19+D19</f>
        <v>222</v>
      </c>
      <c r="I19" s="646"/>
      <c r="J19" s="417"/>
      <c r="K19" s="426"/>
      <c r="L19" s="192"/>
      <c r="M19" s="192"/>
      <c r="N19" s="230"/>
      <c r="O19" s="230"/>
      <c r="P19" s="230"/>
      <c r="Q19" s="192"/>
    </row>
    <row r="20" spans="1:17" s="114" customFormat="1" ht="15.75">
      <c r="A20" s="416"/>
      <c r="B20" s="416"/>
      <c r="C20" s="419"/>
      <c r="D20" s="416"/>
      <c r="E20" s="631"/>
      <c r="F20" s="417"/>
      <c r="G20" s="637">
        <f t="shared" si="0"/>
        <v>3021.4199999999996</v>
      </c>
      <c r="H20" s="641">
        <f t="shared" si="1"/>
        <v>222</v>
      </c>
      <c r="I20" s="646"/>
      <c r="J20" s="417"/>
      <c r="K20" s="426"/>
      <c r="L20" s="192"/>
      <c r="M20" s="192"/>
      <c r="N20" s="230"/>
      <c r="O20" s="230"/>
      <c r="P20" s="230"/>
      <c r="Q20" s="192"/>
    </row>
    <row r="21" spans="1:17" s="114" customFormat="1" ht="15.75">
      <c r="A21" s="416"/>
      <c r="B21" s="416"/>
      <c r="C21" s="419"/>
      <c r="D21" s="416"/>
      <c r="E21" s="631"/>
      <c r="F21" s="417"/>
      <c r="G21" s="637">
        <f t="shared" ref="G21:G37" si="2">G20-E21+C21</f>
        <v>3021.4199999999996</v>
      </c>
      <c r="H21" s="641">
        <f t="shared" si="1"/>
        <v>222</v>
      </c>
      <c r="I21" s="646"/>
      <c r="J21" s="417"/>
      <c r="K21" s="426"/>
      <c r="M21" s="192"/>
      <c r="N21" s="230"/>
      <c r="O21" s="230"/>
      <c r="P21" s="230"/>
      <c r="Q21" s="192"/>
    </row>
    <row r="22" spans="1:17" s="114" customFormat="1" ht="15.75">
      <c r="A22" s="416"/>
      <c r="B22" s="416"/>
      <c r="C22" s="419"/>
      <c r="D22" s="416"/>
      <c r="E22" s="631"/>
      <c r="F22" s="416"/>
      <c r="G22" s="637">
        <f t="shared" si="2"/>
        <v>3021.4199999999996</v>
      </c>
      <c r="H22" s="641">
        <f t="shared" ref="H22:H37" si="3">H21-F22+D22</f>
        <v>222</v>
      </c>
      <c r="I22" s="646"/>
      <c r="J22" s="417"/>
      <c r="K22" s="425"/>
      <c r="L22" s="192"/>
      <c r="M22" s="192"/>
      <c r="N22" s="230"/>
      <c r="O22" s="230"/>
      <c r="P22" s="230"/>
      <c r="Q22" s="192"/>
    </row>
    <row r="23" spans="1:17" s="114" customFormat="1" ht="15.75">
      <c r="A23" s="416"/>
      <c r="B23" s="416"/>
      <c r="C23" s="419"/>
      <c r="D23" s="416"/>
      <c r="E23" s="631"/>
      <c r="F23" s="416"/>
      <c r="G23" s="637">
        <f t="shared" si="2"/>
        <v>3021.4199999999996</v>
      </c>
      <c r="H23" s="641">
        <f t="shared" si="3"/>
        <v>222</v>
      </c>
      <c r="I23" s="646"/>
      <c r="J23" s="417"/>
      <c r="K23" s="426"/>
      <c r="L23" s="192"/>
      <c r="M23" s="192"/>
      <c r="N23" s="230"/>
      <c r="O23" s="230"/>
      <c r="P23" s="230"/>
      <c r="Q23" s="192"/>
    </row>
    <row r="24" spans="1:17" s="114" customFormat="1" ht="15.75">
      <c r="A24" s="416"/>
      <c r="B24" s="416"/>
      <c r="C24" s="419"/>
      <c r="D24" s="416"/>
      <c r="E24" s="631"/>
      <c r="F24" s="416"/>
      <c r="G24" s="637">
        <f t="shared" si="2"/>
        <v>3021.4199999999996</v>
      </c>
      <c r="H24" s="641">
        <f t="shared" si="3"/>
        <v>222</v>
      </c>
      <c r="I24" s="646"/>
      <c r="J24" s="417"/>
      <c r="K24" s="426"/>
      <c r="L24" s="192"/>
      <c r="M24" s="192"/>
      <c r="N24" s="230"/>
      <c r="O24" s="230"/>
      <c r="P24" s="230"/>
      <c r="Q24" s="192"/>
    </row>
    <row r="25" spans="1:17" s="114" customFormat="1" ht="15.75">
      <c r="A25" s="416"/>
      <c r="B25" s="416"/>
      <c r="C25" s="419"/>
      <c r="D25" s="416"/>
      <c r="E25" s="631"/>
      <c r="F25" s="416"/>
      <c r="G25" s="637">
        <f t="shared" si="2"/>
        <v>3021.4199999999996</v>
      </c>
      <c r="H25" s="641">
        <f t="shared" si="3"/>
        <v>222</v>
      </c>
      <c r="I25" s="646"/>
      <c r="J25" s="416"/>
      <c r="K25" s="425"/>
      <c r="L25" s="192"/>
      <c r="M25" s="192"/>
      <c r="N25" s="230"/>
      <c r="O25" s="230"/>
      <c r="P25" s="230"/>
      <c r="Q25" s="192"/>
    </row>
    <row r="26" spans="1:17" s="114" customFormat="1" ht="15.75">
      <c r="A26" s="416"/>
      <c r="B26" s="416"/>
      <c r="C26" s="419"/>
      <c r="D26" s="416"/>
      <c r="E26" s="631"/>
      <c r="F26" s="416"/>
      <c r="G26" s="637">
        <f t="shared" si="2"/>
        <v>3021.4199999999996</v>
      </c>
      <c r="H26" s="641">
        <f t="shared" si="3"/>
        <v>222</v>
      </c>
      <c r="I26" s="646"/>
      <c r="J26" s="416"/>
      <c r="K26" s="426"/>
      <c r="L26" s="192"/>
      <c r="M26" s="192"/>
      <c r="N26" s="230"/>
      <c r="O26" s="230"/>
      <c r="P26" s="230"/>
      <c r="Q26" s="192"/>
    </row>
    <row r="27" spans="1:17" s="114" customFormat="1" ht="15.75">
      <c r="A27" s="416"/>
      <c r="B27" s="416"/>
      <c r="C27" s="419"/>
      <c r="D27" s="416"/>
      <c r="E27" s="631"/>
      <c r="F27" s="416"/>
      <c r="G27" s="637">
        <f t="shared" si="2"/>
        <v>3021.4199999999996</v>
      </c>
      <c r="H27" s="641">
        <f t="shared" si="3"/>
        <v>222</v>
      </c>
      <c r="I27" s="646"/>
      <c r="J27" s="416"/>
      <c r="K27" s="426"/>
      <c r="L27" s="192"/>
      <c r="M27" s="192"/>
      <c r="N27" s="230"/>
      <c r="O27" s="230"/>
      <c r="P27" s="230"/>
      <c r="Q27" s="192"/>
    </row>
    <row r="28" spans="1:17" s="114" customFormat="1" ht="15.75">
      <c r="A28" s="416"/>
      <c r="B28" s="416"/>
      <c r="C28" s="419"/>
      <c r="D28" s="416"/>
      <c r="E28" s="631"/>
      <c r="F28" s="416"/>
      <c r="G28" s="637">
        <f t="shared" si="2"/>
        <v>3021.4199999999996</v>
      </c>
      <c r="H28" s="641">
        <f t="shared" si="3"/>
        <v>222</v>
      </c>
      <c r="I28" s="646"/>
      <c r="J28" s="416"/>
      <c r="K28" s="426"/>
      <c r="L28" s="192"/>
      <c r="M28" s="192"/>
      <c r="N28" s="230"/>
      <c r="O28" s="230"/>
      <c r="P28" s="230"/>
      <c r="Q28" s="192"/>
    </row>
    <row r="29" spans="1:17" s="114" customFormat="1" ht="15.75">
      <c r="A29" s="416"/>
      <c r="B29" s="416"/>
      <c r="C29" s="419"/>
      <c r="D29" s="416"/>
      <c r="E29" s="631"/>
      <c r="F29" s="416"/>
      <c r="G29" s="637">
        <f t="shared" si="2"/>
        <v>3021.4199999999996</v>
      </c>
      <c r="H29" s="641">
        <f t="shared" si="3"/>
        <v>222</v>
      </c>
      <c r="I29" s="646"/>
      <c r="J29" s="416"/>
      <c r="K29" s="426"/>
      <c r="L29" s="192"/>
      <c r="M29" s="192"/>
      <c r="N29" s="230"/>
      <c r="O29" s="230"/>
      <c r="P29" s="230"/>
      <c r="Q29" s="192"/>
    </row>
    <row r="30" spans="1:17" s="114" customFormat="1" ht="15.75">
      <c r="A30" s="416"/>
      <c r="B30" s="416"/>
      <c r="C30" s="419"/>
      <c r="D30" s="416"/>
      <c r="E30" s="631"/>
      <c r="F30" s="416"/>
      <c r="G30" s="637">
        <f t="shared" si="2"/>
        <v>3021.4199999999996</v>
      </c>
      <c r="H30" s="641">
        <f t="shared" si="3"/>
        <v>222</v>
      </c>
      <c r="I30" s="646"/>
      <c r="J30" s="416"/>
      <c r="K30" s="426"/>
      <c r="L30" s="192"/>
      <c r="M30" s="192"/>
      <c r="N30" s="230"/>
      <c r="O30" s="230"/>
      <c r="P30" s="230"/>
      <c r="Q30" s="192"/>
    </row>
    <row r="31" spans="1:17" s="114" customFormat="1" ht="15.75">
      <c r="A31" s="416"/>
      <c r="B31" s="416"/>
      <c r="C31" s="419"/>
      <c r="D31" s="416"/>
      <c r="E31" s="631"/>
      <c r="F31" s="416"/>
      <c r="G31" s="637">
        <f t="shared" si="2"/>
        <v>3021.4199999999996</v>
      </c>
      <c r="H31" s="641">
        <f t="shared" si="3"/>
        <v>222</v>
      </c>
      <c r="I31" s="646"/>
      <c r="J31" s="416"/>
      <c r="K31" s="426"/>
      <c r="L31" s="192"/>
      <c r="M31" s="192"/>
      <c r="N31" s="230"/>
      <c r="O31" s="230"/>
      <c r="P31" s="230"/>
      <c r="Q31" s="192"/>
    </row>
    <row r="32" spans="1:17" s="114" customFormat="1" ht="15.75">
      <c r="A32" s="416"/>
      <c r="B32" s="416"/>
      <c r="C32" s="419"/>
      <c r="D32" s="416"/>
      <c r="E32" s="631"/>
      <c r="F32" s="416"/>
      <c r="G32" s="637">
        <f t="shared" si="2"/>
        <v>3021.4199999999996</v>
      </c>
      <c r="H32" s="641">
        <f t="shared" si="3"/>
        <v>222</v>
      </c>
      <c r="I32" s="646"/>
      <c r="J32" s="416"/>
      <c r="K32" s="426"/>
      <c r="L32" s="192"/>
      <c r="M32" s="192"/>
      <c r="N32" s="230"/>
      <c r="O32" s="230"/>
      <c r="P32" s="230"/>
      <c r="Q32" s="192"/>
    </row>
    <row r="33" spans="1:17" s="114" customFormat="1" ht="15.75">
      <c r="A33" s="416"/>
      <c r="B33" s="416"/>
      <c r="C33" s="419"/>
      <c r="D33" s="416"/>
      <c r="E33" s="631"/>
      <c r="F33" s="416"/>
      <c r="G33" s="637">
        <f t="shared" si="2"/>
        <v>3021.4199999999996</v>
      </c>
      <c r="H33" s="641">
        <f t="shared" si="3"/>
        <v>222</v>
      </c>
      <c r="I33" s="646"/>
      <c r="J33" s="416"/>
      <c r="K33" s="426"/>
      <c r="L33" s="192"/>
      <c r="M33" s="192"/>
      <c r="N33" s="230"/>
      <c r="O33" s="230"/>
      <c r="P33" s="230"/>
      <c r="Q33" s="192"/>
    </row>
    <row r="34" spans="1:17" s="114" customFormat="1" ht="15.75">
      <c r="A34" s="416"/>
      <c r="B34" s="416"/>
      <c r="C34" s="419"/>
      <c r="D34" s="416"/>
      <c r="E34" s="631"/>
      <c r="F34" s="416"/>
      <c r="G34" s="637">
        <f t="shared" si="2"/>
        <v>3021.4199999999996</v>
      </c>
      <c r="H34" s="641">
        <f t="shared" si="3"/>
        <v>222</v>
      </c>
      <c r="I34" s="646"/>
      <c r="J34" s="416"/>
      <c r="K34" s="426"/>
      <c r="L34" s="192"/>
      <c r="M34" s="192"/>
      <c r="N34" s="230"/>
      <c r="O34" s="230"/>
      <c r="P34" s="230"/>
      <c r="Q34" s="192"/>
    </row>
    <row r="35" spans="1:17" s="114" customFormat="1" ht="15.75">
      <c r="A35" s="416"/>
      <c r="B35" s="416"/>
      <c r="C35" s="419"/>
      <c r="D35" s="416"/>
      <c r="E35" s="631"/>
      <c r="F35" s="416"/>
      <c r="G35" s="637">
        <f t="shared" si="2"/>
        <v>3021.4199999999996</v>
      </c>
      <c r="H35" s="641">
        <f t="shared" si="3"/>
        <v>222</v>
      </c>
      <c r="I35" s="646"/>
      <c r="J35" s="416"/>
      <c r="K35" s="426"/>
      <c r="L35" s="192"/>
      <c r="M35" s="192"/>
      <c r="N35" s="230"/>
      <c r="O35" s="230"/>
      <c r="P35" s="230"/>
      <c r="Q35" s="192"/>
    </row>
    <row r="36" spans="1:17" s="114" customFormat="1" ht="15.75">
      <c r="A36" s="416"/>
      <c r="B36" s="416"/>
      <c r="C36" s="419"/>
      <c r="D36" s="416"/>
      <c r="E36" s="631"/>
      <c r="F36" s="416"/>
      <c r="G36" s="637">
        <f t="shared" si="2"/>
        <v>3021.4199999999996</v>
      </c>
      <c r="H36" s="641">
        <f t="shared" si="3"/>
        <v>222</v>
      </c>
      <c r="I36" s="646"/>
      <c r="J36" s="416"/>
      <c r="K36" s="426"/>
      <c r="L36" s="192"/>
      <c r="M36" s="192"/>
      <c r="N36" s="230"/>
      <c r="O36" s="230"/>
      <c r="P36" s="230"/>
      <c r="Q36" s="192"/>
    </row>
    <row r="37" spans="1:17" s="114" customFormat="1" ht="15.75">
      <c r="A37" s="416"/>
      <c r="B37" s="416"/>
      <c r="C37" s="419"/>
      <c r="D37" s="416"/>
      <c r="E37" s="631"/>
      <c r="F37" s="416"/>
      <c r="G37" s="637">
        <f t="shared" si="2"/>
        <v>3021.4199999999996</v>
      </c>
      <c r="H37" s="641">
        <f t="shared" si="3"/>
        <v>222</v>
      </c>
      <c r="I37" s="646"/>
      <c r="J37" s="416"/>
      <c r="K37" s="426"/>
      <c r="L37" s="192"/>
      <c r="M37" s="192"/>
      <c r="N37" s="230"/>
      <c r="O37" s="230"/>
      <c r="P37" s="230"/>
      <c r="Q37" s="192"/>
    </row>
    <row r="38" spans="1:17" s="114" customFormat="1" ht="15.75">
      <c r="A38" s="416"/>
      <c r="B38" s="416"/>
      <c r="C38" s="419"/>
      <c r="D38" s="416"/>
      <c r="E38" s="631"/>
      <c r="F38" s="416"/>
      <c r="G38" s="637">
        <f t="shared" ref="G38:G44" si="4">G37-E38+C38</f>
        <v>3021.4199999999996</v>
      </c>
      <c r="H38" s="641">
        <f t="shared" ref="H38:H50" si="5">H37-F38+D38</f>
        <v>222</v>
      </c>
      <c r="I38" s="646"/>
      <c r="J38" s="416"/>
      <c r="K38" s="426"/>
      <c r="L38" s="192"/>
      <c r="M38" s="192"/>
      <c r="N38" s="230"/>
      <c r="O38" s="230"/>
      <c r="P38" s="230"/>
      <c r="Q38" s="192"/>
    </row>
    <row r="39" spans="1:17" s="114" customFormat="1" ht="15.75">
      <c r="A39" s="416"/>
      <c r="B39" s="416"/>
      <c r="C39" s="419"/>
      <c r="D39" s="416"/>
      <c r="E39" s="631"/>
      <c r="F39" s="416"/>
      <c r="G39" s="637">
        <f t="shared" si="4"/>
        <v>3021.4199999999996</v>
      </c>
      <c r="H39" s="641">
        <f t="shared" si="5"/>
        <v>222</v>
      </c>
      <c r="I39" s="646"/>
      <c r="J39" s="416"/>
      <c r="K39" s="426"/>
      <c r="L39" s="192"/>
      <c r="M39" s="192"/>
      <c r="N39" s="230"/>
      <c r="O39" s="230"/>
      <c r="P39" s="230"/>
      <c r="Q39" s="192"/>
    </row>
    <row r="40" spans="1:17" s="114" customFormat="1" ht="15.75">
      <c r="A40" s="416"/>
      <c r="B40" s="416"/>
      <c r="C40" s="419"/>
      <c r="D40" s="416"/>
      <c r="E40" s="631"/>
      <c r="F40" s="416"/>
      <c r="G40" s="637">
        <f t="shared" si="4"/>
        <v>3021.4199999999996</v>
      </c>
      <c r="H40" s="641">
        <f t="shared" si="5"/>
        <v>222</v>
      </c>
      <c r="I40" s="646"/>
      <c r="J40" s="416"/>
      <c r="K40" s="426"/>
      <c r="L40" s="192"/>
      <c r="M40" s="192"/>
      <c r="N40" s="230"/>
      <c r="O40" s="230"/>
      <c r="P40" s="230"/>
      <c r="Q40" s="192"/>
    </row>
    <row r="41" spans="1:17" s="114" customFormat="1" ht="15.75">
      <c r="A41" s="416"/>
      <c r="B41" s="416"/>
      <c r="C41" s="419"/>
      <c r="D41" s="416"/>
      <c r="E41" s="631"/>
      <c r="F41" s="416"/>
      <c r="G41" s="637">
        <f t="shared" si="4"/>
        <v>3021.4199999999996</v>
      </c>
      <c r="H41" s="641">
        <f t="shared" si="5"/>
        <v>222</v>
      </c>
      <c r="I41" s="646"/>
      <c r="J41" s="416"/>
      <c r="K41" s="426"/>
      <c r="L41" s="192"/>
      <c r="M41" s="192"/>
      <c r="N41" s="230"/>
      <c r="O41" s="230"/>
      <c r="P41" s="230"/>
      <c r="Q41" s="192"/>
    </row>
    <row r="42" spans="1:17" s="114" customFormat="1" ht="15.75">
      <c r="A42" s="416"/>
      <c r="B42" s="416"/>
      <c r="C42" s="419"/>
      <c r="D42" s="416"/>
      <c r="E42" s="631"/>
      <c r="F42" s="416"/>
      <c r="G42" s="637">
        <f t="shared" si="4"/>
        <v>3021.4199999999996</v>
      </c>
      <c r="H42" s="641">
        <f t="shared" si="5"/>
        <v>222</v>
      </c>
      <c r="I42" s="646"/>
      <c r="J42" s="416"/>
      <c r="K42" s="426"/>
      <c r="L42" s="192"/>
      <c r="M42" s="192"/>
      <c r="N42" s="230"/>
      <c r="O42" s="230"/>
      <c r="P42" s="230"/>
      <c r="Q42" s="192"/>
    </row>
    <row r="43" spans="1:17" s="114" customFormat="1" ht="15.75">
      <c r="A43" s="416"/>
      <c r="B43" s="416"/>
      <c r="C43" s="419"/>
      <c r="D43" s="416"/>
      <c r="E43" s="631"/>
      <c r="F43" s="416"/>
      <c r="G43" s="637">
        <f t="shared" si="4"/>
        <v>3021.4199999999996</v>
      </c>
      <c r="H43" s="641">
        <f t="shared" si="5"/>
        <v>222</v>
      </c>
      <c r="I43" s="646"/>
      <c r="J43" s="416"/>
      <c r="K43" s="426"/>
      <c r="L43" s="192"/>
      <c r="M43" s="192"/>
      <c r="N43" s="230"/>
      <c r="O43" s="230"/>
      <c r="P43" s="230"/>
      <c r="Q43" s="192"/>
    </row>
    <row r="44" spans="1:17" s="114" customFormat="1" ht="15.75">
      <c r="A44" s="416"/>
      <c r="B44" s="416"/>
      <c r="C44" s="419"/>
      <c r="D44" s="416"/>
      <c r="E44" s="631"/>
      <c r="F44" s="416"/>
      <c r="G44" s="637">
        <f t="shared" si="4"/>
        <v>3021.4199999999996</v>
      </c>
      <c r="H44" s="641">
        <f t="shared" si="5"/>
        <v>222</v>
      </c>
      <c r="I44" s="646"/>
      <c r="J44" s="416"/>
      <c r="K44" s="426"/>
      <c r="L44" s="192"/>
      <c r="M44" s="192"/>
      <c r="N44" s="230"/>
      <c r="O44" s="230"/>
      <c r="P44" s="230"/>
      <c r="Q44" s="192"/>
    </row>
    <row r="45" spans="1:17" s="114" customFormat="1" ht="15.75">
      <c r="A45" s="416"/>
      <c r="B45" s="416"/>
      <c r="C45" s="419"/>
      <c r="D45" s="416"/>
      <c r="E45" s="631"/>
      <c r="F45" s="416"/>
      <c r="G45" s="637">
        <f t="shared" ref="G45:G76" si="6">G44-E45+C45</f>
        <v>3021.4199999999996</v>
      </c>
      <c r="H45" s="641">
        <f t="shared" si="5"/>
        <v>222</v>
      </c>
      <c r="I45" s="646"/>
      <c r="J45" s="416"/>
      <c r="K45" s="426"/>
      <c r="L45" s="192"/>
      <c r="M45" s="192"/>
      <c r="N45" s="230"/>
      <c r="O45" s="230"/>
      <c r="P45" s="230"/>
      <c r="Q45" s="192"/>
    </row>
    <row r="46" spans="1:17" s="114" customFormat="1" ht="15.75">
      <c r="A46" s="416"/>
      <c r="B46" s="416"/>
      <c r="C46" s="419"/>
      <c r="D46" s="416"/>
      <c r="E46" s="631"/>
      <c r="F46" s="416"/>
      <c r="G46" s="637">
        <f t="shared" si="6"/>
        <v>3021.4199999999996</v>
      </c>
      <c r="H46" s="641">
        <f t="shared" si="5"/>
        <v>222</v>
      </c>
      <c r="I46" s="646"/>
      <c r="J46" s="416"/>
      <c r="K46" s="426"/>
      <c r="L46" s="192" t="str">
        <f t="shared" ref="L46:L93" si="7">IF(D43&gt;0,D43," ")</f>
        <v xml:space="preserve"> </v>
      </c>
      <c r="M46" s="192"/>
      <c r="N46" s="230"/>
      <c r="O46" s="230"/>
      <c r="P46" s="230"/>
      <c r="Q46" s="192"/>
    </row>
    <row r="47" spans="1:17" s="114" customFormat="1" ht="15.75">
      <c r="A47" s="416"/>
      <c r="B47" s="416"/>
      <c r="C47" s="419"/>
      <c r="D47" s="416"/>
      <c r="E47" s="631"/>
      <c r="F47" s="416"/>
      <c r="G47" s="637">
        <f t="shared" si="6"/>
        <v>3021.4199999999996</v>
      </c>
      <c r="H47" s="641">
        <f t="shared" si="5"/>
        <v>222</v>
      </c>
      <c r="I47" s="646"/>
      <c r="J47" s="416"/>
      <c r="K47" s="426"/>
      <c r="L47" s="192" t="str">
        <f t="shared" si="7"/>
        <v xml:space="preserve"> </v>
      </c>
      <c r="M47" s="192"/>
      <c r="N47" s="230"/>
      <c r="O47" s="230"/>
      <c r="P47" s="230"/>
      <c r="Q47" s="192"/>
    </row>
    <row r="48" spans="1:17" s="114" customFormat="1" ht="15.75">
      <c r="A48" s="416"/>
      <c r="B48" s="416"/>
      <c r="C48" s="419"/>
      <c r="D48" s="416"/>
      <c r="E48" s="631"/>
      <c r="F48" s="416"/>
      <c r="G48" s="637">
        <f t="shared" si="6"/>
        <v>3021.4199999999996</v>
      </c>
      <c r="H48" s="641">
        <f t="shared" si="5"/>
        <v>222</v>
      </c>
      <c r="I48" s="646"/>
      <c r="J48" s="416"/>
      <c r="K48" s="426"/>
      <c r="L48" s="192" t="str">
        <f t="shared" si="7"/>
        <v xml:space="preserve"> </v>
      </c>
      <c r="M48" s="192"/>
      <c r="N48" s="230"/>
      <c r="O48" s="230"/>
      <c r="P48" s="230"/>
      <c r="Q48" s="192"/>
    </row>
    <row r="49" spans="1:17" s="114" customFormat="1" ht="15.75">
      <c r="A49" s="416"/>
      <c r="B49" s="416"/>
      <c r="C49" s="419"/>
      <c r="D49" s="416"/>
      <c r="E49" s="631"/>
      <c r="F49" s="416"/>
      <c r="G49" s="637">
        <f t="shared" si="6"/>
        <v>3021.4199999999996</v>
      </c>
      <c r="H49" s="641">
        <f t="shared" si="5"/>
        <v>222</v>
      </c>
      <c r="I49" s="646"/>
      <c r="J49" s="416"/>
      <c r="K49" s="426"/>
      <c r="L49" s="192" t="str">
        <f t="shared" si="7"/>
        <v xml:space="preserve"> </v>
      </c>
      <c r="M49" s="192"/>
      <c r="N49" s="230"/>
      <c r="O49" s="230"/>
      <c r="P49" s="230"/>
      <c r="Q49" s="192"/>
    </row>
    <row r="50" spans="1:17" s="114" customFormat="1" ht="15.75">
      <c r="A50" s="416"/>
      <c r="B50" s="416"/>
      <c r="C50" s="419"/>
      <c r="D50" s="416"/>
      <c r="E50" s="631"/>
      <c r="F50" s="416"/>
      <c r="G50" s="637">
        <f t="shared" si="6"/>
        <v>3021.4199999999996</v>
      </c>
      <c r="H50" s="641">
        <f t="shared" si="5"/>
        <v>222</v>
      </c>
      <c r="I50" s="646"/>
      <c r="J50" s="416"/>
      <c r="K50" s="426"/>
      <c r="L50" s="192" t="str">
        <f t="shared" si="7"/>
        <v xml:space="preserve"> </v>
      </c>
      <c r="M50" s="192"/>
      <c r="N50" s="230"/>
      <c r="O50" s="230"/>
      <c r="P50" s="230"/>
      <c r="Q50" s="192"/>
    </row>
    <row r="51" spans="1:17" s="114" customFormat="1" ht="15.75">
      <c r="A51" s="416"/>
      <c r="B51" s="416"/>
      <c r="C51" s="419"/>
      <c r="D51" s="416"/>
      <c r="E51" s="631"/>
      <c r="F51" s="416"/>
      <c r="G51" s="637">
        <f t="shared" si="6"/>
        <v>3021.4199999999996</v>
      </c>
      <c r="H51" s="641">
        <f t="shared" ref="H51:H82" si="8">H50-F51+D51</f>
        <v>222</v>
      </c>
      <c r="I51" s="646"/>
      <c r="J51" s="416"/>
      <c r="K51" s="426"/>
      <c r="L51" s="192" t="str">
        <f t="shared" si="7"/>
        <v xml:space="preserve"> </v>
      </c>
      <c r="M51" s="192"/>
      <c r="N51" s="230"/>
      <c r="O51" s="230"/>
      <c r="P51" s="230"/>
      <c r="Q51" s="192"/>
    </row>
    <row r="52" spans="1:17" s="114" customFormat="1" ht="15.75">
      <c r="A52" s="416"/>
      <c r="B52" s="416"/>
      <c r="C52" s="419"/>
      <c r="D52" s="416"/>
      <c r="E52" s="631"/>
      <c r="F52" s="416"/>
      <c r="G52" s="637">
        <f t="shared" si="6"/>
        <v>3021.4199999999996</v>
      </c>
      <c r="H52" s="641">
        <f t="shared" si="8"/>
        <v>222</v>
      </c>
      <c r="I52" s="646"/>
      <c r="J52" s="416"/>
      <c r="K52" s="426"/>
      <c r="L52" s="192" t="str">
        <f t="shared" si="7"/>
        <v xml:space="preserve"> </v>
      </c>
      <c r="M52" s="192"/>
      <c r="N52" s="230"/>
      <c r="O52" s="230"/>
      <c r="P52" s="230"/>
      <c r="Q52" s="192"/>
    </row>
    <row r="53" spans="1:17" s="114" customFormat="1" ht="15.75">
      <c r="A53" s="416"/>
      <c r="B53" s="416"/>
      <c r="C53" s="419"/>
      <c r="D53" s="416"/>
      <c r="E53" s="631"/>
      <c r="F53" s="416"/>
      <c r="G53" s="637">
        <f t="shared" si="6"/>
        <v>3021.4199999999996</v>
      </c>
      <c r="H53" s="641">
        <f t="shared" si="8"/>
        <v>222</v>
      </c>
      <c r="I53" s="646"/>
      <c r="J53" s="416"/>
      <c r="K53" s="426"/>
      <c r="L53" s="192" t="str">
        <f t="shared" si="7"/>
        <v xml:space="preserve"> </v>
      </c>
      <c r="M53" s="192"/>
      <c r="N53" s="230"/>
      <c r="O53" s="230"/>
      <c r="P53" s="230"/>
      <c r="Q53" s="192"/>
    </row>
    <row r="54" spans="1:17" s="114" customFormat="1" ht="15.75">
      <c r="A54" s="416"/>
      <c r="B54" s="416"/>
      <c r="C54" s="419"/>
      <c r="D54" s="416"/>
      <c r="E54" s="631"/>
      <c r="F54" s="416"/>
      <c r="G54" s="637">
        <f t="shared" si="6"/>
        <v>3021.4199999999996</v>
      </c>
      <c r="H54" s="641">
        <f t="shared" si="8"/>
        <v>222</v>
      </c>
      <c r="I54" s="646"/>
      <c r="J54" s="416"/>
      <c r="K54" s="426"/>
      <c r="L54" s="192" t="str">
        <f t="shared" si="7"/>
        <v xml:space="preserve"> </v>
      </c>
      <c r="M54" s="192"/>
      <c r="N54" s="230"/>
      <c r="O54" s="230"/>
      <c r="P54" s="230"/>
      <c r="Q54" s="192"/>
    </row>
    <row r="55" spans="1:17" s="114" customFormat="1" ht="15.75">
      <c r="A55" s="416"/>
      <c r="B55" s="416"/>
      <c r="C55" s="419"/>
      <c r="D55" s="416"/>
      <c r="E55" s="631"/>
      <c r="F55" s="416"/>
      <c r="G55" s="637">
        <f t="shared" si="6"/>
        <v>3021.4199999999996</v>
      </c>
      <c r="H55" s="641">
        <f t="shared" si="8"/>
        <v>222</v>
      </c>
      <c r="I55" s="646"/>
      <c r="J55" s="416"/>
      <c r="K55" s="426"/>
      <c r="L55" s="192" t="str">
        <f t="shared" si="7"/>
        <v xml:space="preserve"> </v>
      </c>
      <c r="M55" s="192"/>
      <c r="N55" s="230"/>
      <c r="O55" s="230"/>
      <c r="P55" s="230"/>
      <c r="Q55" s="192"/>
    </row>
    <row r="56" spans="1:17" s="114" customFormat="1" ht="15.75">
      <c r="A56" s="416"/>
      <c r="B56" s="416"/>
      <c r="C56" s="419"/>
      <c r="D56" s="416"/>
      <c r="E56" s="631"/>
      <c r="F56" s="416"/>
      <c r="G56" s="637">
        <f t="shared" si="6"/>
        <v>3021.4199999999996</v>
      </c>
      <c r="H56" s="641">
        <f t="shared" si="8"/>
        <v>222</v>
      </c>
      <c r="I56" s="646"/>
      <c r="J56" s="416"/>
      <c r="K56" s="426"/>
      <c r="L56" s="192" t="str">
        <f t="shared" si="7"/>
        <v xml:space="preserve"> </v>
      </c>
      <c r="M56" s="192"/>
      <c r="N56" s="230"/>
      <c r="O56" s="230"/>
      <c r="P56" s="230"/>
      <c r="Q56" s="192"/>
    </row>
    <row r="57" spans="1:17" s="114" customFormat="1" ht="15.75">
      <c r="A57" s="416"/>
      <c r="B57" s="416"/>
      <c r="C57" s="419"/>
      <c r="D57" s="416"/>
      <c r="E57" s="631"/>
      <c r="F57" s="416"/>
      <c r="G57" s="637">
        <f t="shared" si="6"/>
        <v>3021.4199999999996</v>
      </c>
      <c r="H57" s="641">
        <f t="shared" si="8"/>
        <v>222</v>
      </c>
      <c r="I57" s="646"/>
      <c r="J57" s="416"/>
      <c r="K57" s="426"/>
      <c r="L57" s="192" t="str">
        <f t="shared" si="7"/>
        <v xml:space="preserve"> </v>
      </c>
      <c r="M57" s="192"/>
      <c r="N57" s="230"/>
      <c r="O57" s="230"/>
      <c r="P57" s="230"/>
      <c r="Q57" s="192"/>
    </row>
    <row r="58" spans="1:17" s="114" customFormat="1" ht="15.75">
      <c r="A58" s="416"/>
      <c r="B58" s="416"/>
      <c r="C58" s="419"/>
      <c r="D58" s="416"/>
      <c r="E58" s="631"/>
      <c r="F58" s="416"/>
      <c r="G58" s="637">
        <f t="shared" si="6"/>
        <v>3021.4199999999996</v>
      </c>
      <c r="H58" s="641">
        <f t="shared" si="8"/>
        <v>222</v>
      </c>
      <c r="I58" s="646"/>
      <c r="J58" s="416"/>
      <c r="K58" s="426"/>
      <c r="L58" s="192" t="str">
        <f t="shared" si="7"/>
        <v xml:space="preserve"> </v>
      </c>
      <c r="M58" s="192"/>
      <c r="N58" s="230"/>
      <c r="O58" s="230"/>
      <c r="P58" s="230"/>
      <c r="Q58" s="192"/>
    </row>
    <row r="59" spans="1:17" s="114" customFormat="1" ht="15.75">
      <c r="A59" s="416"/>
      <c r="B59" s="416"/>
      <c r="C59" s="419"/>
      <c r="D59" s="416"/>
      <c r="E59" s="631"/>
      <c r="F59" s="416"/>
      <c r="G59" s="637">
        <f t="shared" si="6"/>
        <v>3021.4199999999996</v>
      </c>
      <c r="H59" s="641">
        <f t="shared" si="8"/>
        <v>222</v>
      </c>
      <c r="I59" s="646"/>
      <c r="J59" s="416"/>
      <c r="K59" s="426"/>
      <c r="L59" s="192" t="str">
        <f t="shared" si="7"/>
        <v xml:space="preserve"> </v>
      </c>
      <c r="M59" s="192"/>
      <c r="N59" s="230"/>
      <c r="O59" s="230"/>
      <c r="P59" s="230"/>
      <c r="Q59" s="192"/>
    </row>
    <row r="60" spans="1:17" s="114" customFormat="1" ht="15.75">
      <c r="A60" s="416"/>
      <c r="B60" s="416"/>
      <c r="C60" s="419"/>
      <c r="D60" s="416"/>
      <c r="E60" s="631"/>
      <c r="F60" s="416"/>
      <c r="G60" s="637">
        <f t="shared" si="6"/>
        <v>3021.4199999999996</v>
      </c>
      <c r="H60" s="641">
        <f t="shared" si="8"/>
        <v>222</v>
      </c>
      <c r="I60" s="646"/>
      <c r="J60" s="416"/>
      <c r="K60" s="426"/>
      <c r="L60" s="192" t="str">
        <f t="shared" si="7"/>
        <v xml:space="preserve"> </v>
      </c>
      <c r="M60" s="192"/>
      <c r="N60" s="230"/>
      <c r="O60" s="230"/>
      <c r="P60" s="230"/>
      <c r="Q60" s="192"/>
    </row>
    <row r="61" spans="1:17" s="114" customFormat="1" ht="15.75">
      <c r="A61" s="416"/>
      <c r="B61" s="420"/>
      <c r="C61" s="421"/>
      <c r="D61" s="416"/>
      <c r="E61" s="631"/>
      <c r="F61" s="416"/>
      <c r="G61" s="637">
        <f t="shared" si="6"/>
        <v>3021.4199999999996</v>
      </c>
      <c r="H61" s="641">
        <f t="shared" si="8"/>
        <v>222</v>
      </c>
      <c r="I61" s="647"/>
      <c r="J61" s="420"/>
      <c r="K61" s="426"/>
      <c r="L61" s="192" t="str">
        <f t="shared" si="7"/>
        <v xml:space="preserve"> </v>
      </c>
      <c r="M61" s="192"/>
      <c r="N61" s="230"/>
      <c r="O61" s="230"/>
      <c r="P61" s="230"/>
      <c r="Q61" s="192"/>
    </row>
    <row r="62" spans="1:17" s="114" customFormat="1" ht="15.75">
      <c r="A62" s="416"/>
      <c r="B62" s="420"/>
      <c r="C62" s="421"/>
      <c r="D62" s="420"/>
      <c r="E62" s="632"/>
      <c r="F62" s="420"/>
      <c r="G62" s="637">
        <f t="shared" si="6"/>
        <v>3021.4199999999996</v>
      </c>
      <c r="H62" s="641">
        <f t="shared" si="8"/>
        <v>222</v>
      </c>
      <c r="I62" s="647"/>
      <c r="J62" s="420"/>
      <c r="K62" s="426"/>
      <c r="L62" s="192" t="str">
        <f t="shared" si="7"/>
        <v xml:space="preserve"> </v>
      </c>
      <c r="M62" s="192"/>
      <c r="N62" s="230"/>
      <c r="O62" s="230"/>
      <c r="P62" s="230"/>
      <c r="Q62" s="192"/>
    </row>
    <row r="63" spans="1:17" s="114" customFormat="1" ht="15.75">
      <c r="A63" s="416"/>
      <c r="B63" s="420"/>
      <c r="C63" s="421"/>
      <c r="D63" s="420"/>
      <c r="E63" s="632"/>
      <c r="F63" s="420"/>
      <c r="G63" s="637">
        <f t="shared" si="6"/>
        <v>3021.4199999999996</v>
      </c>
      <c r="H63" s="641">
        <f t="shared" si="8"/>
        <v>222</v>
      </c>
      <c r="I63" s="647"/>
      <c r="J63" s="420"/>
      <c r="K63" s="426"/>
      <c r="L63" s="192" t="str">
        <f t="shared" si="7"/>
        <v xml:space="preserve"> </v>
      </c>
      <c r="M63" s="192"/>
      <c r="N63" s="230"/>
      <c r="O63" s="230"/>
      <c r="P63" s="230"/>
      <c r="Q63" s="192"/>
    </row>
    <row r="64" spans="1:17" s="114" customFormat="1" ht="15.75">
      <c r="A64" s="420"/>
      <c r="B64" s="420"/>
      <c r="C64" s="421"/>
      <c r="D64" s="420"/>
      <c r="E64" s="632"/>
      <c r="F64" s="420"/>
      <c r="G64" s="637">
        <f t="shared" si="6"/>
        <v>3021.4199999999996</v>
      </c>
      <c r="H64" s="641">
        <f t="shared" si="8"/>
        <v>222</v>
      </c>
      <c r="I64" s="647"/>
      <c r="J64" s="420"/>
      <c r="K64" s="427"/>
      <c r="L64" s="50" t="str">
        <f t="shared" si="7"/>
        <v xml:space="preserve"> </v>
      </c>
      <c r="M64" s="50"/>
      <c r="N64" s="72"/>
      <c r="O64" s="230"/>
      <c r="P64" s="230"/>
      <c r="Q64" s="192"/>
    </row>
    <row r="65" spans="1:17" s="114" customFormat="1" ht="15.75">
      <c r="A65" s="420"/>
      <c r="B65" s="420"/>
      <c r="C65" s="421"/>
      <c r="D65" s="420"/>
      <c r="E65" s="632"/>
      <c r="F65" s="420"/>
      <c r="G65" s="637">
        <f t="shared" si="6"/>
        <v>3021.4199999999996</v>
      </c>
      <c r="H65" s="641">
        <f t="shared" si="8"/>
        <v>222</v>
      </c>
      <c r="I65" s="647"/>
      <c r="J65" s="420"/>
      <c r="K65" s="427"/>
      <c r="L65" s="50" t="str">
        <f t="shared" si="7"/>
        <v xml:space="preserve"> </v>
      </c>
      <c r="M65" s="50"/>
      <c r="N65" s="72"/>
      <c r="O65" s="230"/>
      <c r="P65" s="230"/>
      <c r="Q65" s="192"/>
    </row>
    <row r="66" spans="1:17" s="114" customFormat="1" ht="15.75">
      <c r="A66" s="420"/>
      <c r="B66" s="420"/>
      <c r="C66" s="421"/>
      <c r="D66" s="420"/>
      <c r="E66" s="632"/>
      <c r="F66" s="420"/>
      <c r="G66" s="637">
        <f t="shared" si="6"/>
        <v>3021.4199999999996</v>
      </c>
      <c r="H66" s="641">
        <f t="shared" si="8"/>
        <v>222</v>
      </c>
      <c r="I66" s="647"/>
      <c r="J66" s="420"/>
      <c r="K66" s="427"/>
      <c r="L66" s="50" t="str">
        <f t="shared" si="7"/>
        <v xml:space="preserve"> </v>
      </c>
      <c r="M66" s="50"/>
      <c r="N66" s="72"/>
      <c r="O66" s="230"/>
      <c r="P66" s="230"/>
      <c r="Q66" s="192"/>
    </row>
    <row r="67" spans="1:17" s="114" customFormat="1" ht="15.75">
      <c r="A67" s="420"/>
      <c r="B67" s="420"/>
      <c r="C67" s="421"/>
      <c r="D67" s="420"/>
      <c r="E67" s="632"/>
      <c r="F67" s="420"/>
      <c r="G67" s="637">
        <f t="shared" si="6"/>
        <v>3021.4199999999996</v>
      </c>
      <c r="H67" s="641">
        <f t="shared" si="8"/>
        <v>222</v>
      </c>
      <c r="I67" s="647"/>
      <c r="J67" s="420"/>
      <c r="K67" s="427"/>
      <c r="L67" s="50" t="str">
        <f t="shared" si="7"/>
        <v xml:space="preserve"> </v>
      </c>
      <c r="M67" s="50"/>
      <c r="N67" s="72"/>
      <c r="O67" s="230"/>
      <c r="P67" s="230"/>
      <c r="Q67" s="192"/>
    </row>
    <row r="68" spans="1:17" s="114" customFormat="1" ht="15.75">
      <c r="A68" s="420"/>
      <c r="B68" s="420"/>
      <c r="C68" s="421"/>
      <c r="D68" s="420"/>
      <c r="E68" s="632"/>
      <c r="F68" s="420"/>
      <c r="G68" s="637">
        <f t="shared" si="6"/>
        <v>3021.4199999999996</v>
      </c>
      <c r="H68" s="641">
        <f t="shared" si="8"/>
        <v>222</v>
      </c>
      <c r="I68" s="647"/>
      <c r="J68" s="420"/>
      <c r="K68" s="427"/>
      <c r="L68" s="50" t="str">
        <f t="shared" si="7"/>
        <v xml:space="preserve"> </v>
      </c>
      <c r="M68" s="50"/>
      <c r="N68" s="72"/>
      <c r="O68" s="230"/>
      <c r="P68" s="230"/>
      <c r="Q68" s="192"/>
    </row>
    <row r="69" spans="1:17" s="114" customFormat="1" ht="15.75">
      <c r="A69" s="420"/>
      <c r="B69" s="420"/>
      <c r="C69" s="421"/>
      <c r="D69" s="420"/>
      <c r="E69" s="632"/>
      <c r="F69" s="420"/>
      <c r="G69" s="637">
        <f t="shared" si="6"/>
        <v>3021.4199999999996</v>
      </c>
      <c r="H69" s="641">
        <f t="shared" si="8"/>
        <v>222</v>
      </c>
      <c r="I69" s="647"/>
      <c r="J69" s="420"/>
      <c r="K69" s="427"/>
      <c r="L69" s="50" t="str">
        <f t="shared" si="7"/>
        <v xml:space="preserve"> </v>
      </c>
      <c r="M69" s="50"/>
      <c r="N69" s="72"/>
      <c r="O69" s="230"/>
      <c r="P69" s="230"/>
      <c r="Q69" s="192"/>
    </row>
    <row r="70" spans="1:17" ht="15.75">
      <c r="A70" s="420"/>
      <c r="B70" s="420"/>
      <c r="C70" s="421"/>
      <c r="D70" s="420"/>
      <c r="E70" s="632"/>
      <c r="F70" s="420"/>
      <c r="G70" s="637">
        <f t="shared" si="6"/>
        <v>3021.4199999999996</v>
      </c>
      <c r="H70" s="641">
        <f t="shared" si="8"/>
        <v>222</v>
      </c>
      <c r="I70" s="647"/>
      <c r="J70" s="420"/>
      <c r="K70" s="427"/>
      <c r="L70" s="50" t="str">
        <f t="shared" si="7"/>
        <v xml:space="preserve"> </v>
      </c>
      <c r="M70" s="50"/>
      <c r="N70" s="72"/>
      <c r="O70" s="71"/>
      <c r="P70" s="72"/>
      <c r="Q70" s="66"/>
    </row>
    <row r="71" spans="1:17" ht="15.75">
      <c r="A71" s="420"/>
      <c r="B71" s="420"/>
      <c r="C71" s="421"/>
      <c r="D71" s="420"/>
      <c r="E71" s="632"/>
      <c r="F71" s="420"/>
      <c r="G71" s="637">
        <f t="shared" si="6"/>
        <v>3021.4199999999996</v>
      </c>
      <c r="H71" s="641">
        <f t="shared" si="8"/>
        <v>222</v>
      </c>
      <c r="I71" s="647"/>
      <c r="J71" s="420"/>
      <c r="K71" s="427"/>
      <c r="L71" s="50" t="str">
        <f t="shared" si="7"/>
        <v xml:space="preserve"> </v>
      </c>
      <c r="M71" s="50"/>
      <c r="N71" s="72"/>
      <c r="O71" s="71"/>
      <c r="P71" s="72"/>
      <c r="Q71" s="66"/>
    </row>
    <row r="72" spans="1:17" ht="15.75">
      <c r="A72" s="420"/>
      <c r="B72" s="420"/>
      <c r="C72" s="421"/>
      <c r="D72" s="420"/>
      <c r="E72" s="632"/>
      <c r="F72" s="420"/>
      <c r="G72" s="637">
        <f t="shared" si="6"/>
        <v>3021.4199999999996</v>
      </c>
      <c r="H72" s="641">
        <f t="shared" si="8"/>
        <v>222</v>
      </c>
      <c r="I72" s="647"/>
      <c r="J72" s="420"/>
      <c r="K72" s="427"/>
      <c r="L72" s="50" t="str">
        <f t="shared" si="7"/>
        <v xml:space="preserve"> </v>
      </c>
      <c r="M72" s="50"/>
      <c r="N72" s="72"/>
      <c r="O72" s="71"/>
      <c r="P72" s="72"/>
      <c r="Q72" s="66"/>
    </row>
    <row r="73" spans="1:17" ht="15.75">
      <c r="A73" s="420"/>
      <c r="B73" s="420"/>
      <c r="C73" s="421"/>
      <c r="D73" s="420"/>
      <c r="E73" s="632"/>
      <c r="F73" s="420"/>
      <c r="G73" s="638">
        <f t="shared" si="6"/>
        <v>3021.4199999999996</v>
      </c>
      <c r="H73" s="642">
        <f t="shared" si="8"/>
        <v>222</v>
      </c>
      <c r="I73" s="647"/>
      <c r="J73" s="420"/>
      <c r="K73" s="427"/>
      <c r="L73" s="50" t="str">
        <f t="shared" si="7"/>
        <v xml:space="preserve"> </v>
      </c>
      <c r="M73" s="50"/>
      <c r="N73" s="72"/>
      <c r="O73" s="71"/>
      <c r="P73" s="72"/>
      <c r="Q73" s="66"/>
    </row>
    <row r="74" spans="1:17" ht="15.75">
      <c r="A74" s="420"/>
      <c r="B74" s="420"/>
      <c r="C74" s="421"/>
      <c r="D74" s="420"/>
      <c r="E74" s="632"/>
      <c r="F74" s="420"/>
      <c r="G74" s="638">
        <f t="shared" si="6"/>
        <v>3021.4199999999996</v>
      </c>
      <c r="H74" s="642">
        <f t="shared" si="8"/>
        <v>222</v>
      </c>
      <c r="I74" s="647"/>
      <c r="J74" s="420"/>
      <c r="K74" s="427"/>
      <c r="L74" s="50" t="str">
        <f t="shared" si="7"/>
        <v xml:space="preserve"> </v>
      </c>
      <c r="M74" s="50"/>
      <c r="N74" s="72"/>
      <c r="O74" s="71"/>
      <c r="P74" s="72"/>
      <c r="Q74" s="66"/>
    </row>
    <row r="75" spans="1:17" ht="15.75">
      <c r="A75" s="420"/>
      <c r="B75" s="420"/>
      <c r="C75" s="421"/>
      <c r="D75" s="420"/>
      <c r="E75" s="632"/>
      <c r="F75" s="420"/>
      <c r="G75" s="638">
        <f t="shared" si="6"/>
        <v>3021.4199999999996</v>
      </c>
      <c r="H75" s="642">
        <f t="shared" si="8"/>
        <v>222</v>
      </c>
      <c r="I75" s="647"/>
      <c r="J75" s="420"/>
      <c r="K75" s="427"/>
      <c r="L75" s="50" t="str">
        <f t="shared" si="7"/>
        <v xml:space="preserve"> </v>
      </c>
      <c r="M75" s="50"/>
      <c r="N75" s="72"/>
      <c r="O75" s="71"/>
      <c r="P75" s="72"/>
      <c r="Q75" s="66"/>
    </row>
    <row r="76" spans="1:17" ht="15.75">
      <c r="A76" s="420"/>
      <c r="B76" s="420"/>
      <c r="C76" s="421"/>
      <c r="D76" s="420"/>
      <c r="E76" s="632"/>
      <c r="F76" s="420"/>
      <c r="G76" s="638">
        <f t="shared" si="6"/>
        <v>3021.4199999999996</v>
      </c>
      <c r="H76" s="642">
        <f t="shared" si="8"/>
        <v>222</v>
      </c>
      <c r="I76" s="647"/>
      <c r="J76" s="420"/>
      <c r="K76" s="427"/>
      <c r="L76" s="50" t="str">
        <f t="shared" si="7"/>
        <v xml:space="preserve"> </v>
      </c>
      <c r="M76" s="50"/>
      <c r="N76" s="72"/>
      <c r="O76" s="71"/>
      <c r="P76" s="72"/>
      <c r="Q76" s="66"/>
    </row>
    <row r="77" spans="1:17" ht="15.75">
      <c r="A77" s="420"/>
      <c r="B77" s="420"/>
      <c r="C77" s="421"/>
      <c r="D77" s="420"/>
      <c r="E77" s="632"/>
      <c r="F77" s="420"/>
      <c r="G77" s="638">
        <f t="shared" ref="G77:G108" si="9">G76-E77+C77</f>
        <v>3021.4199999999996</v>
      </c>
      <c r="H77" s="642">
        <f t="shared" si="8"/>
        <v>222</v>
      </c>
      <c r="I77" s="647"/>
      <c r="J77" s="420"/>
      <c r="K77" s="427"/>
      <c r="L77" s="50" t="str">
        <f t="shared" si="7"/>
        <v xml:space="preserve"> </v>
      </c>
      <c r="M77" s="50"/>
      <c r="N77" s="72"/>
      <c r="O77" s="71"/>
      <c r="P77" s="72"/>
      <c r="Q77" s="66"/>
    </row>
    <row r="78" spans="1:17" ht="15.75">
      <c r="A78" s="420"/>
      <c r="B78" s="420"/>
      <c r="C78" s="421"/>
      <c r="D78" s="420"/>
      <c r="E78" s="632"/>
      <c r="F78" s="420"/>
      <c r="G78" s="638">
        <f t="shared" si="9"/>
        <v>3021.4199999999996</v>
      </c>
      <c r="H78" s="642">
        <f t="shared" si="8"/>
        <v>222</v>
      </c>
      <c r="I78" s="647"/>
      <c r="J78" s="420"/>
      <c r="K78" s="427"/>
      <c r="L78" s="50" t="str">
        <f t="shared" si="7"/>
        <v xml:space="preserve"> </v>
      </c>
      <c r="M78" s="50"/>
      <c r="N78" s="72"/>
      <c r="O78" s="71"/>
      <c r="P78" s="72"/>
      <c r="Q78" s="66"/>
    </row>
    <row r="79" spans="1:17" ht="15.75">
      <c r="A79" s="420"/>
      <c r="B79" s="420"/>
      <c r="C79" s="421"/>
      <c r="D79" s="420"/>
      <c r="E79" s="632"/>
      <c r="F79" s="420"/>
      <c r="G79" s="638">
        <f t="shared" si="9"/>
        <v>3021.4199999999996</v>
      </c>
      <c r="H79" s="642">
        <f t="shared" si="8"/>
        <v>222</v>
      </c>
      <c r="I79" s="647"/>
      <c r="J79" s="420"/>
      <c r="K79" s="427"/>
      <c r="L79" s="50" t="str">
        <f t="shared" si="7"/>
        <v xml:space="preserve"> </v>
      </c>
      <c r="M79" s="50"/>
      <c r="N79" s="72"/>
      <c r="O79" s="71"/>
      <c r="P79" s="72"/>
      <c r="Q79" s="66"/>
    </row>
    <row r="80" spans="1:17" ht="15.75">
      <c r="A80" s="420"/>
      <c r="B80" s="420"/>
      <c r="C80" s="421"/>
      <c r="D80" s="420"/>
      <c r="E80" s="632"/>
      <c r="F80" s="420"/>
      <c r="G80" s="638">
        <f t="shared" si="9"/>
        <v>3021.4199999999996</v>
      </c>
      <c r="H80" s="642">
        <f t="shared" si="8"/>
        <v>222</v>
      </c>
      <c r="I80" s="647"/>
      <c r="J80" s="420"/>
      <c r="K80" s="427"/>
      <c r="L80" s="50" t="str">
        <f t="shared" si="7"/>
        <v xml:space="preserve"> </v>
      </c>
      <c r="M80" s="50"/>
      <c r="N80" s="72"/>
      <c r="O80" s="71"/>
      <c r="P80" s="72"/>
      <c r="Q80" s="66"/>
    </row>
    <row r="81" spans="1:17" ht="15.75">
      <c r="A81" s="420"/>
      <c r="B81" s="420"/>
      <c r="C81" s="421"/>
      <c r="D81" s="420"/>
      <c r="E81" s="632"/>
      <c r="F81" s="420"/>
      <c r="G81" s="638">
        <f t="shared" si="9"/>
        <v>3021.4199999999996</v>
      </c>
      <c r="H81" s="642">
        <f t="shared" si="8"/>
        <v>222</v>
      </c>
      <c r="I81" s="647"/>
      <c r="J81" s="420"/>
      <c r="K81" s="427"/>
      <c r="L81" s="50" t="str">
        <f t="shared" si="7"/>
        <v xml:space="preserve"> </v>
      </c>
      <c r="M81" s="50"/>
      <c r="N81" s="72"/>
      <c r="O81" s="71"/>
      <c r="P81" s="72"/>
      <c r="Q81" s="66"/>
    </row>
    <row r="82" spans="1:17" ht="15.75">
      <c r="A82" s="420"/>
      <c r="B82" s="420"/>
      <c r="C82" s="421"/>
      <c r="D82" s="420"/>
      <c r="E82" s="632"/>
      <c r="F82" s="420"/>
      <c r="G82" s="638">
        <f t="shared" si="9"/>
        <v>3021.4199999999996</v>
      </c>
      <c r="H82" s="642">
        <f t="shared" si="8"/>
        <v>222</v>
      </c>
      <c r="I82" s="647"/>
      <c r="J82" s="420"/>
      <c r="K82" s="427"/>
      <c r="L82" s="50" t="str">
        <f t="shared" si="7"/>
        <v xml:space="preserve"> </v>
      </c>
      <c r="M82" s="50"/>
      <c r="N82" s="72"/>
      <c r="O82" s="71"/>
      <c r="P82" s="72"/>
      <c r="Q82" s="66"/>
    </row>
    <row r="83" spans="1:17" ht="15.75">
      <c r="A83" s="420"/>
      <c r="B83" s="420"/>
      <c r="C83" s="421"/>
      <c r="D83" s="420"/>
      <c r="E83" s="632"/>
      <c r="F83" s="420"/>
      <c r="G83" s="638">
        <f t="shared" si="9"/>
        <v>3021.4199999999996</v>
      </c>
      <c r="H83" s="642">
        <f t="shared" ref="H83:H114" si="10">H82-F83+D83</f>
        <v>222</v>
      </c>
      <c r="I83" s="647"/>
      <c r="J83" s="420"/>
      <c r="K83" s="427"/>
      <c r="L83" s="50" t="str">
        <f t="shared" si="7"/>
        <v xml:space="preserve"> </v>
      </c>
      <c r="M83" s="50"/>
      <c r="N83" s="72"/>
      <c r="O83" s="71"/>
      <c r="P83" s="72"/>
      <c r="Q83" s="66"/>
    </row>
    <row r="84" spans="1:17" ht="15.75">
      <c r="A84" s="420"/>
      <c r="B84" s="420"/>
      <c r="C84" s="421"/>
      <c r="D84" s="420"/>
      <c r="E84" s="632"/>
      <c r="F84" s="420"/>
      <c r="G84" s="638">
        <f t="shared" si="9"/>
        <v>3021.4199999999996</v>
      </c>
      <c r="H84" s="642">
        <f t="shared" si="10"/>
        <v>222</v>
      </c>
      <c r="I84" s="647"/>
      <c r="J84" s="420"/>
      <c r="K84" s="427"/>
      <c r="L84" s="50" t="str">
        <f t="shared" si="7"/>
        <v xml:space="preserve"> </v>
      </c>
      <c r="M84" s="50"/>
      <c r="N84" s="72"/>
      <c r="O84" s="71"/>
      <c r="P84" s="72"/>
      <c r="Q84" s="66"/>
    </row>
    <row r="85" spans="1:17" ht="15.75">
      <c r="A85" s="420"/>
      <c r="B85" s="420"/>
      <c r="C85" s="421"/>
      <c r="D85" s="420"/>
      <c r="E85" s="632"/>
      <c r="F85" s="420"/>
      <c r="G85" s="638">
        <f t="shared" si="9"/>
        <v>3021.4199999999996</v>
      </c>
      <c r="H85" s="642">
        <f t="shared" si="10"/>
        <v>222</v>
      </c>
      <c r="I85" s="647"/>
      <c r="J85" s="420"/>
      <c r="K85" s="427"/>
      <c r="L85" s="50" t="str">
        <f t="shared" si="7"/>
        <v xml:space="preserve"> </v>
      </c>
      <c r="M85" s="50"/>
      <c r="N85" s="72"/>
      <c r="O85" s="71"/>
      <c r="P85" s="72"/>
      <c r="Q85" s="66"/>
    </row>
    <row r="86" spans="1:17" ht="15.75">
      <c r="A86" s="420"/>
      <c r="B86" s="420"/>
      <c r="C86" s="421"/>
      <c r="D86" s="420"/>
      <c r="E86" s="632"/>
      <c r="F86" s="420"/>
      <c r="G86" s="638">
        <f t="shared" si="9"/>
        <v>3021.4199999999996</v>
      </c>
      <c r="H86" s="642">
        <f t="shared" si="10"/>
        <v>222</v>
      </c>
      <c r="I86" s="647"/>
      <c r="J86" s="420"/>
      <c r="K86" s="427"/>
      <c r="L86" s="50" t="str">
        <f t="shared" si="7"/>
        <v xml:space="preserve"> </v>
      </c>
      <c r="M86" s="50"/>
      <c r="N86" s="72"/>
      <c r="O86" s="71"/>
      <c r="P86" s="72"/>
      <c r="Q86" s="66"/>
    </row>
    <row r="87" spans="1:17" ht="15.75">
      <c r="A87" s="420"/>
      <c r="B87" s="420"/>
      <c r="C87" s="421"/>
      <c r="D87" s="420"/>
      <c r="E87" s="632"/>
      <c r="F87" s="420"/>
      <c r="G87" s="638">
        <f t="shared" si="9"/>
        <v>3021.4199999999996</v>
      </c>
      <c r="H87" s="642">
        <f t="shared" si="10"/>
        <v>222</v>
      </c>
      <c r="I87" s="647"/>
      <c r="J87" s="420"/>
      <c r="K87" s="427"/>
      <c r="L87" s="50" t="str">
        <f t="shared" si="7"/>
        <v xml:space="preserve"> </v>
      </c>
      <c r="M87" s="50"/>
      <c r="N87" s="72"/>
      <c r="O87" s="71"/>
      <c r="P87" s="72"/>
      <c r="Q87" s="66"/>
    </row>
    <row r="88" spans="1:17" ht="15.75">
      <c r="A88" s="420"/>
      <c r="B88" s="420"/>
      <c r="C88" s="421"/>
      <c r="D88" s="420"/>
      <c r="E88" s="632"/>
      <c r="F88" s="420"/>
      <c r="G88" s="638">
        <f t="shared" si="9"/>
        <v>3021.4199999999996</v>
      </c>
      <c r="H88" s="642">
        <f t="shared" si="10"/>
        <v>222</v>
      </c>
      <c r="I88" s="647"/>
      <c r="J88" s="420"/>
      <c r="K88" s="427"/>
      <c r="L88" s="50" t="str">
        <f t="shared" si="7"/>
        <v xml:space="preserve"> </v>
      </c>
      <c r="M88" s="50"/>
      <c r="N88" s="72"/>
      <c r="O88" s="71"/>
      <c r="P88" s="72"/>
      <c r="Q88" s="66"/>
    </row>
    <row r="89" spans="1:17" ht="15.75">
      <c r="A89" s="420"/>
      <c r="B89" s="420"/>
      <c r="C89" s="421"/>
      <c r="D89" s="420"/>
      <c r="E89" s="632"/>
      <c r="F89" s="420"/>
      <c r="G89" s="638">
        <f t="shared" si="9"/>
        <v>3021.4199999999996</v>
      </c>
      <c r="H89" s="642">
        <f t="shared" si="10"/>
        <v>222</v>
      </c>
      <c r="I89" s="647"/>
      <c r="J89" s="420"/>
      <c r="K89" s="427"/>
      <c r="L89" s="50" t="str">
        <f t="shared" si="7"/>
        <v xml:space="preserve"> </v>
      </c>
      <c r="M89" s="50"/>
      <c r="N89" s="72"/>
      <c r="O89" s="71"/>
      <c r="P89" s="72"/>
      <c r="Q89" s="66"/>
    </row>
    <row r="90" spans="1:17" ht="15.75">
      <c r="A90" s="420"/>
      <c r="B90" s="420"/>
      <c r="C90" s="421"/>
      <c r="D90" s="420"/>
      <c r="E90" s="632"/>
      <c r="F90" s="420"/>
      <c r="G90" s="638">
        <f t="shared" si="9"/>
        <v>3021.4199999999996</v>
      </c>
      <c r="H90" s="642">
        <f t="shared" si="10"/>
        <v>222</v>
      </c>
      <c r="I90" s="647"/>
      <c r="J90" s="420"/>
      <c r="K90" s="427"/>
      <c r="L90" s="50" t="str">
        <f t="shared" si="7"/>
        <v xml:space="preserve"> </v>
      </c>
      <c r="M90" s="50"/>
      <c r="N90" s="72"/>
      <c r="O90" s="71"/>
      <c r="P90" s="72"/>
      <c r="Q90" s="66"/>
    </row>
    <row r="91" spans="1:17" ht="15.75">
      <c r="A91" s="420"/>
      <c r="B91" s="420"/>
      <c r="C91" s="422"/>
      <c r="D91" s="420"/>
      <c r="E91" s="632"/>
      <c r="F91" s="420"/>
      <c r="G91" s="638">
        <f t="shared" si="9"/>
        <v>3021.4199999999996</v>
      </c>
      <c r="H91" s="642">
        <f t="shared" si="10"/>
        <v>222</v>
      </c>
      <c r="I91" s="647"/>
      <c r="J91" s="420"/>
      <c r="K91" s="427"/>
      <c r="L91" s="50" t="str">
        <f t="shared" si="7"/>
        <v xml:space="preserve"> </v>
      </c>
      <c r="M91" s="50"/>
      <c r="N91" s="72"/>
      <c r="O91" s="71"/>
      <c r="P91" s="72"/>
      <c r="Q91" s="66"/>
    </row>
    <row r="92" spans="1:17" ht="15.75">
      <c r="A92" s="420"/>
      <c r="B92" s="420"/>
      <c r="C92" s="421"/>
      <c r="D92" s="420"/>
      <c r="E92" s="632"/>
      <c r="F92" s="420"/>
      <c r="G92" s="638">
        <f t="shared" si="9"/>
        <v>3021.4199999999996</v>
      </c>
      <c r="H92" s="642">
        <f t="shared" si="10"/>
        <v>222</v>
      </c>
      <c r="I92" s="647"/>
      <c r="J92" s="420"/>
      <c r="K92" s="427"/>
      <c r="L92" s="50" t="str">
        <f t="shared" si="7"/>
        <v xml:space="preserve"> </v>
      </c>
      <c r="M92" s="50"/>
      <c r="N92" s="72"/>
      <c r="O92" s="71"/>
      <c r="P92" s="72"/>
      <c r="Q92" s="66"/>
    </row>
    <row r="93" spans="1:17" ht="15.75">
      <c r="A93" s="420"/>
      <c r="B93" s="420"/>
      <c r="C93" s="421"/>
      <c r="D93" s="420"/>
      <c r="E93" s="632"/>
      <c r="F93" s="420"/>
      <c r="G93" s="638">
        <f t="shared" si="9"/>
        <v>3021.4199999999996</v>
      </c>
      <c r="H93" s="642">
        <f t="shared" si="10"/>
        <v>222</v>
      </c>
      <c r="I93" s="647"/>
      <c r="J93" s="420"/>
      <c r="K93" s="427"/>
      <c r="L93" s="50" t="str">
        <f t="shared" si="7"/>
        <v xml:space="preserve"> </v>
      </c>
      <c r="M93" s="50"/>
      <c r="N93" s="72"/>
      <c r="O93" s="71"/>
      <c r="P93" s="72"/>
      <c r="Q93" s="66"/>
    </row>
    <row r="94" spans="1:17" ht="15.75">
      <c r="A94" s="420"/>
      <c r="B94" s="420"/>
      <c r="C94" s="421"/>
      <c r="D94" s="420"/>
      <c r="E94" s="632"/>
      <c r="F94" s="420"/>
      <c r="G94" s="638">
        <f t="shared" si="9"/>
        <v>3021.4199999999996</v>
      </c>
      <c r="H94" s="642">
        <f t="shared" si="10"/>
        <v>222</v>
      </c>
      <c r="I94" s="647"/>
      <c r="J94" s="420"/>
      <c r="K94" s="427"/>
      <c r="L94" s="50"/>
      <c r="M94" s="50"/>
      <c r="N94" s="72"/>
      <c r="O94" s="71"/>
      <c r="P94" s="72"/>
      <c r="Q94" s="66"/>
    </row>
    <row r="95" spans="1:17" ht="15.75">
      <c r="A95" s="420"/>
      <c r="B95" s="420"/>
      <c r="C95" s="421"/>
      <c r="D95" s="420"/>
      <c r="E95" s="632"/>
      <c r="F95" s="420"/>
      <c r="G95" s="638">
        <f t="shared" si="9"/>
        <v>3021.4199999999996</v>
      </c>
      <c r="H95" s="642">
        <f t="shared" si="10"/>
        <v>222</v>
      </c>
      <c r="I95" s="647"/>
      <c r="J95" s="420"/>
      <c r="K95" s="427"/>
      <c r="L95" s="50" t="str">
        <f t="shared" ref="L95:L126" si="11">IF(D92&gt;0,D92," ")</f>
        <v xml:space="preserve"> </v>
      </c>
      <c r="M95" s="50"/>
      <c r="N95" s="72"/>
      <c r="O95" s="71"/>
      <c r="P95" s="72"/>
      <c r="Q95" s="66"/>
    </row>
    <row r="96" spans="1:17" ht="15.75">
      <c r="A96" s="420"/>
      <c r="B96" s="420"/>
      <c r="C96" s="421"/>
      <c r="D96" s="420"/>
      <c r="E96" s="632"/>
      <c r="F96" s="420"/>
      <c r="G96" s="638">
        <f t="shared" si="9"/>
        <v>3021.4199999999996</v>
      </c>
      <c r="H96" s="642">
        <f t="shared" si="10"/>
        <v>222</v>
      </c>
      <c r="I96" s="647"/>
      <c r="J96" s="420"/>
      <c r="K96" s="427"/>
      <c r="L96" s="50" t="str">
        <f t="shared" si="11"/>
        <v xml:space="preserve"> </v>
      </c>
      <c r="M96" s="50"/>
      <c r="N96" s="72"/>
      <c r="O96" s="71"/>
      <c r="P96" s="72"/>
      <c r="Q96" s="66"/>
    </row>
    <row r="97" spans="1:17" ht="15.75">
      <c r="A97" s="420"/>
      <c r="B97" s="420"/>
      <c r="C97" s="421"/>
      <c r="D97" s="420"/>
      <c r="E97" s="632"/>
      <c r="F97" s="420"/>
      <c r="G97" s="638">
        <f t="shared" si="9"/>
        <v>3021.4199999999996</v>
      </c>
      <c r="H97" s="642">
        <f t="shared" si="10"/>
        <v>222</v>
      </c>
      <c r="I97" s="647"/>
      <c r="J97" s="420"/>
      <c r="K97" s="427"/>
      <c r="L97" s="50" t="str">
        <f t="shared" si="11"/>
        <v xml:space="preserve"> </v>
      </c>
      <c r="M97" s="50"/>
      <c r="N97" s="72"/>
      <c r="O97" s="71"/>
      <c r="P97" s="72"/>
      <c r="Q97" s="66"/>
    </row>
    <row r="98" spans="1:17" ht="15.75">
      <c r="A98" s="420"/>
      <c r="B98" s="420"/>
      <c r="C98" s="421"/>
      <c r="D98" s="420"/>
      <c r="E98" s="632"/>
      <c r="F98" s="420"/>
      <c r="G98" s="638">
        <f t="shared" si="9"/>
        <v>3021.4199999999996</v>
      </c>
      <c r="H98" s="642">
        <f t="shared" si="10"/>
        <v>222</v>
      </c>
      <c r="I98" s="647"/>
      <c r="J98" s="420"/>
      <c r="K98" s="427"/>
      <c r="L98" s="50" t="str">
        <f t="shared" si="11"/>
        <v xml:space="preserve"> </v>
      </c>
      <c r="M98" s="50"/>
      <c r="N98" s="72"/>
      <c r="O98" s="71"/>
      <c r="P98" s="72"/>
      <c r="Q98" s="66"/>
    </row>
    <row r="99" spans="1:17" ht="15.75">
      <c r="A99" s="420"/>
      <c r="B99" s="420"/>
      <c r="C99" s="421"/>
      <c r="D99" s="420"/>
      <c r="E99" s="632"/>
      <c r="F99" s="420"/>
      <c r="G99" s="638">
        <f t="shared" si="9"/>
        <v>3021.4199999999996</v>
      </c>
      <c r="H99" s="642">
        <f t="shared" si="10"/>
        <v>222</v>
      </c>
      <c r="I99" s="647"/>
      <c r="J99" s="420"/>
      <c r="K99" s="427"/>
      <c r="L99" s="50" t="str">
        <f t="shared" si="11"/>
        <v xml:space="preserve"> </v>
      </c>
      <c r="M99" s="50"/>
      <c r="N99" s="72"/>
      <c r="O99" s="71"/>
      <c r="P99" s="72"/>
      <c r="Q99" s="66"/>
    </row>
    <row r="100" spans="1:17" ht="15.75">
      <c r="A100" s="420"/>
      <c r="B100" s="420"/>
      <c r="C100" s="422"/>
      <c r="D100" s="420"/>
      <c r="E100" s="632"/>
      <c r="F100" s="420"/>
      <c r="G100" s="638">
        <f t="shared" si="9"/>
        <v>3021.4199999999996</v>
      </c>
      <c r="H100" s="642">
        <f t="shared" si="10"/>
        <v>222</v>
      </c>
      <c r="I100" s="647"/>
      <c r="J100" s="420"/>
      <c r="K100" s="427"/>
      <c r="L100" s="50" t="str">
        <f t="shared" si="11"/>
        <v xml:space="preserve"> </v>
      </c>
      <c r="M100" s="50"/>
      <c r="N100" s="72"/>
      <c r="O100" s="71"/>
      <c r="P100" s="72"/>
      <c r="Q100" s="66"/>
    </row>
    <row r="101" spans="1:17" ht="15.75">
      <c r="A101" s="420"/>
      <c r="B101" s="420"/>
      <c r="C101" s="421"/>
      <c r="D101" s="420"/>
      <c r="E101" s="632"/>
      <c r="F101" s="420"/>
      <c r="G101" s="638">
        <f t="shared" si="9"/>
        <v>3021.4199999999996</v>
      </c>
      <c r="H101" s="642">
        <f t="shared" si="10"/>
        <v>222</v>
      </c>
      <c r="I101" s="647"/>
      <c r="J101" s="420"/>
      <c r="K101" s="427"/>
      <c r="L101" s="50" t="str">
        <f t="shared" si="11"/>
        <v xml:space="preserve"> </v>
      </c>
      <c r="M101" s="50"/>
      <c r="N101" s="72"/>
      <c r="O101" s="71"/>
      <c r="P101" s="72"/>
      <c r="Q101" s="66"/>
    </row>
    <row r="102" spans="1:17" ht="15.75">
      <c r="A102" s="420"/>
      <c r="B102" s="420"/>
      <c r="C102" s="421"/>
      <c r="D102" s="420"/>
      <c r="E102" s="632"/>
      <c r="F102" s="420"/>
      <c r="G102" s="638">
        <f t="shared" si="9"/>
        <v>3021.4199999999996</v>
      </c>
      <c r="H102" s="642">
        <f t="shared" si="10"/>
        <v>222</v>
      </c>
      <c r="I102" s="647"/>
      <c r="J102" s="420"/>
      <c r="K102" s="427"/>
      <c r="L102" s="50" t="str">
        <f t="shared" si="11"/>
        <v xml:space="preserve"> </v>
      </c>
      <c r="M102" s="50"/>
      <c r="N102" s="72"/>
      <c r="O102" s="71"/>
      <c r="P102" s="72"/>
      <c r="Q102" s="66"/>
    </row>
    <row r="103" spans="1:17" ht="15.75">
      <c r="A103" s="420"/>
      <c r="B103" s="420"/>
      <c r="C103" s="421"/>
      <c r="D103" s="420"/>
      <c r="E103" s="632"/>
      <c r="F103" s="420"/>
      <c r="G103" s="638">
        <f t="shared" si="9"/>
        <v>3021.4199999999996</v>
      </c>
      <c r="H103" s="642">
        <f t="shared" si="10"/>
        <v>222</v>
      </c>
      <c r="I103" s="647"/>
      <c r="J103" s="420"/>
      <c r="K103" s="427"/>
      <c r="L103" s="50" t="str">
        <f t="shared" si="11"/>
        <v xml:space="preserve"> </v>
      </c>
      <c r="M103" s="50"/>
      <c r="N103" s="72"/>
      <c r="O103" s="71"/>
      <c r="P103" s="72"/>
      <c r="Q103" s="66"/>
    </row>
    <row r="104" spans="1:17" ht="15.75">
      <c r="A104" s="420"/>
      <c r="B104" s="420"/>
      <c r="C104" s="421"/>
      <c r="D104" s="420"/>
      <c r="E104" s="632"/>
      <c r="F104" s="420"/>
      <c r="G104" s="638">
        <f t="shared" si="9"/>
        <v>3021.4199999999996</v>
      </c>
      <c r="H104" s="642">
        <f t="shared" si="10"/>
        <v>222</v>
      </c>
      <c r="I104" s="647"/>
      <c r="J104" s="420"/>
      <c r="K104" s="427"/>
      <c r="L104" s="50" t="str">
        <f t="shared" si="11"/>
        <v xml:space="preserve"> </v>
      </c>
      <c r="M104" s="50"/>
      <c r="N104" s="72"/>
      <c r="O104" s="71"/>
      <c r="P104" s="72"/>
      <c r="Q104" s="66"/>
    </row>
    <row r="105" spans="1:17" ht="15.75">
      <c r="A105" s="420"/>
      <c r="B105" s="420"/>
      <c r="C105" s="421"/>
      <c r="D105" s="420"/>
      <c r="E105" s="632"/>
      <c r="F105" s="420"/>
      <c r="G105" s="638">
        <f t="shared" si="9"/>
        <v>3021.4199999999996</v>
      </c>
      <c r="H105" s="642">
        <f t="shared" si="10"/>
        <v>222</v>
      </c>
      <c r="I105" s="647"/>
      <c r="J105" s="420"/>
      <c r="K105" s="427"/>
      <c r="L105" s="50" t="str">
        <f t="shared" si="11"/>
        <v xml:space="preserve"> </v>
      </c>
      <c r="M105" s="50"/>
      <c r="N105" s="72"/>
      <c r="O105" s="71"/>
      <c r="P105" s="72"/>
      <c r="Q105" s="66"/>
    </row>
    <row r="106" spans="1:17" ht="15.75">
      <c r="A106" s="420"/>
      <c r="B106" s="420"/>
      <c r="C106" s="421"/>
      <c r="D106" s="420"/>
      <c r="E106" s="632"/>
      <c r="F106" s="420"/>
      <c r="G106" s="638">
        <f t="shared" si="9"/>
        <v>3021.4199999999996</v>
      </c>
      <c r="H106" s="642">
        <f t="shared" si="10"/>
        <v>222</v>
      </c>
      <c r="I106" s="647"/>
      <c r="J106" s="420"/>
      <c r="K106" s="427"/>
      <c r="L106" s="50" t="str">
        <f t="shared" si="11"/>
        <v xml:space="preserve"> </v>
      </c>
      <c r="M106" s="50"/>
      <c r="N106" s="72"/>
      <c r="O106" s="71"/>
      <c r="P106" s="72"/>
      <c r="Q106" s="66"/>
    </row>
    <row r="107" spans="1:17" ht="15.75">
      <c r="A107" s="420"/>
      <c r="B107" s="420"/>
      <c r="C107" s="421"/>
      <c r="D107" s="420"/>
      <c r="E107" s="632"/>
      <c r="F107" s="420"/>
      <c r="G107" s="638">
        <f t="shared" si="9"/>
        <v>3021.4199999999996</v>
      </c>
      <c r="H107" s="642">
        <f t="shared" si="10"/>
        <v>222</v>
      </c>
      <c r="I107" s="647"/>
      <c r="J107" s="420"/>
      <c r="K107" s="427"/>
      <c r="L107" s="50" t="str">
        <f t="shared" si="11"/>
        <v xml:space="preserve"> </v>
      </c>
      <c r="M107" s="50"/>
      <c r="N107" s="72"/>
      <c r="O107" s="71"/>
      <c r="P107" s="72"/>
      <c r="Q107" s="66"/>
    </row>
    <row r="108" spans="1:17" ht="15.75">
      <c r="A108" s="420"/>
      <c r="B108" s="420"/>
      <c r="C108" s="421"/>
      <c r="D108" s="420"/>
      <c r="E108" s="632"/>
      <c r="F108" s="420"/>
      <c r="G108" s="638">
        <f t="shared" si="9"/>
        <v>3021.4199999999996</v>
      </c>
      <c r="H108" s="642">
        <f t="shared" si="10"/>
        <v>222</v>
      </c>
      <c r="I108" s="647"/>
      <c r="J108" s="420"/>
      <c r="K108" s="427"/>
      <c r="L108" s="50" t="str">
        <f t="shared" si="11"/>
        <v xml:space="preserve"> </v>
      </c>
      <c r="M108" s="50"/>
      <c r="N108" s="72"/>
      <c r="O108" s="71"/>
      <c r="P108" s="72"/>
      <c r="Q108" s="66"/>
    </row>
    <row r="109" spans="1:17" ht="15.75">
      <c r="A109" s="420"/>
      <c r="B109" s="420"/>
      <c r="C109" s="421"/>
      <c r="D109" s="420"/>
      <c r="E109" s="632"/>
      <c r="F109" s="420"/>
      <c r="G109" s="638">
        <f t="shared" ref="G109:G140" si="12">G108-E109+C109</f>
        <v>3021.4199999999996</v>
      </c>
      <c r="H109" s="642">
        <f t="shared" si="10"/>
        <v>222</v>
      </c>
      <c r="I109" s="647"/>
      <c r="J109" s="420"/>
      <c r="K109" s="427"/>
      <c r="L109" s="50" t="str">
        <f t="shared" si="11"/>
        <v xml:space="preserve"> </v>
      </c>
      <c r="M109" s="50"/>
      <c r="N109" s="72"/>
      <c r="O109" s="71"/>
      <c r="P109" s="72"/>
      <c r="Q109" s="66"/>
    </row>
    <row r="110" spans="1:17" ht="15.75">
      <c r="A110" s="420"/>
      <c r="B110" s="420"/>
      <c r="C110" s="421"/>
      <c r="D110" s="420"/>
      <c r="E110" s="632"/>
      <c r="F110" s="420"/>
      <c r="G110" s="638">
        <f t="shared" si="12"/>
        <v>3021.4199999999996</v>
      </c>
      <c r="H110" s="642">
        <f t="shared" si="10"/>
        <v>222</v>
      </c>
      <c r="I110" s="647"/>
      <c r="J110" s="420"/>
      <c r="K110" s="427"/>
      <c r="L110" s="50" t="str">
        <f t="shared" si="11"/>
        <v xml:space="preserve"> </v>
      </c>
      <c r="M110" s="50"/>
      <c r="N110" s="72"/>
      <c r="O110" s="71"/>
      <c r="P110" s="72"/>
      <c r="Q110" s="66"/>
    </row>
    <row r="111" spans="1:17" ht="15.75">
      <c r="A111" s="420"/>
      <c r="B111" s="423"/>
      <c r="C111" s="424"/>
      <c r="D111" s="423"/>
      <c r="E111" s="654"/>
      <c r="F111" s="423"/>
      <c r="G111" s="638">
        <f t="shared" si="12"/>
        <v>3021.4199999999996</v>
      </c>
      <c r="H111" s="642">
        <f t="shared" si="10"/>
        <v>222</v>
      </c>
      <c r="I111" s="647"/>
      <c r="J111" s="420"/>
      <c r="K111" s="427"/>
      <c r="L111" s="50" t="str">
        <f t="shared" si="11"/>
        <v xml:space="preserve"> </v>
      </c>
      <c r="M111" s="50"/>
      <c r="N111" s="72"/>
      <c r="O111" s="71"/>
      <c r="P111" s="72"/>
      <c r="Q111" s="66"/>
    </row>
    <row r="112" spans="1:17" ht="15.75">
      <c r="A112" s="420"/>
      <c r="B112" s="423"/>
      <c r="C112" s="424"/>
      <c r="D112" s="423"/>
      <c r="E112" s="654"/>
      <c r="F112" s="423"/>
      <c r="G112" s="638">
        <f t="shared" si="12"/>
        <v>3021.4199999999996</v>
      </c>
      <c r="H112" s="642">
        <f t="shared" si="10"/>
        <v>222</v>
      </c>
      <c r="I112" s="647"/>
      <c r="J112" s="420"/>
      <c r="K112" s="427"/>
      <c r="L112" s="50" t="str">
        <f t="shared" si="11"/>
        <v xml:space="preserve"> </v>
      </c>
      <c r="M112" s="50"/>
      <c r="N112" s="72"/>
      <c r="O112" s="71"/>
      <c r="P112" s="72"/>
      <c r="Q112" s="66"/>
    </row>
    <row r="113" spans="1:17" ht="15.75">
      <c r="A113" s="420"/>
      <c r="B113" s="423"/>
      <c r="C113" s="424"/>
      <c r="D113" s="423"/>
      <c r="E113" s="654"/>
      <c r="F113" s="423"/>
      <c r="G113" s="638">
        <f t="shared" si="12"/>
        <v>3021.4199999999996</v>
      </c>
      <c r="H113" s="642">
        <f t="shared" si="10"/>
        <v>222</v>
      </c>
      <c r="I113" s="647"/>
      <c r="J113" s="420"/>
      <c r="K113" s="427"/>
      <c r="L113" s="50" t="str">
        <f t="shared" si="11"/>
        <v xml:space="preserve"> </v>
      </c>
      <c r="M113" s="50"/>
      <c r="N113" s="72"/>
      <c r="O113" s="71"/>
      <c r="P113" s="72"/>
      <c r="Q113" s="66"/>
    </row>
    <row r="114" spans="1:17" ht="15.75">
      <c r="A114" s="423"/>
      <c r="B114" s="423"/>
      <c r="C114" s="424"/>
      <c r="D114" s="423"/>
      <c r="E114" s="654"/>
      <c r="F114" s="423"/>
      <c r="G114" s="638">
        <f t="shared" si="12"/>
        <v>3021.4199999999996</v>
      </c>
      <c r="H114" s="642">
        <f t="shared" si="10"/>
        <v>222</v>
      </c>
      <c r="I114" s="647"/>
      <c r="J114" s="420"/>
      <c r="K114" s="428"/>
      <c r="L114" s="50" t="str">
        <f t="shared" si="11"/>
        <v xml:space="preserve"> </v>
      </c>
      <c r="M114" s="66"/>
      <c r="N114" s="71"/>
      <c r="O114" s="71"/>
      <c r="P114" s="72"/>
      <c r="Q114" s="66"/>
    </row>
    <row r="115" spans="1:17" ht="15.75">
      <c r="A115" s="423"/>
      <c r="B115" s="423"/>
      <c r="C115" s="424"/>
      <c r="D115" s="423"/>
      <c r="E115" s="654"/>
      <c r="F115" s="423"/>
      <c r="G115" s="638">
        <f t="shared" si="12"/>
        <v>3021.4199999999996</v>
      </c>
      <c r="H115" s="642">
        <f t="shared" ref="H115:H146" si="13">H114-F115+D115</f>
        <v>222</v>
      </c>
      <c r="I115" s="647"/>
      <c r="J115" s="420"/>
      <c r="K115" s="428"/>
      <c r="L115" s="50" t="str">
        <f t="shared" si="11"/>
        <v xml:space="preserve"> </v>
      </c>
      <c r="M115" s="66"/>
      <c r="N115" s="71"/>
      <c r="O115" s="71"/>
      <c r="P115" s="72"/>
      <c r="Q115" s="66"/>
    </row>
    <row r="116" spans="1:17" ht="15.75">
      <c r="A116" s="423"/>
      <c r="B116" s="423"/>
      <c r="C116" s="424"/>
      <c r="D116" s="423"/>
      <c r="E116" s="654"/>
      <c r="F116" s="423"/>
      <c r="G116" s="638">
        <f t="shared" si="12"/>
        <v>3021.4199999999996</v>
      </c>
      <c r="H116" s="642">
        <f t="shared" si="13"/>
        <v>222</v>
      </c>
      <c r="I116" s="647"/>
      <c r="J116" s="420"/>
      <c r="K116" s="428"/>
      <c r="L116" s="50" t="str">
        <f t="shared" si="11"/>
        <v xml:space="preserve"> </v>
      </c>
      <c r="M116" s="66"/>
      <c r="N116" s="71"/>
      <c r="O116" s="71"/>
      <c r="P116" s="72"/>
      <c r="Q116" s="66"/>
    </row>
    <row r="117" spans="1:17" ht="15.75">
      <c r="A117" s="423"/>
      <c r="B117" s="423"/>
      <c r="C117" s="424"/>
      <c r="D117" s="423"/>
      <c r="E117" s="654"/>
      <c r="F117" s="423"/>
      <c r="G117" s="638">
        <f t="shared" si="12"/>
        <v>3021.4199999999996</v>
      </c>
      <c r="H117" s="642">
        <f t="shared" si="13"/>
        <v>222</v>
      </c>
      <c r="I117" s="647"/>
      <c r="J117" s="420"/>
      <c r="K117" s="428"/>
      <c r="L117" s="50" t="str">
        <f t="shared" si="11"/>
        <v xml:space="preserve"> </v>
      </c>
      <c r="M117" s="66"/>
      <c r="N117" s="71"/>
      <c r="O117" s="71"/>
      <c r="P117" s="72"/>
      <c r="Q117" s="66"/>
    </row>
    <row r="118" spans="1:17" ht="15.75">
      <c r="A118" s="423"/>
      <c r="B118" s="423"/>
      <c r="C118" s="424"/>
      <c r="D118" s="423"/>
      <c r="E118" s="654"/>
      <c r="F118" s="423"/>
      <c r="G118" s="638">
        <f t="shared" si="12"/>
        <v>3021.4199999999996</v>
      </c>
      <c r="H118" s="642">
        <f t="shared" si="13"/>
        <v>222</v>
      </c>
      <c r="I118" s="647"/>
      <c r="J118" s="420"/>
      <c r="K118" s="428"/>
      <c r="L118" s="50" t="str">
        <f t="shared" si="11"/>
        <v xml:space="preserve"> </v>
      </c>
      <c r="M118" s="66"/>
      <c r="N118" s="71"/>
      <c r="O118" s="71"/>
      <c r="P118" s="72"/>
      <c r="Q118" s="66"/>
    </row>
    <row r="119" spans="1:17" ht="15.75">
      <c r="A119" s="423"/>
      <c r="B119" s="423"/>
      <c r="C119" s="424"/>
      <c r="D119" s="423"/>
      <c r="E119" s="654"/>
      <c r="F119" s="423"/>
      <c r="G119" s="638">
        <f t="shared" si="12"/>
        <v>3021.4199999999996</v>
      </c>
      <c r="H119" s="642">
        <f t="shared" si="13"/>
        <v>222</v>
      </c>
      <c r="I119" s="647"/>
      <c r="J119" s="420"/>
      <c r="K119" s="428"/>
      <c r="L119" s="50" t="str">
        <f t="shared" si="11"/>
        <v xml:space="preserve"> </v>
      </c>
      <c r="M119" s="66"/>
      <c r="N119" s="71"/>
      <c r="O119" s="71"/>
      <c r="P119" s="72"/>
      <c r="Q119" s="66"/>
    </row>
    <row r="120" spans="1:17" ht="15.75">
      <c r="A120" s="423"/>
      <c r="B120" s="423"/>
      <c r="C120" s="424"/>
      <c r="D120" s="423"/>
      <c r="E120" s="654"/>
      <c r="F120" s="423"/>
      <c r="G120" s="638">
        <f t="shared" si="12"/>
        <v>3021.4199999999996</v>
      </c>
      <c r="H120" s="642">
        <f t="shared" si="13"/>
        <v>222</v>
      </c>
      <c r="I120" s="647"/>
      <c r="J120" s="420"/>
      <c r="K120" s="428"/>
      <c r="L120" s="50" t="str">
        <f t="shared" si="11"/>
        <v xml:space="preserve"> </v>
      </c>
      <c r="M120" s="66"/>
      <c r="N120" s="71"/>
      <c r="O120" s="71"/>
      <c r="P120" s="72"/>
      <c r="Q120" s="66"/>
    </row>
    <row r="121" spans="1:17" ht="15.75">
      <c r="A121" s="423"/>
      <c r="B121" s="423"/>
      <c r="C121" s="424"/>
      <c r="D121" s="423"/>
      <c r="E121" s="654"/>
      <c r="F121" s="423"/>
      <c r="G121" s="638">
        <f t="shared" si="12"/>
        <v>3021.4199999999996</v>
      </c>
      <c r="H121" s="642">
        <f t="shared" si="13"/>
        <v>222</v>
      </c>
      <c r="I121" s="647"/>
      <c r="J121" s="420"/>
      <c r="K121" s="428"/>
      <c r="L121" s="50" t="str">
        <f t="shared" si="11"/>
        <v xml:space="preserve"> </v>
      </c>
      <c r="M121" s="66"/>
      <c r="N121" s="71"/>
      <c r="O121" s="71"/>
      <c r="P121" s="72"/>
      <c r="Q121" s="66"/>
    </row>
    <row r="122" spans="1:17" ht="15.75">
      <c r="A122" s="423"/>
      <c r="B122" s="423"/>
      <c r="C122" s="424"/>
      <c r="D122" s="423"/>
      <c r="E122" s="654"/>
      <c r="F122" s="423"/>
      <c r="G122" s="638">
        <f t="shared" si="12"/>
        <v>3021.4199999999996</v>
      </c>
      <c r="H122" s="642">
        <f t="shared" si="13"/>
        <v>222</v>
      </c>
      <c r="I122" s="647"/>
      <c r="J122" s="420"/>
      <c r="K122" s="428"/>
      <c r="L122" s="50" t="str">
        <f t="shared" si="11"/>
        <v xml:space="preserve"> </v>
      </c>
      <c r="M122" s="66"/>
      <c r="N122" s="71"/>
      <c r="O122" s="71"/>
      <c r="P122" s="72"/>
      <c r="Q122" s="66"/>
    </row>
    <row r="123" spans="1:17" ht="15.75">
      <c r="A123" s="423"/>
      <c r="B123" s="423"/>
      <c r="C123" s="424"/>
      <c r="D123" s="423"/>
      <c r="E123" s="654"/>
      <c r="F123" s="423"/>
      <c r="G123" s="638">
        <f t="shared" si="12"/>
        <v>3021.4199999999996</v>
      </c>
      <c r="H123" s="642">
        <f t="shared" si="13"/>
        <v>222</v>
      </c>
      <c r="I123" s="647"/>
      <c r="J123" s="420"/>
      <c r="K123" s="428"/>
      <c r="L123" s="50" t="str">
        <f t="shared" si="11"/>
        <v xml:space="preserve"> </v>
      </c>
      <c r="M123" s="66"/>
      <c r="N123" s="71"/>
      <c r="O123" s="71"/>
      <c r="P123" s="72"/>
      <c r="Q123" s="66"/>
    </row>
    <row r="124" spans="1:17" ht="15.75">
      <c r="A124" s="423"/>
      <c r="B124" s="423"/>
      <c r="C124" s="424"/>
      <c r="D124" s="423"/>
      <c r="E124" s="654"/>
      <c r="F124" s="423"/>
      <c r="G124" s="638">
        <f t="shared" si="12"/>
        <v>3021.4199999999996</v>
      </c>
      <c r="H124" s="642">
        <f t="shared" si="13"/>
        <v>222</v>
      </c>
      <c r="I124" s="647"/>
      <c r="J124" s="420"/>
      <c r="K124" s="428"/>
      <c r="L124" s="50" t="str">
        <f t="shared" si="11"/>
        <v xml:space="preserve"> </v>
      </c>
      <c r="M124" s="66"/>
      <c r="N124" s="71"/>
      <c r="O124" s="71"/>
      <c r="P124" s="72"/>
      <c r="Q124" s="66"/>
    </row>
    <row r="125" spans="1:17" ht="15.75">
      <c r="A125" s="423"/>
      <c r="B125" s="423"/>
      <c r="C125" s="424"/>
      <c r="D125" s="423"/>
      <c r="E125" s="654"/>
      <c r="F125" s="423"/>
      <c r="G125" s="638">
        <f t="shared" si="12"/>
        <v>3021.4199999999996</v>
      </c>
      <c r="H125" s="642">
        <f t="shared" si="13"/>
        <v>222</v>
      </c>
      <c r="I125" s="647"/>
      <c r="J125" s="420"/>
      <c r="K125" s="428"/>
      <c r="L125" s="50" t="str">
        <f t="shared" si="11"/>
        <v xml:space="preserve"> </v>
      </c>
      <c r="M125" s="66"/>
      <c r="N125" s="71"/>
      <c r="O125" s="71"/>
      <c r="P125" s="72"/>
      <c r="Q125" s="66"/>
    </row>
    <row r="126" spans="1:17" ht="15.75">
      <c r="A126" s="423"/>
      <c r="B126" s="408"/>
      <c r="C126" s="409"/>
      <c r="D126" s="407"/>
      <c r="E126" s="655"/>
      <c r="F126" s="407"/>
      <c r="G126" s="639">
        <f t="shared" si="12"/>
        <v>3021.4199999999996</v>
      </c>
      <c r="H126" s="643">
        <f t="shared" si="13"/>
        <v>222</v>
      </c>
      <c r="I126" s="648"/>
      <c r="J126" s="406"/>
      <c r="K126" s="428"/>
      <c r="L126" s="50" t="str">
        <f t="shared" si="11"/>
        <v xml:space="preserve"> </v>
      </c>
      <c r="M126" s="66"/>
      <c r="N126" s="71"/>
      <c r="O126" s="71"/>
      <c r="P126" s="72"/>
      <c r="Q126" s="66"/>
    </row>
    <row r="127" spans="1:17" ht="15.75">
      <c r="A127" s="423"/>
      <c r="B127" s="408"/>
      <c r="C127" s="409"/>
      <c r="D127" s="407"/>
      <c r="E127" s="655"/>
      <c r="F127" s="407"/>
      <c r="G127" s="639">
        <f t="shared" si="12"/>
        <v>3021.4199999999996</v>
      </c>
      <c r="H127" s="643">
        <f t="shared" si="13"/>
        <v>222</v>
      </c>
      <c r="I127" s="648"/>
      <c r="J127" s="406"/>
      <c r="K127" s="428"/>
      <c r="L127" s="50" t="str">
        <f t="shared" ref="L127:L158" si="14">IF(D124&gt;0,D124," ")</f>
        <v xml:space="preserve"> </v>
      </c>
      <c r="M127" s="66"/>
      <c r="N127" s="71"/>
      <c r="O127" s="71"/>
      <c r="P127" s="72"/>
      <c r="Q127" s="66"/>
    </row>
    <row r="128" spans="1:17" ht="15.75">
      <c r="A128" s="423"/>
      <c r="B128" s="408"/>
      <c r="C128" s="409"/>
      <c r="D128" s="407"/>
      <c r="E128" s="655"/>
      <c r="F128" s="407"/>
      <c r="G128" s="639">
        <f t="shared" si="12"/>
        <v>3021.4199999999996</v>
      </c>
      <c r="H128" s="643">
        <f t="shared" si="13"/>
        <v>222</v>
      </c>
      <c r="I128" s="648"/>
      <c r="J128" s="406"/>
      <c r="K128" s="428"/>
      <c r="L128" s="50" t="str">
        <f t="shared" si="14"/>
        <v xml:space="preserve"> </v>
      </c>
      <c r="M128" s="66"/>
      <c r="N128" s="71"/>
      <c r="O128" s="71"/>
      <c r="P128" s="72"/>
      <c r="Q128" s="66"/>
    </row>
    <row r="129" spans="1:17" ht="15.75">
      <c r="A129" s="407"/>
      <c r="B129" s="408"/>
      <c r="C129" s="409"/>
      <c r="D129" s="407"/>
      <c r="E129" s="655"/>
      <c r="F129" s="407"/>
      <c r="G129" s="639">
        <f t="shared" si="12"/>
        <v>3021.4199999999996</v>
      </c>
      <c r="H129" s="643">
        <f t="shared" si="13"/>
        <v>222</v>
      </c>
      <c r="I129" s="648"/>
      <c r="J129" s="406"/>
      <c r="K129" s="66"/>
      <c r="L129" s="50" t="str">
        <f t="shared" si="14"/>
        <v xml:space="preserve"> </v>
      </c>
      <c r="M129" s="66"/>
      <c r="N129" s="71"/>
      <c r="O129" s="71"/>
      <c r="P129" s="72"/>
      <c r="Q129" s="66"/>
    </row>
    <row r="130" spans="1:17" ht="15.75">
      <c r="A130" s="407"/>
      <c r="B130" s="408"/>
      <c r="C130" s="409"/>
      <c r="D130" s="407"/>
      <c r="E130" s="655"/>
      <c r="F130" s="407"/>
      <c r="G130" s="639">
        <f t="shared" si="12"/>
        <v>3021.4199999999996</v>
      </c>
      <c r="H130" s="643">
        <f t="shared" si="13"/>
        <v>222</v>
      </c>
      <c r="I130" s="648"/>
      <c r="J130" s="406"/>
      <c r="K130" s="66"/>
      <c r="L130" s="50" t="str">
        <f t="shared" si="14"/>
        <v xml:space="preserve"> </v>
      </c>
      <c r="M130" s="66"/>
      <c r="N130" s="71"/>
      <c r="O130" s="71"/>
      <c r="P130" s="72"/>
      <c r="Q130" s="66"/>
    </row>
    <row r="131" spans="1:17" ht="15.75">
      <c r="A131" s="407"/>
      <c r="B131" s="408"/>
      <c r="C131" s="409"/>
      <c r="D131" s="407"/>
      <c r="E131" s="655"/>
      <c r="F131" s="407"/>
      <c r="G131" s="639">
        <f t="shared" si="12"/>
        <v>3021.4199999999996</v>
      </c>
      <c r="H131" s="643">
        <f t="shared" si="13"/>
        <v>222</v>
      </c>
      <c r="I131" s="648"/>
      <c r="J131" s="406"/>
      <c r="K131" s="66"/>
      <c r="L131" s="50" t="str">
        <f t="shared" si="14"/>
        <v xml:space="preserve"> </v>
      </c>
      <c r="M131" s="66"/>
      <c r="N131" s="71"/>
      <c r="O131" s="71"/>
      <c r="P131" s="72"/>
      <c r="Q131" s="66"/>
    </row>
    <row r="132" spans="1:17" ht="15.75">
      <c r="A132" s="407"/>
      <c r="B132" s="408"/>
      <c r="C132" s="409"/>
      <c r="D132" s="407"/>
      <c r="E132" s="655"/>
      <c r="F132" s="407"/>
      <c r="G132" s="639">
        <f t="shared" si="12"/>
        <v>3021.4199999999996</v>
      </c>
      <c r="H132" s="643">
        <f t="shared" si="13"/>
        <v>222</v>
      </c>
      <c r="I132" s="648"/>
      <c r="J132" s="406"/>
      <c r="K132" s="66"/>
      <c r="L132" s="50" t="str">
        <f t="shared" si="14"/>
        <v xml:space="preserve"> </v>
      </c>
      <c r="M132" s="66"/>
      <c r="N132" s="71"/>
      <c r="O132" s="71"/>
      <c r="P132" s="72"/>
      <c r="Q132" s="66"/>
    </row>
    <row r="133" spans="1:17" ht="15.75">
      <c r="A133" s="407"/>
      <c r="B133" s="408"/>
      <c r="C133" s="409"/>
      <c r="D133" s="407"/>
      <c r="E133" s="655"/>
      <c r="F133" s="407"/>
      <c r="G133" s="639">
        <f t="shared" si="12"/>
        <v>3021.4199999999996</v>
      </c>
      <c r="H133" s="643">
        <f t="shared" si="13"/>
        <v>222</v>
      </c>
      <c r="I133" s="648"/>
      <c r="J133" s="406"/>
      <c r="K133" s="66"/>
      <c r="L133" s="50" t="str">
        <f t="shared" si="14"/>
        <v xml:space="preserve"> </v>
      </c>
      <c r="M133" s="66"/>
      <c r="N133" s="71"/>
      <c r="O133" s="71"/>
      <c r="P133" s="72"/>
      <c r="Q133" s="66"/>
    </row>
    <row r="134" spans="1:17" ht="15.75">
      <c r="A134" s="407"/>
      <c r="B134" s="408"/>
      <c r="C134" s="409"/>
      <c r="D134" s="407"/>
      <c r="E134" s="655"/>
      <c r="F134" s="407"/>
      <c r="G134" s="639">
        <f t="shared" si="12"/>
        <v>3021.4199999999996</v>
      </c>
      <c r="H134" s="643">
        <f t="shared" si="13"/>
        <v>222</v>
      </c>
      <c r="I134" s="648"/>
      <c r="J134" s="406"/>
      <c r="K134" s="66"/>
      <c r="L134" s="50" t="str">
        <f t="shared" si="14"/>
        <v xml:space="preserve"> </v>
      </c>
      <c r="M134" s="66"/>
      <c r="N134" s="71"/>
      <c r="O134" s="71"/>
      <c r="P134" s="72"/>
      <c r="Q134" s="66"/>
    </row>
    <row r="135" spans="1:17" ht="15.75">
      <c r="A135" s="407"/>
      <c r="B135" s="408"/>
      <c r="C135" s="409"/>
      <c r="D135" s="407"/>
      <c r="E135" s="655"/>
      <c r="F135" s="407"/>
      <c r="G135" s="639">
        <f t="shared" si="12"/>
        <v>3021.4199999999996</v>
      </c>
      <c r="H135" s="643">
        <f t="shared" si="13"/>
        <v>222</v>
      </c>
      <c r="I135" s="648"/>
      <c r="J135" s="406"/>
      <c r="K135" s="66"/>
      <c r="L135" s="50" t="str">
        <f t="shared" si="14"/>
        <v xml:space="preserve"> </v>
      </c>
      <c r="M135" s="66"/>
      <c r="N135" s="71"/>
      <c r="O135" s="71"/>
      <c r="P135" s="72"/>
      <c r="Q135" s="66"/>
    </row>
    <row r="136" spans="1:17" ht="15.75">
      <c r="A136" s="407"/>
      <c r="B136" s="408"/>
      <c r="C136" s="409"/>
      <c r="D136" s="407"/>
      <c r="E136" s="655"/>
      <c r="F136" s="407"/>
      <c r="G136" s="639">
        <f t="shared" si="12"/>
        <v>3021.4199999999996</v>
      </c>
      <c r="H136" s="643">
        <f t="shared" si="13"/>
        <v>222</v>
      </c>
      <c r="I136" s="648"/>
      <c r="J136" s="406"/>
      <c r="K136" s="66"/>
      <c r="L136" s="50" t="str">
        <f t="shared" si="14"/>
        <v xml:space="preserve"> </v>
      </c>
      <c r="M136" s="66"/>
      <c r="N136" s="71"/>
      <c r="O136" s="71"/>
      <c r="P136" s="72"/>
      <c r="Q136" s="66"/>
    </row>
    <row r="137" spans="1:17" ht="15.75">
      <c r="A137" s="407"/>
      <c r="B137" s="408"/>
      <c r="C137" s="409"/>
      <c r="D137" s="407"/>
      <c r="E137" s="655"/>
      <c r="F137" s="407"/>
      <c r="G137" s="639">
        <f t="shared" si="12"/>
        <v>3021.4199999999996</v>
      </c>
      <c r="H137" s="643">
        <f t="shared" si="13"/>
        <v>222</v>
      </c>
      <c r="I137" s="648"/>
      <c r="J137" s="406"/>
      <c r="K137" s="66"/>
      <c r="L137" s="50" t="str">
        <f t="shared" si="14"/>
        <v xml:space="preserve"> </v>
      </c>
      <c r="M137" s="66"/>
      <c r="N137" s="71"/>
      <c r="O137" s="71"/>
      <c r="P137" s="72"/>
      <c r="Q137" s="66"/>
    </row>
    <row r="138" spans="1:17" ht="15.75">
      <c r="A138" s="407"/>
      <c r="B138" s="408"/>
      <c r="C138" s="409"/>
      <c r="D138" s="407"/>
      <c r="E138" s="655"/>
      <c r="F138" s="407"/>
      <c r="G138" s="639">
        <f t="shared" si="12"/>
        <v>3021.4199999999996</v>
      </c>
      <c r="H138" s="643">
        <f t="shared" si="13"/>
        <v>222</v>
      </c>
      <c r="I138" s="648"/>
      <c r="J138" s="406"/>
      <c r="K138" s="66"/>
      <c r="L138" s="50" t="str">
        <f t="shared" si="14"/>
        <v xml:space="preserve"> </v>
      </c>
      <c r="M138" s="66"/>
      <c r="N138" s="71"/>
      <c r="O138" s="71"/>
      <c r="P138" s="72"/>
      <c r="Q138" s="66"/>
    </row>
    <row r="139" spans="1:17" ht="15.75">
      <c r="A139" s="407"/>
      <c r="B139" s="408"/>
      <c r="C139" s="409"/>
      <c r="D139" s="407"/>
      <c r="E139" s="655"/>
      <c r="F139" s="407"/>
      <c r="G139" s="639">
        <f t="shared" si="12"/>
        <v>3021.4199999999996</v>
      </c>
      <c r="H139" s="643">
        <f t="shared" si="13"/>
        <v>222</v>
      </c>
      <c r="I139" s="648"/>
      <c r="J139" s="406"/>
      <c r="K139" s="66"/>
      <c r="L139" s="50" t="str">
        <f t="shared" si="14"/>
        <v xml:space="preserve"> </v>
      </c>
      <c r="M139" s="66"/>
      <c r="N139" s="71"/>
      <c r="O139" s="71"/>
      <c r="P139" s="72"/>
      <c r="Q139" s="66"/>
    </row>
    <row r="140" spans="1:17" ht="15.75">
      <c r="A140" s="407"/>
      <c r="B140" s="408"/>
      <c r="C140" s="409"/>
      <c r="D140" s="407"/>
      <c r="E140" s="655"/>
      <c r="F140" s="407"/>
      <c r="G140" s="639">
        <f t="shared" si="12"/>
        <v>3021.4199999999996</v>
      </c>
      <c r="H140" s="643">
        <f t="shared" si="13"/>
        <v>222</v>
      </c>
      <c r="I140" s="648"/>
      <c r="J140" s="406"/>
      <c r="K140" s="66"/>
      <c r="L140" s="50" t="str">
        <f t="shared" si="14"/>
        <v xml:space="preserve"> </v>
      </c>
      <c r="M140" s="66"/>
      <c r="N140" s="71"/>
      <c r="O140" s="71"/>
      <c r="P140" s="72"/>
      <c r="Q140" s="66"/>
    </row>
    <row r="141" spans="1:17" ht="15.75">
      <c r="A141" s="407"/>
      <c r="B141" s="408"/>
      <c r="C141" s="409"/>
      <c r="D141" s="407"/>
      <c r="E141" s="655"/>
      <c r="F141" s="407"/>
      <c r="G141" s="639">
        <f t="shared" ref="G141:G172" si="15">G140-E141+C141</f>
        <v>3021.4199999999996</v>
      </c>
      <c r="H141" s="643">
        <f t="shared" si="13"/>
        <v>222</v>
      </c>
      <c r="I141" s="648"/>
      <c r="J141" s="406"/>
      <c r="K141" s="66"/>
      <c r="L141" s="50" t="str">
        <f t="shared" si="14"/>
        <v xml:space="preserve"> </v>
      </c>
      <c r="M141" s="66"/>
      <c r="N141" s="71"/>
      <c r="O141" s="71"/>
      <c r="P141" s="72"/>
      <c r="Q141" s="66"/>
    </row>
    <row r="142" spans="1:17" ht="15.75">
      <c r="A142" s="407"/>
      <c r="B142" s="408"/>
      <c r="C142" s="409"/>
      <c r="D142" s="407"/>
      <c r="E142" s="655"/>
      <c r="F142" s="407"/>
      <c r="G142" s="639">
        <f t="shared" si="15"/>
        <v>3021.4199999999996</v>
      </c>
      <c r="H142" s="643">
        <f t="shared" si="13"/>
        <v>222</v>
      </c>
      <c r="I142" s="648"/>
      <c r="J142" s="406"/>
      <c r="K142" s="66"/>
      <c r="L142" s="50" t="str">
        <f t="shared" si="14"/>
        <v xml:space="preserve"> </v>
      </c>
      <c r="M142" s="66"/>
      <c r="N142" s="71"/>
      <c r="O142" s="71"/>
      <c r="P142" s="72"/>
      <c r="Q142" s="66"/>
    </row>
    <row r="143" spans="1:17" ht="15.75">
      <c r="A143" s="407"/>
      <c r="B143" s="408"/>
      <c r="C143" s="409"/>
      <c r="D143" s="407"/>
      <c r="E143" s="655"/>
      <c r="F143" s="407"/>
      <c r="G143" s="639">
        <f t="shared" si="15"/>
        <v>3021.4199999999996</v>
      </c>
      <c r="H143" s="643">
        <f t="shared" si="13"/>
        <v>222</v>
      </c>
      <c r="I143" s="648"/>
      <c r="J143" s="406"/>
      <c r="K143" s="66"/>
      <c r="L143" s="50" t="str">
        <f t="shared" si="14"/>
        <v xml:space="preserve"> </v>
      </c>
      <c r="M143" s="66"/>
      <c r="N143" s="71"/>
      <c r="O143" s="71"/>
      <c r="P143" s="72"/>
      <c r="Q143" s="66"/>
    </row>
    <row r="144" spans="1:17" ht="15.75">
      <c r="A144" s="407"/>
      <c r="B144" s="408"/>
      <c r="C144" s="409"/>
      <c r="D144" s="407"/>
      <c r="E144" s="655"/>
      <c r="F144" s="407"/>
      <c r="G144" s="639">
        <f t="shared" si="15"/>
        <v>3021.4199999999996</v>
      </c>
      <c r="H144" s="643">
        <f t="shared" si="13"/>
        <v>222</v>
      </c>
      <c r="I144" s="648"/>
      <c r="J144" s="406"/>
      <c r="K144" s="66"/>
      <c r="L144" s="50" t="str">
        <f t="shared" si="14"/>
        <v xml:space="preserve"> </v>
      </c>
      <c r="M144" s="66"/>
      <c r="N144" s="71"/>
      <c r="O144" s="71"/>
      <c r="P144" s="72"/>
      <c r="Q144" s="66"/>
    </row>
    <row r="145" spans="1:17" ht="15.75">
      <c r="A145" s="407"/>
      <c r="B145" s="408"/>
      <c r="C145" s="409"/>
      <c r="D145" s="407"/>
      <c r="E145" s="655"/>
      <c r="F145" s="407"/>
      <c r="G145" s="639">
        <f t="shared" si="15"/>
        <v>3021.4199999999996</v>
      </c>
      <c r="H145" s="643">
        <f t="shared" si="13"/>
        <v>222</v>
      </c>
      <c r="I145" s="648"/>
      <c r="J145" s="406"/>
      <c r="K145" s="66"/>
      <c r="L145" s="50" t="str">
        <f t="shared" si="14"/>
        <v xml:space="preserve"> </v>
      </c>
      <c r="M145" s="66"/>
      <c r="N145" s="71"/>
      <c r="O145" s="71"/>
      <c r="P145" s="72"/>
      <c r="Q145" s="66"/>
    </row>
    <row r="146" spans="1:17" ht="15.75">
      <c r="A146" s="407"/>
      <c r="B146" s="408"/>
      <c r="C146" s="409"/>
      <c r="D146" s="407"/>
      <c r="E146" s="655"/>
      <c r="F146" s="407"/>
      <c r="G146" s="639">
        <f t="shared" si="15"/>
        <v>3021.4199999999996</v>
      </c>
      <c r="H146" s="643">
        <f t="shared" si="13"/>
        <v>222</v>
      </c>
      <c r="I146" s="648"/>
      <c r="J146" s="406"/>
      <c r="K146" s="66"/>
      <c r="L146" s="50" t="str">
        <f t="shared" si="14"/>
        <v xml:space="preserve"> </v>
      </c>
      <c r="M146" s="66"/>
      <c r="N146" s="71"/>
      <c r="O146" s="71"/>
      <c r="P146" s="72"/>
      <c r="Q146" s="66"/>
    </row>
    <row r="147" spans="1:17" ht="15.75">
      <c r="A147" s="407"/>
      <c r="B147" s="408"/>
      <c r="C147" s="409"/>
      <c r="D147" s="407"/>
      <c r="E147" s="655"/>
      <c r="F147" s="407"/>
      <c r="G147" s="639">
        <f t="shared" si="15"/>
        <v>3021.4199999999996</v>
      </c>
      <c r="H147" s="643">
        <f t="shared" ref="H147:H178" si="16">H146-F147+D147</f>
        <v>222</v>
      </c>
      <c r="I147" s="648"/>
      <c r="J147" s="406"/>
      <c r="K147" s="66"/>
      <c r="L147" s="50" t="str">
        <f t="shared" si="14"/>
        <v xml:space="preserve"> </v>
      </c>
      <c r="M147" s="66"/>
      <c r="N147" s="71"/>
      <c r="O147" s="71"/>
      <c r="P147" s="72"/>
      <c r="Q147" s="66"/>
    </row>
    <row r="148" spans="1:17" ht="15.75">
      <c r="A148" s="407"/>
      <c r="B148" s="408"/>
      <c r="C148" s="409"/>
      <c r="D148" s="407"/>
      <c r="E148" s="655"/>
      <c r="F148" s="407"/>
      <c r="G148" s="639">
        <f t="shared" si="15"/>
        <v>3021.4199999999996</v>
      </c>
      <c r="H148" s="643">
        <f t="shared" si="16"/>
        <v>222</v>
      </c>
      <c r="I148" s="648"/>
      <c r="J148" s="406"/>
      <c r="K148" s="66"/>
      <c r="L148" s="50" t="str">
        <f t="shared" si="14"/>
        <v xml:space="preserve"> </v>
      </c>
      <c r="M148" s="66"/>
      <c r="N148" s="71"/>
      <c r="O148" s="71"/>
      <c r="P148" s="72"/>
      <c r="Q148" s="66"/>
    </row>
    <row r="149" spans="1:17" ht="15.75">
      <c r="A149" s="407"/>
      <c r="B149" s="408"/>
      <c r="C149" s="409"/>
      <c r="D149" s="407"/>
      <c r="E149" s="655"/>
      <c r="F149" s="407"/>
      <c r="G149" s="639">
        <f t="shared" si="15"/>
        <v>3021.4199999999996</v>
      </c>
      <c r="H149" s="643">
        <f t="shared" si="16"/>
        <v>222</v>
      </c>
      <c r="I149" s="648"/>
      <c r="J149" s="406"/>
      <c r="K149" s="66"/>
      <c r="L149" s="50" t="str">
        <f t="shared" si="14"/>
        <v xml:space="preserve"> </v>
      </c>
      <c r="M149" s="66"/>
      <c r="N149" s="71"/>
      <c r="O149" s="71"/>
      <c r="P149" s="72"/>
      <c r="Q149" s="66"/>
    </row>
    <row r="150" spans="1:17" ht="15.75">
      <c r="A150" s="407"/>
      <c r="B150" s="408"/>
      <c r="C150" s="409"/>
      <c r="D150" s="407"/>
      <c r="E150" s="655"/>
      <c r="F150" s="407"/>
      <c r="G150" s="639">
        <f t="shared" si="15"/>
        <v>3021.4199999999996</v>
      </c>
      <c r="H150" s="643">
        <f t="shared" si="16"/>
        <v>222</v>
      </c>
      <c r="I150" s="648"/>
      <c r="J150" s="406"/>
      <c r="K150" s="66"/>
      <c r="L150" s="50" t="str">
        <f t="shared" si="14"/>
        <v xml:space="preserve"> </v>
      </c>
      <c r="M150" s="66"/>
      <c r="N150" s="71"/>
      <c r="O150" s="71"/>
      <c r="P150" s="72"/>
      <c r="Q150" s="66"/>
    </row>
    <row r="151" spans="1:17" ht="15.75">
      <c r="A151" s="407"/>
      <c r="B151" s="408"/>
      <c r="C151" s="409"/>
      <c r="D151" s="407"/>
      <c r="E151" s="655"/>
      <c r="F151" s="407"/>
      <c r="G151" s="639">
        <f t="shared" si="15"/>
        <v>3021.4199999999996</v>
      </c>
      <c r="H151" s="643">
        <f t="shared" si="16"/>
        <v>222</v>
      </c>
      <c r="I151" s="648"/>
      <c r="J151" s="406"/>
      <c r="K151" s="66"/>
      <c r="L151" s="50" t="str">
        <f t="shared" si="14"/>
        <v xml:space="preserve"> </v>
      </c>
      <c r="M151" s="66"/>
      <c r="N151" s="71"/>
      <c r="O151" s="71"/>
      <c r="P151" s="72"/>
      <c r="Q151" s="66"/>
    </row>
    <row r="152" spans="1:17" ht="15.75">
      <c r="A152" s="407"/>
      <c r="B152" s="408"/>
      <c r="C152" s="409"/>
      <c r="D152" s="407"/>
      <c r="E152" s="655"/>
      <c r="F152" s="407"/>
      <c r="G152" s="639">
        <f t="shared" si="15"/>
        <v>3021.4199999999996</v>
      </c>
      <c r="H152" s="643">
        <f t="shared" si="16"/>
        <v>222</v>
      </c>
      <c r="I152" s="648"/>
      <c r="J152" s="406"/>
      <c r="K152" s="66"/>
      <c r="L152" s="50" t="str">
        <f t="shared" si="14"/>
        <v xml:space="preserve"> </v>
      </c>
      <c r="M152" s="66"/>
      <c r="N152" s="71"/>
      <c r="O152" s="71"/>
      <c r="P152" s="72"/>
      <c r="Q152" s="66"/>
    </row>
    <row r="153" spans="1:17" ht="15.75">
      <c r="A153" s="407"/>
      <c r="B153" s="408"/>
      <c r="C153" s="409"/>
      <c r="D153" s="407"/>
      <c r="E153" s="655"/>
      <c r="F153" s="407"/>
      <c r="G153" s="639">
        <f t="shared" si="15"/>
        <v>3021.4199999999996</v>
      </c>
      <c r="H153" s="643">
        <f t="shared" si="16"/>
        <v>222</v>
      </c>
      <c r="I153" s="648"/>
      <c r="J153" s="406"/>
      <c r="K153" s="66"/>
      <c r="L153" s="50" t="str">
        <f t="shared" si="14"/>
        <v xml:space="preserve"> </v>
      </c>
      <c r="M153" s="66"/>
      <c r="N153" s="71"/>
      <c r="O153" s="71"/>
      <c r="P153" s="72"/>
      <c r="Q153" s="66"/>
    </row>
    <row r="154" spans="1:17" ht="15.75">
      <c r="A154" s="407"/>
      <c r="B154" s="408"/>
      <c r="C154" s="409"/>
      <c r="D154" s="407"/>
      <c r="E154" s="655"/>
      <c r="F154" s="407"/>
      <c r="G154" s="639">
        <f t="shared" si="15"/>
        <v>3021.4199999999996</v>
      </c>
      <c r="H154" s="643">
        <f t="shared" si="16"/>
        <v>222</v>
      </c>
      <c r="I154" s="648"/>
      <c r="J154" s="406"/>
      <c r="K154" s="66"/>
      <c r="L154" s="50" t="str">
        <f t="shared" si="14"/>
        <v xml:space="preserve"> </v>
      </c>
      <c r="M154" s="66"/>
      <c r="N154" s="71"/>
      <c r="O154" s="71"/>
      <c r="P154" s="72"/>
      <c r="Q154" s="66"/>
    </row>
    <row r="155" spans="1:17" ht="15.75">
      <c r="A155" s="407"/>
      <c r="B155" s="408"/>
      <c r="C155" s="409"/>
      <c r="D155" s="407"/>
      <c r="E155" s="655"/>
      <c r="F155" s="407"/>
      <c r="G155" s="639">
        <f t="shared" si="15"/>
        <v>3021.4199999999996</v>
      </c>
      <c r="H155" s="643">
        <f t="shared" si="16"/>
        <v>222</v>
      </c>
      <c r="I155" s="648"/>
      <c r="J155" s="406"/>
      <c r="K155" s="66"/>
      <c r="L155" s="50" t="str">
        <f t="shared" si="14"/>
        <v xml:space="preserve"> </v>
      </c>
      <c r="M155" s="66"/>
      <c r="N155" s="71"/>
      <c r="O155" s="71"/>
      <c r="P155" s="72"/>
      <c r="Q155" s="66"/>
    </row>
    <row r="156" spans="1:17" ht="15.75">
      <c r="A156" s="407"/>
      <c r="B156" s="408"/>
      <c r="C156" s="409"/>
      <c r="D156" s="407"/>
      <c r="E156" s="655"/>
      <c r="F156" s="407"/>
      <c r="G156" s="639">
        <f t="shared" si="15"/>
        <v>3021.4199999999996</v>
      </c>
      <c r="H156" s="643">
        <f t="shared" si="16"/>
        <v>222</v>
      </c>
      <c r="I156" s="648"/>
      <c r="J156" s="406"/>
      <c r="K156" s="66"/>
      <c r="L156" s="50" t="str">
        <f t="shared" si="14"/>
        <v xml:space="preserve"> </v>
      </c>
      <c r="M156" s="66"/>
      <c r="N156" s="71"/>
      <c r="O156" s="71"/>
      <c r="P156" s="72"/>
      <c r="Q156" s="66"/>
    </row>
    <row r="157" spans="1:17" ht="15.75">
      <c r="A157" s="407"/>
      <c r="B157" s="408"/>
      <c r="C157" s="409"/>
      <c r="D157" s="407"/>
      <c r="E157" s="655"/>
      <c r="F157" s="407"/>
      <c r="G157" s="639">
        <f t="shared" si="15"/>
        <v>3021.4199999999996</v>
      </c>
      <c r="H157" s="643">
        <f t="shared" si="16"/>
        <v>222</v>
      </c>
      <c r="I157" s="648"/>
      <c r="J157" s="406"/>
      <c r="K157" s="66"/>
      <c r="L157" s="50" t="str">
        <f t="shared" si="14"/>
        <v xml:space="preserve"> </v>
      </c>
      <c r="M157" s="66"/>
      <c r="N157" s="71"/>
      <c r="O157" s="71"/>
      <c r="P157" s="72"/>
      <c r="Q157" s="66"/>
    </row>
    <row r="158" spans="1:17" ht="15.75">
      <c r="A158" s="407"/>
      <c r="B158" s="408"/>
      <c r="C158" s="409"/>
      <c r="D158" s="407"/>
      <c r="E158" s="655"/>
      <c r="F158" s="407"/>
      <c r="G158" s="639">
        <f t="shared" si="15"/>
        <v>3021.4199999999996</v>
      </c>
      <c r="H158" s="643">
        <f t="shared" si="16"/>
        <v>222</v>
      </c>
      <c r="I158" s="648"/>
      <c r="J158" s="406"/>
      <c r="K158" s="66"/>
      <c r="L158" s="50" t="str">
        <f t="shared" si="14"/>
        <v xml:space="preserve"> </v>
      </c>
      <c r="M158" s="66"/>
      <c r="N158" s="71"/>
      <c r="O158" s="71"/>
      <c r="P158" s="72"/>
      <c r="Q158" s="66"/>
    </row>
    <row r="159" spans="1:17" ht="15.75">
      <c r="A159" s="407"/>
      <c r="B159" s="408"/>
      <c r="C159" s="409"/>
      <c r="D159" s="407"/>
      <c r="E159" s="655"/>
      <c r="F159" s="407"/>
      <c r="G159" s="639">
        <f t="shared" si="15"/>
        <v>3021.4199999999996</v>
      </c>
      <c r="H159" s="643">
        <f t="shared" si="16"/>
        <v>222</v>
      </c>
      <c r="I159" s="648"/>
      <c r="J159" s="406"/>
      <c r="K159" s="66"/>
      <c r="L159" s="50" t="str">
        <f t="shared" ref="L159:L163" si="17">IF(D156&gt;0,D156," ")</f>
        <v xml:space="preserve"> </v>
      </c>
      <c r="M159" s="66"/>
      <c r="N159" s="71"/>
      <c r="O159" s="71"/>
      <c r="P159" s="72"/>
      <c r="Q159" s="66"/>
    </row>
    <row r="160" spans="1:17" ht="15.75">
      <c r="A160" s="407"/>
      <c r="B160" s="408"/>
      <c r="C160" s="409"/>
      <c r="D160" s="407"/>
      <c r="E160" s="655"/>
      <c r="F160" s="407"/>
      <c r="G160" s="639">
        <f t="shared" si="15"/>
        <v>3021.4199999999996</v>
      </c>
      <c r="H160" s="643">
        <f t="shared" si="16"/>
        <v>222</v>
      </c>
      <c r="I160" s="648"/>
      <c r="J160" s="406"/>
      <c r="K160" s="66"/>
      <c r="L160" s="50" t="str">
        <f t="shared" si="17"/>
        <v xml:space="preserve"> </v>
      </c>
      <c r="M160" s="66"/>
      <c r="N160" s="71"/>
      <c r="O160" s="71"/>
      <c r="P160" s="72"/>
      <c r="Q160" s="66"/>
    </row>
    <row r="161" spans="1:17" ht="15.75">
      <c r="A161" s="407"/>
      <c r="B161" s="408"/>
      <c r="C161" s="409"/>
      <c r="D161" s="407"/>
      <c r="E161" s="655"/>
      <c r="F161" s="407"/>
      <c r="G161" s="639">
        <f t="shared" si="15"/>
        <v>3021.4199999999996</v>
      </c>
      <c r="H161" s="643">
        <f t="shared" si="16"/>
        <v>222</v>
      </c>
      <c r="I161" s="648"/>
      <c r="J161" s="406"/>
      <c r="K161" s="66"/>
      <c r="L161" s="50" t="str">
        <f t="shared" si="17"/>
        <v xml:space="preserve"> </v>
      </c>
      <c r="M161" s="66"/>
      <c r="N161" s="71"/>
      <c r="O161" s="71"/>
      <c r="P161" s="72"/>
      <c r="Q161" s="66"/>
    </row>
    <row r="162" spans="1:17" ht="15.75">
      <c r="A162" s="407"/>
      <c r="B162" s="408"/>
      <c r="C162" s="409"/>
      <c r="D162" s="407"/>
      <c r="E162" s="655"/>
      <c r="F162" s="407"/>
      <c r="G162" s="639">
        <f t="shared" si="15"/>
        <v>3021.4199999999996</v>
      </c>
      <c r="H162" s="643">
        <f t="shared" si="16"/>
        <v>222</v>
      </c>
      <c r="I162" s="648"/>
      <c r="J162" s="406"/>
      <c r="K162" s="66"/>
      <c r="L162" s="50" t="str">
        <f t="shared" si="17"/>
        <v xml:space="preserve"> </v>
      </c>
      <c r="M162" s="66"/>
      <c r="N162" s="71"/>
      <c r="O162" s="71"/>
      <c r="P162" s="72"/>
      <c r="Q162" s="66"/>
    </row>
    <row r="163" spans="1:17" ht="15.75">
      <c r="A163" s="407"/>
      <c r="B163" s="408"/>
      <c r="C163" s="409"/>
      <c r="D163" s="407"/>
      <c r="E163" s="655"/>
      <c r="F163" s="407"/>
      <c r="G163" s="639">
        <f t="shared" si="15"/>
        <v>3021.4199999999996</v>
      </c>
      <c r="H163" s="643">
        <f t="shared" si="16"/>
        <v>222</v>
      </c>
      <c r="I163" s="648"/>
      <c r="J163" s="406"/>
      <c r="K163" s="66"/>
      <c r="L163" s="50" t="str">
        <f t="shared" si="17"/>
        <v xml:space="preserve"> </v>
      </c>
      <c r="M163" s="66"/>
      <c r="N163" s="71"/>
      <c r="O163" s="71"/>
      <c r="P163" s="72"/>
      <c r="Q163" s="66"/>
    </row>
    <row r="164" spans="1:17" ht="15.75">
      <c r="A164" s="407"/>
      <c r="B164" s="408"/>
      <c r="C164" s="411"/>
      <c r="D164" s="407"/>
      <c r="E164" s="655"/>
      <c r="F164" s="407"/>
      <c r="G164" s="639">
        <f t="shared" si="15"/>
        <v>3021.4199999999996</v>
      </c>
      <c r="H164" s="643">
        <f t="shared" si="16"/>
        <v>222</v>
      </c>
      <c r="I164" s="649"/>
      <c r="J164" s="407"/>
      <c r="K164" s="66"/>
      <c r="L164" s="50"/>
      <c r="M164" s="66"/>
      <c r="N164" s="71"/>
      <c r="O164" s="71"/>
      <c r="P164" s="72"/>
      <c r="Q164" s="66"/>
    </row>
    <row r="165" spans="1:17" ht="15.75">
      <c r="A165" s="407"/>
      <c r="B165" s="408"/>
      <c r="C165" s="409"/>
      <c r="D165" s="407"/>
      <c r="E165" s="655"/>
      <c r="F165" s="407"/>
      <c r="G165" s="639">
        <f t="shared" si="15"/>
        <v>3021.4199999999996</v>
      </c>
      <c r="H165" s="643">
        <f t="shared" si="16"/>
        <v>222</v>
      </c>
      <c r="I165" s="648"/>
      <c r="J165" s="406"/>
      <c r="K165" s="66"/>
      <c r="L165" s="50"/>
      <c r="M165" s="66"/>
      <c r="N165" s="71"/>
      <c r="O165" s="71"/>
      <c r="P165" s="72"/>
      <c r="Q165" s="66"/>
    </row>
    <row r="166" spans="1:17" ht="15.75">
      <c r="A166" s="410"/>
      <c r="B166" s="408"/>
      <c r="C166" s="409"/>
      <c r="D166" s="407"/>
      <c r="E166" s="655"/>
      <c r="F166" s="407"/>
      <c r="G166" s="639">
        <f t="shared" si="15"/>
        <v>3021.4199999999996</v>
      </c>
      <c r="H166" s="643">
        <f t="shared" si="16"/>
        <v>222</v>
      </c>
      <c r="I166" s="649"/>
      <c r="J166" s="407"/>
      <c r="K166" s="66"/>
      <c r="L166" s="50"/>
      <c r="M166" s="66"/>
      <c r="N166" s="71"/>
      <c r="O166" s="71"/>
      <c r="P166" s="72"/>
      <c r="Q166" s="66"/>
    </row>
    <row r="167" spans="1:17" ht="15.75">
      <c r="A167" s="410"/>
      <c r="B167" s="408"/>
      <c r="C167" s="409"/>
      <c r="D167" s="407"/>
      <c r="E167" s="655"/>
      <c r="F167" s="407"/>
      <c r="G167" s="639">
        <f t="shared" si="15"/>
        <v>3021.4199999999996</v>
      </c>
      <c r="H167" s="643">
        <f t="shared" si="16"/>
        <v>222</v>
      </c>
      <c r="I167" s="649"/>
      <c r="J167" s="407"/>
      <c r="L167" s="50"/>
      <c r="M167" s="78"/>
      <c r="N167" s="71"/>
      <c r="O167" s="71"/>
      <c r="P167" s="72"/>
      <c r="Q167" s="66"/>
    </row>
    <row r="168" spans="1:17" ht="15.75">
      <c r="A168" s="412"/>
      <c r="B168" s="408"/>
      <c r="C168" s="409"/>
      <c r="D168" s="407"/>
      <c r="E168" s="655"/>
      <c r="F168" s="407"/>
      <c r="G168" s="639">
        <f t="shared" si="15"/>
        <v>3021.4199999999996</v>
      </c>
      <c r="H168" s="643">
        <f t="shared" si="16"/>
        <v>222</v>
      </c>
      <c r="I168" s="649"/>
      <c r="J168" s="407"/>
      <c r="K168" s="66"/>
      <c r="L168" s="50"/>
      <c r="M168" s="66"/>
      <c r="N168" s="71"/>
      <c r="O168" s="71"/>
      <c r="P168" s="72"/>
      <c r="Q168" s="66"/>
    </row>
    <row r="169" spans="1:17" ht="15.75">
      <c r="A169" s="412"/>
      <c r="B169" s="408"/>
      <c r="C169" s="409"/>
      <c r="D169" s="407"/>
      <c r="E169" s="655"/>
      <c r="F169" s="407"/>
      <c r="G169" s="639">
        <f t="shared" si="15"/>
        <v>3021.4199999999996</v>
      </c>
      <c r="H169" s="643">
        <f t="shared" si="16"/>
        <v>222</v>
      </c>
      <c r="I169" s="649"/>
      <c r="J169" s="407"/>
      <c r="O169" s="71"/>
      <c r="P169" s="72"/>
      <c r="Q169" s="66"/>
    </row>
    <row r="170" spans="1:17" ht="15.75">
      <c r="A170" s="407"/>
      <c r="B170" s="408"/>
      <c r="C170" s="409"/>
      <c r="D170" s="407"/>
      <c r="E170" s="655"/>
      <c r="F170" s="407"/>
      <c r="G170" s="639">
        <f t="shared" si="15"/>
        <v>3021.4199999999996</v>
      </c>
      <c r="H170" s="643">
        <f t="shared" si="16"/>
        <v>222</v>
      </c>
      <c r="I170" s="649"/>
      <c r="J170" s="407"/>
      <c r="O170" s="71"/>
      <c r="P170" s="72"/>
      <c r="Q170" s="66"/>
    </row>
    <row r="171" spans="1:17" ht="15.75">
      <c r="A171" s="407"/>
      <c r="B171" s="408"/>
      <c r="C171" s="411"/>
      <c r="D171" s="407"/>
      <c r="E171" s="655"/>
      <c r="F171" s="407"/>
      <c r="G171" s="639">
        <f t="shared" si="15"/>
        <v>3021.4199999999996</v>
      </c>
      <c r="H171" s="643">
        <f t="shared" si="16"/>
        <v>222</v>
      </c>
      <c r="I171" s="649"/>
      <c r="J171" s="407"/>
      <c r="O171" s="71"/>
      <c r="P171" s="72"/>
      <c r="Q171" s="66"/>
    </row>
    <row r="172" spans="1:17" ht="14.25" customHeight="1">
      <c r="A172" s="407"/>
      <c r="B172" s="408"/>
      <c r="C172" s="411"/>
      <c r="D172" s="407"/>
      <c r="E172" s="655"/>
      <c r="F172" s="407"/>
      <c r="G172" s="639">
        <f t="shared" si="15"/>
        <v>3021.4199999999996</v>
      </c>
      <c r="H172" s="643">
        <f t="shared" si="16"/>
        <v>222</v>
      </c>
      <c r="I172" s="649"/>
      <c r="J172" s="407"/>
      <c r="O172" s="71"/>
      <c r="P172" s="72"/>
      <c r="Q172" s="66"/>
    </row>
    <row r="173" spans="1:17" ht="15" customHeight="1">
      <c r="A173" s="407"/>
      <c r="B173" s="408"/>
      <c r="C173" s="411"/>
      <c r="D173" s="407"/>
      <c r="E173" s="655"/>
      <c r="F173" s="407"/>
      <c r="G173" s="639">
        <f t="shared" ref="G173:G178" si="18">G172-E173+C173</f>
        <v>3021.4199999999996</v>
      </c>
      <c r="H173" s="643">
        <f t="shared" si="16"/>
        <v>222</v>
      </c>
      <c r="I173" s="649"/>
      <c r="J173" s="407"/>
      <c r="M173" s="78"/>
      <c r="O173" s="71"/>
      <c r="P173" s="72"/>
      <c r="Q173" s="66"/>
    </row>
    <row r="174" spans="1:17" ht="15.75">
      <c r="A174" s="407"/>
      <c r="B174" s="408"/>
      <c r="C174" s="411"/>
      <c r="D174" s="407"/>
      <c r="E174" s="655"/>
      <c r="F174" s="407"/>
      <c r="G174" s="639">
        <f t="shared" si="18"/>
        <v>3021.4199999999996</v>
      </c>
      <c r="H174" s="643">
        <f t="shared" si="16"/>
        <v>222</v>
      </c>
      <c r="I174" s="649"/>
      <c r="J174" s="407"/>
      <c r="O174" s="71"/>
      <c r="P174" s="72"/>
      <c r="Q174" s="66"/>
    </row>
    <row r="175" spans="1:17" ht="15.75">
      <c r="A175" s="407"/>
      <c r="B175" s="408"/>
      <c r="C175" s="413"/>
      <c r="D175" s="407"/>
      <c r="E175" s="655"/>
      <c r="F175" s="407"/>
      <c r="G175" s="639">
        <f t="shared" si="18"/>
        <v>3021.4199999999996</v>
      </c>
      <c r="H175" s="643">
        <f t="shared" si="16"/>
        <v>222</v>
      </c>
      <c r="I175" s="649"/>
      <c r="J175" s="407"/>
    </row>
    <row r="176" spans="1:17" ht="15.75">
      <c r="A176" s="407"/>
      <c r="B176" s="408"/>
      <c r="C176" s="411"/>
      <c r="D176" s="407"/>
      <c r="E176" s="655"/>
      <c r="F176" s="407"/>
      <c r="G176" s="639">
        <f t="shared" si="18"/>
        <v>3021.4199999999996</v>
      </c>
      <c r="H176" s="643">
        <f t="shared" si="16"/>
        <v>222</v>
      </c>
      <c r="I176" s="649"/>
      <c r="J176" s="407"/>
    </row>
    <row r="177" spans="1:10" ht="15.75">
      <c r="A177" s="407"/>
      <c r="B177" s="408"/>
      <c r="C177" s="411"/>
      <c r="D177" s="407"/>
      <c r="E177" s="655"/>
      <c r="F177" s="407"/>
      <c r="G177" s="639">
        <f t="shared" si="18"/>
        <v>3021.4199999999996</v>
      </c>
      <c r="H177" s="643">
        <f t="shared" si="16"/>
        <v>222</v>
      </c>
      <c r="I177" s="649"/>
      <c r="J177" s="407"/>
    </row>
    <row r="178" spans="1:10" ht="15.75">
      <c r="A178" s="407"/>
      <c r="B178" s="408"/>
      <c r="C178" s="411"/>
      <c r="D178" s="407"/>
      <c r="E178" s="655"/>
      <c r="F178" s="407"/>
      <c r="G178" s="639">
        <f t="shared" si="18"/>
        <v>3021.4199999999996</v>
      </c>
      <c r="H178" s="643">
        <f t="shared" si="16"/>
        <v>222</v>
      </c>
      <c r="I178" s="649"/>
      <c r="J178" s="407"/>
    </row>
    <row r="179" spans="1:10" ht="15.75">
      <c r="A179" s="407"/>
    </row>
    <row r="180" spans="1:10" ht="15.75">
      <c r="A180" s="407"/>
    </row>
    <row r="181" spans="1:10" ht="15.75">
      <c r="A181" s="407"/>
    </row>
  </sheetData>
  <autoFilter ref="A8:O187"/>
  <mergeCells count="5">
    <mergeCell ref="K6:M6"/>
    <mergeCell ref="A7:B7"/>
    <mergeCell ref="C7:D7"/>
    <mergeCell ref="E7:F7"/>
    <mergeCell ref="G7:H7"/>
  </mergeCells>
  <phoneticPr fontId="0" type="noConversion"/>
  <pageMargins left="0.17" right="0.16" top="0.53" bottom="0.26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1"/>
  </sheetPr>
  <dimension ref="A2:S186"/>
  <sheetViews>
    <sheetView topLeftCell="A5" zoomScale="130" zoomScaleNormal="130" workbookViewId="0">
      <pane ySplit="4" topLeftCell="A9" activePane="bottomLeft" state="frozen"/>
      <selection activeCell="A5" sqref="A5"/>
      <selection pane="bottomLeft" activeCell="J12" sqref="J12"/>
    </sheetView>
  </sheetViews>
  <sheetFormatPr baseColWidth="10" defaultRowHeight="12.75"/>
  <cols>
    <col min="1" max="1" width="5.5703125" customWidth="1"/>
    <col min="2" max="2" width="6.42578125" customWidth="1"/>
    <col min="3" max="3" width="13.28515625" style="2" customWidth="1"/>
    <col min="4" max="4" width="4.5703125" customWidth="1"/>
    <col min="5" max="5" width="12.85546875" style="2" customWidth="1"/>
    <col min="6" max="6" width="5.5703125" customWidth="1"/>
    <col min="7" max="7" width="11.42578125" style="2"/>
    <col min="8" max="8" width="5.28515625" customWidth="1"/>
    <col min="9" max="9" width="13.28515625" customWidth="1"/>
    <col min="10" max="10" width="20.5703125" customWidth="1"/>
    <col min="11" max="11" width="13.28515625" customWidth="1"/>
    <col min="12" max="12" width="6.28515625" bestFit="1" customWidth="1"/>
    <col min="13" max="13" width="12.140625" customWidth="1"/>
    <col min="14" max="14" width="11.42578125" style="3"/>
    <col min="15" max="15" width="14.28515625" style="3" bestFit="1" customWidth="1"/>
    <col min="16" max="16" width="14.140625" style="3" bestFit="1" customWidth="1"/>
    <col min="18" max="19" width="11.42578125" style="158"/>
  </cols>
  <sheetData>
    <row r="2" spans="1:19" ht="20.25">
      <c r="C2" s="32" t="s">
        <v>24</v>
      </c>
    </row>
    <row r="3" spans="1:19">
      <c r="A3" s="1"/>
    </row>
    <row r="4" spans="1:19">
      <c r="A4" s="1"/>
    </row>
    <row r="5" spans="1:19" ht="18.75" thickBot="1">
      <c r="A5" s="27" t="s">
        <v>0</v>
      </c>
      <c r="B5" s="28"/>
      <c r="C5" s="29" t="s">
        <v>230</v>
      </c>
      <c r="D5" s="30"/>
      <c r="E5" s="29"/>
      <c r="F5" s="31"/>
      <c r="G5" s="4"/>
      <c r="H5" s="27" t="s">
        <v>1</v>
      </c>
      <c r="I5" s="29"/>
    </row>
    <row r="6" spans="1:19" ht="13.5" thickBot="1">
      <c r="B6" s="5"/>
      <c r="C6" s="6"/>
      <c r="F6" s="5"/>
      <c r="G6" s="6"/>
      <c r="K6" s="1153" t="s">
        <v>22</v>
      </c>
      <c r="L6" s="1154"/>
      <c r="M6" s="1155"/>
    </row>
    <row r="7" spans="1:19">
      <c r="A7" s="1153" t="s">
        <v>2</v>
      </c>
      <c r="B7" s="1155"/>
      <c r="C7" s="1163" t="s">
        <v>3</v>
      </c>
      <c r="D7" s="1164"/>
      <c r="E7" s="1163" t="s">
        <v>4</v>
      </c>
      <c r="F7" s="1164"/>
      <c r="G7" s="1163" t="s">
        <v>5</v>
      </c>
      <c r="H7" s="1164"/>
      <c r="I7" s="12" t="s">
        <v>17</v>
      </c>
      <c r="J7" s="22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160"/>
    </row>
    <row r="8" spans="1:19" ht="13.5" thickBot="1">
      <c r="A8" s="23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/>
      <c r="H8" s="17"/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9" s="114" customFormat="1" ht="18">
      <c r="A9" s="228" t="s">
        <v>47</v>
      </c>
      <c r="B9" s="190"/>
      <c r="C9" s="198"/>
      <c r="E9" s="353"/>
      <c r="F9" s="225"/>
      <c r="G9" s="224">
        <v>0</v>
      </c>
      <c r="H9" s="275">
        <v>0</v>
      </c>
      <c r="I9" s="221">
        <v>0</v>
      </c>
      <c r="J9" s="278"/>
      <c r="K9" s="214"/>
      <c r="M9" s="197"/>
      <c r="N9" s="218"/>
      <c r="O9" s="217"/>
      <c r="P9" s="218">
        <f>O9*G9</f>
        <v>0</v>
      </c>
      <c r="R9" s="250" t="b">
        <f t="shared" ref="R9:R20" si="0">IF((F9)&gt;=1, SUM(E9))</f>
        <v>0</v>
      </c>
      <c r="S9" s="251"/>
    </row>
    <row r="10" spans="1:19" s="114" customFormat="1" ht="18">
      <c r="A10" s="228"/>
      <c r="B10" s="190">
        <v>26</v>
      </c>
      <c r="C10" s="300">
        <v>120</v>
      </c>
      <c r="D10" s="239">
        <v>1</v>
      </c>
      <c r="E10" s="222"/>
      <c r="F10" s="223"/>
      <c r="G10" s="224">
        <f t="shared" ref="G10:G20" si="1">G9-E10+C10</f>
        <v>120</v>
      </c>
      <c r="H10" s="275">
        <f t="shared" ref="H10:H21" si="2">H9-F10+D10</f>
        <v>1</v>
      </c>
      <c r="I10" s="1162" t="s">
        <v>226</v>
      </c>
      <c r="J10" s="1162"/>
      <c r="K10" s="228"/>
      <c r="M10" s="222"/>
      <c r="N10" s="225"/>
      <c r="O10" s="218"/>
      <c r="P10" s="218">
        <f>O10*G10</f>
        <v>0</v>
      </c>
      <c r="R10" s="250" t="b">
        <f t="shared" si="0"/>
        <v>0</v>
      </c>
      <c r="S10" s="251"/>
    </row>
    <row r="11" spans="1:19" s="114" customFormat="1" ht="18">
      <c r="A11" s="228"/>
      <c r="B11" s="190">
        <v>29</v>
      </c>
      <c r="C11" s="300"/>
      <c r="D11" s="239"/>
      <c r="E11" s="222">
        <v>120</v>
      </c>
      <c r="F11" s="223">
        <v>1</v>
      </c>
      <c r="G11" s="224">
        <f t="shared" si="1"/>
        <v>0</v>
      </c>
      <c r="H11" s="275">
        <f t="shared" si="2"/>
        <v>0</v>
      </c>
      <c r="I11" s="221">
        <v>6</v>
      </c>
      <c r="J11" s="278" t="s">
        <v>44</v>
      </c>
      <c r="N11" s="218"/>
      <c r="O11" s="218"/>
      <c r="P11" s="218"/>
      <c r="R11" s="250">
        <f t="shared" si="0"/>
        <v>120</v>
      </c>
      <c r="S11" s="251"/>
    </row>
    <row r="12" spans="1:19" s="114" customFormat="1" ht="18">
      <c r="B12" s="190"/>
      <c r="C12" s="300"/>
      <c r="D12" s="239"/>
      <c r="E12" s="222"/>
      <c r="F12" s="223"/>
      <c r="G12" s="224">
        <f t="shared" si="1"/>
        <v>0</v>
      </c>
      <c r="H12" s="275">
        <f t="shared" si="2"/>
        <v>0</v>
      </c>
      <c r="I12" s="221"/>
      <c r="J12" s="278"/>
      <c r="N12" s="218"/>
      <c r="O12" s="218"/>
      <c r="P12" s="218">
        <f>O12*G12</f>
        <v>0</v>
      </c>
      <c r="R12" s="250" t="b">
        <f t="shared" si="0"/>
        <v>0</v>
      </c>
      <c r="S12" s="251"/>
    </row>
    <row r="13" spans="1:19" s="114" customFormat="1" ht="18">
      <c r="B13" s="190"/>
      <c r="C13" s="198"/>
      <c r="E13" s="222"/>
      <c r="F13" s="223"/>
      <c r="G13" s="224">
        <f t="shared" si="1"/>
        <v>0</v>
      </c>
      <c r="H13" s="275">
        <f t="shared" si="2"/>
        <v>0</v>
      </c>
      <c r="I13" s="221"/>
      <c r="J13" s="278"/>
      <c r="K13" s="228"/>
      <c r="N13" s="218"/>
      <c r="O13" s="218"/>
      <c r="P13" s="218">
        <f>O13*G13</f>
        <v>0</v>
      </c>
      <c r="R13" s="250" t="b">
        <f t="shared" si="0"/>
        <v>0</v>
      </c>
      <c r="S13" s="251"/>
    </row>
    <row r="14" spans="1:19" s="114" customFormat="1" ht="18">
      <c r="B14" s="190"/>
      <c r="C14" s="198"/>
      <c r="E14" s="222"/>
      <c r="F14" s="223"/>
      <c r="G14" s="224">
        <f t="shared" si="1"/>
        <v>0</v>
      </c>
      <c r="H14" s="275">
        <f t="shared" si="2"/>
        <v>0</v>
      </c>
      <c r="I14" s="221"/>
      <c r="J14" s="278"/>
      <c r="K14" s="228"/>
      <c r="N14" s="218"/>
      <c r="O14" s="218"/>
      <c r="P14" s="218"/>
      <c r="R14" s="250" t="b">
        <f t="shared" si="0"/>
        <v>0</v>
      </c>
      <c r="S14" s="251"/>
    </row>
    <row r="15" spans="1:19" s="114" customFormat="1" ht="18">
      <c r="B15" s="190"/>
      <c r="C15" s="198"/>
      <c r="E15" s="222"/>
      <c r="F15" s="223"/>
      <c r="G15" s="224">
        <f t="shared" si="1"/>
        <v>0</v>
      </c>
      <c r="H15" s="275">
        <f t="shared" si="2"/>
        <v>0</v>
      </c>
      <c r="I15" s="221"/>
      <c r="J15" s="278"/>
      <c r="N15" s="218"/>
      <c r="O15" s="218"/>
      <c r="P15" s="218">
        <f>O15*G15</f>
        <v>0</v>
      </c>
      <c r="R15" s="250" t="b">
        <f t="shared" si="0"/>
        <v>0</v>
      </c>
      <c r="S15" s="251"/>
    </row>
    <row r="16" spans="1:19" s="114" customFormat="1" ht="18">
      <c r="B16" s="190"/>
      <c r="C16" s="198"/>
      <c r="E16" s="222"/>
      <c r="F16" s="223"/>
      <c r="G16" s="224">
        <f t="shared" si="1"/>
        <v>0</v>
      </c>
      <c r="H16" s="275">
        <f t="shared" si="2"/>
        <v>0</v>
      </c>
      <c r="I16" s="221"/>
      <c r="J16" s="278"/>
      <c r="N16" s="218"/>
      <c r="O16" s="218"/>
      <c r="P16" s="218">
        <f>O16*G16</f>
        <v>0</v>
      </c>
      <c r="R16" s="250" t="b">
        <f t="shared" si="0"/>
        <v>0</v>
      </c>
      <c r="S16" s="251"/>
    </row>
    <row r="17" spans="1:19" s="231" customFormat="1" ht="18">
      <c r="B17" s="190"/>
      <c r="C17" s="198"/>
      <c r="D17" s="114"/>
      <c r="E17" s="222"/>
      <c r="F17" s="223"/>
      <c r="G17" s="224">
        <f t="shared" si="1"/>
        <v>0</v>
      </c>
      <c r="H17" s="275">
        <f t="shared" si="2"/>
        <v>0</v>
      </c>
      <c r="I17" s="221"/>
      <c r="J17" s="278"/>
      <c r="N17" s="298"/>
      <c r="O17" s="298"/>
      <c r="P17" s="298">
        <f>O17*G17</f>
        <v>0</v>
      </c>
      <c r="R17" s="299" t="b">
        <f t="shared" si="0"/>
        <v>0</v>
      </c>
    </row>
    <row r="18" spans="1:19" s="114" customFormat="1" ht="18">
      <c r="A18" s="228"/>
      <c r="C18" s="198"/>
      <c r="E18" s="222"/>
      <c r="F18" s="223"/>
      <c r="G18" s="224">
        <f t="shared" si="1"/>
        <v>0</v>
      </c>
      <c r="H18" s="275">
        <f t="shared" si="2"/>
        <v>0</v>
      </c>
      <c r="I18" s="221"/>
      <c r="J18" s="278"/>
      <c r="N18" s="218"/>
      <c r="O18" s="218"/>
      <c r="P18" s="218">
        <f>O18*G18</f>
        <v>0</v>
      </c>
      <c r="R18" s="250" t="b">
        <f t="shared" si="0"/>
        <v>0</v>
      </c>
      <c r="S18" s="251"/>
    </row>
    <row r="19" spans="1:19" s="114" customFormat="1" ht="18">
      <c r="A19" s="228"/>
      <c r="C19" s="198"/>
      <c r="E19" s="222"/>
      <c r="F19" s="223"/>
      <c r="G19" s="224">
        <f t="shared" si="1"/>
        <v>0</v>
      </c>
      <c r="H19" s="275">
        <f t="shared" si="2"/>
        <v>0</v>
      </c>
      <c r="I19" s="221"/>
      <c r="J19" s="278"/>
      <c r="N19" s="218"/>
      <c r="O19" s="218"/>
      <c r="P19" s="218"/>
      <c r="R19" s="250" t="b">
        <f t="shared" si="0"/>
        <v>0</v>
      </c>
      <c r="S19" s="251"/>
    </row>
    <row r="20" spans="1:19" s="114" customFormat="1" ht="18">
      <c r="A20" s="228"/>
      <c r="C20" s="198"/>
      <c r="E20" s="222"/>
      <c r="F20" s="223"/>
      <c r="G20" s="224">
        <f t="shared" si="1"/>
        <v>0</v>
      </c>
      <c r="H20" s="275">
        <f t="shared" si="2"/>
        <v>0</v>
      </c>
      <c r="I20" s="221"/>
      <c r="J20" s="278"/>
      <c r="N20" s="218"/>
      <c r="O20" s="218"/>
      <c r="P20" s="218"/>
      <c r="R20" s="250" t="b">
        <f t="shared" si="0"/>
        <v>0</v>
      </c>
      <c r="S20" s="251"/>
    </row>
    <row r="21" spans="1:19" s="114" customFormat="1" ht="15.75">
      <c r="A21" s="234"/>
      <c r="C21" s="282"/>
      <c r="D21" s="283"/>
      <c r="E21" s="282"/>
      <c r="F21" s="283"/>
      <c r="G21" s="224">
        <f t="shared" ref="G21:G34" si="3">G20-E21+C21</f>
        <v>0</v>
      </c>
      <c r="H21" s="275">
        <f t="shared" si="2"/>
        <v>0</v>
      </c>
      <c r="I21" s="284"/>
      <c r="J21" s="278"/>
      <c r="N21" s="218"/>
      <c r="O21" s="218"/>
      <c r="P21" s="218">
        <f t="shared" ref="P21:P30" si="4">O21*G21</f>
        <v>0</v>
      </c>
      <c r="R21" s="250" t="b">
        <f t="shared" ref="R21:R30" si="5">IF((F21)&gt;=1, SUM(E21))</f>
        <v>0</v>
      </c>
      <c r="S21" s="251"/>
    </row>
    <row r="22" spans="1:19" s="114" customFormat="1" ht="18">
      <c r="C22" s="252"/>
      <c r="D22" s="277"/>
      <c r="E22" s="235"/>
      <c r="F22" s="283"/>
      <c r="G22" s="224">
        <f t="shared" si="3"/>
        <v>0</v>
      </c>
      <c r="H22" s="275">
        <f t="shared" ref="H22:H33" si="6">H21-F22+D22</f>
        <v>0</v>
      </c>
      <c r="I22" s="284"/>
      <c r="J22" s="278"/>
      <c r="M22" s="228"/>
      <c r="N22" s="218"/>
      <c r="O22" s="218"/>
      <c r="P22" s="218">
        <f t="shared" si="4"/>
        <v>0</v>
      </c>
      <c r="R22" s="250" t="b">
        <f t="shared" si="5"/>
        <v>0</v>
      </c>
      <c r="S22" s="251"/>
    </row>
    <row r="23" spans="1:19" s="114" customFormat="1" ht="18">
      <c r="C23" s="282"/>
      <c r="D23" s="283"/>
      <c r="E23" s="235"/>
      <c r="F23" s="283"/>
      <c r="G23" s="224">
        <f t="shared" si="3"/>
        <v>0</v>
      </c>
      <c r="H23" s="275">
        <f t="shared" si="6"/>
        <v>0</v>
      </c>
      <c r="I23" s="284"/>
      <c r="J23" s="278"/>
      <c r="N23" s="218"/>
      <c r="O23" s="218"/>
      <c r="P23" s="218">
        <f t="shared" si="4"/>
        <v>0</v>
      </c>
      <c r="R23" s="250" t="b">
        <f t="shared" si="5"/>
        <v>0</v>
      </c>
      <c r="S23" s="251"/>
    </row>
    <row r="24" spans="1:19" s="114" customFormat="1" ht="18">
      <c r="C24" s="252"/>
      <c r="D24" s="277"/>
      <c r="E24" s="235"/>
      <c r="F24" s="283"/>
      <c r="G24" s="224">
        <f t="shared" si="3"/>
        <v>0</v>
      </c>
      <c r="H24" s="275">
        <f t="shared" si="6"/>
        <v>0</v>
      </c>
      <c r="I24" s="284"/>
      <c r="J24" s="278"/>
      <c r="N24" s="218"/>
      <c r="O24" s="218"/>
      <c r="P24" s="218">
        <f t="shared" si="4"/>
        <v>0</v>
      </c>
      <c r="R24" s="250" t="b">
        <f t="shared" si="5"/>
        <v>0</v>
      </c>
      <c r="S24" s="251"/>
    </row>
    <row r="25" spans="1:19" s="114" customFormat="1" ht="18">
      <c r="C25" s="252"/>
      <c r="D25" s="277"/>
      <c r="E25" s="235"/>
      <c r="F25" s="283"/>
      <c r="G25" s="224">
        <f t="shared" si="3"/>
        <v>0</v>
      </c>
      <c r="H25" s="275">
        <f t="shared" si="6"/>
        <v>0</v>
      </c>
      <c r="I25" s="284"/>
      <c r="J25" s="278"/>
      <c r="N25" s="218"/>
      <c r="O25" s="218"/>
      <c r="P25" s="218">
        <f t="shared" si="4"/>
        <v>0</v>
      </c>
      <c r="R25" s="250" t="b">
        <f t="shared" si="5"/>
        <v>0</v>
      </c>
      <c r="S25" s="251"/>
    </row>
    <row r="26" spans="1:19" s="114" customFormat="1" ht="18">
      <c r="C26" s="252"/>
      <c r="D26" s="277"/>
      <c r="E26" s="235"/>
      <c r="F26" s="283"/>
      <c r="G26" s="224">
        <f t="shared" si="3"/>
        <v>0</v>
      </c>
      <c r="H26" s="275">
        <f t="shared" si="6"/>
        <v>0</v>
      </c>
      <c r="I26" s="284"/>
      <c r="J26" s="278"/>
      <c r="N26" s="218"/>
      <c r="O26" s="218"/>
      <c r="P26" s="218">
        <f t="shared" si="4"/>
        <v>0</v>
      </c>
      <c r="R26" s="250" t="b">
        <f t="shared" si="5"/>
        <v>0</v>
      </c>
      <c r="S26" s="251"/>
    </row>
    <row r="27" spans="1:19" s="114" customFormat="1" ht="18">
      <c r="C27" s="252"/>
      <c r="D27" s="277"/>
      <c r="E27" s="235"/>
      <c r="F27" s="283"/>
      <c r="G27" s="224">
        <f t="shared" si="3"/>
        <v>0</v>
      </c>
      <c r="H27" s="275">
        <f t="shared" si="6"/>
        <v>0</v>
      </c>
      <c r="I27" s="284"/>
      <c r="J27" s="239"/>
      <c r="N27" s="218"/>
      <c r="O27" s="218"/>
      <c r="P27" s="218">
        <f t="shared" si="4"/>
        <v>0</v>
      </c>
      <c r="R27" s="250" t="b">
        <f t="shared" si="5"/>
        <v>0</v>
      </c>
      <c r="S27" s="251"/>
    </row>
    <row r="28" spans="1:19" s="114" customFormat="1" ht="18">
      <c r="C28" s="252"/>
      <c r="D28" s="277"/>
      <c r="E28" s="235"/>
      <c r="F28" s="283"/>
      <c r="G28" s="224">
        <f t="shared" si="3"/>
        <v>0</v>
      </c>
      <c r="H28" s="275">
        <f t="shared" si="6"/>
        <v>0</v>
      </c>
      <c r="I28" s="284"/>
      <c r="J28" s="239"/>
      <c r="N28" s="218"/>
      <c r="O28" s="218"/>
      <c r="P28" s="218">
        <f t="shared" si="4"/>
        <v>0</v>
      </c>
      <c r="R28" s="250" t="b">
        <f t="shared" si="5"/>
        <v>0</v>
      </c>
      <c r="S28" s="251"/>
    </row>
    <row r="29" spans="1:19" s="114" customFormat="1" ht="18">
      <c r="C29" s="252"/>
      <c r="D29" s="277"/>
      <c r="E29" s="235"/>
      <c r="F29" s="283"/>
      <c r="G29" s="224">
        <f t="shared" si="3"/>
        <v>0</v>
      </c>
      <c r="H29" s="275">
        <f t="shared" si="6"/>
        <v>0</v>
      </c>
      <c r="I29" s="284"/>
      <c r="J29" s="239"/>
      <c r="N29" s="218"/>
      <c r="O29" s="218"/>
      <c r="P29" s="218">
        <f t="shared" si="4"/>
        <v>0</v>
      </c>
      <c r="R29" s="250" t="b">
        <f t="shared" si="5"/>
        <v>0</v>
      </c>
      <c r="S29" s="251"/>
    </row>
    <row r="30" spans="1:19" s="114" customFormat="1" ht="18">
      <c r="C30" s="252"/>
      <c r="D30" s="277"/>
      <c r="E30" s="235"/>
      <c r="F30" s="283"/>
      <c r="G30" s="224">
        <f t="shared" si="3"/>
        <v>0</v>
      </c>
      <c r="H30" s="275">
        <f t="shared" si="6"/>
        <v>0</v>
      </c>
      <c r="I30" s="284"/>
      <c r="J30" s="239"/>
      <c r="K30" s="228"/>
      <c r="N30" s="218"/>
      <c r="O30" s="218"/>
      <c r="P30" s="218">
        <f t="shared" si="4"/>
        <v>0</v>
      </c>
      <c r="R30" s="250" t="b">
        <f t="shared" si="5"/>
        <v>0</v>
      </c>
      <c r="S30" s="251"/>
    </row>
    <row r="31" spans="1:19" s="114" customFormat="1" ht="18" hidden="1">
      <c r="C31" s="252"/>
      <c r="D31" s="277"/>
      <c r="E31" s="235"/>
      <c r="F31" s="283"/>
      <c r="G31" s="224">
        <f t="shared" si="3"/>
        <v>0</v>
      </c>
      <c r="H31" s="275">
        <f t="shared" si="6"/>
        <v>0</v>
      </c>
      <c r="I31" s="283"/>
      <c r="J31" s="239"/>
      <c r="N31" s="218"/>
      <c r="O31" s="218"/>
      <c r="P31" s="218"/>
      <c r="R31" s="250"/>
      <c r="S31" s="251"/>
    </row>
    <row r="32" spans="1:19" s="114" customFormat="1" ht="18">
      <c r="C32" s="252"/>
      <c r="D32" s="277"/>
      <c r="E32" s="235"/>
      <c r="F32" s="283"/>
      <c r="G32" s="224">
        <f t="shared" si="3"/>
        <v>0</v>
      </c>
      <c r="H32" s="275">
        <f t="shared" si="6"/>
        <v>0</v>
      </c>
      <c r="I32" s="284"/>
      <c r="J32" s="239"/>
      <c r="N32" s="218"/>
      <c r="O32" s="218"/>
      <c r="P32" s="218">
        <f t="shared" ref="P32:P63" si="7">O32*G32</f>
        <v>0</v>
      </c>
      <c r="R32" s="250" t="b">
        <f t="shared" ref="R32:R63" si="8">IF((F32)&gt;=1, SUM(E32))</f>
        <v>0</v>
      </c>
      <c r="S32" s="251"/>
    </row>
    <row r="33" spans="3:19" s="114" customFormat="1" ht="18">
      <c r="C33" s="252"/>
      <c r="D33" s="277"/>
      <c r="E33" s="235"/>
      <c r="F33" s="277"/>
      <c r="G33" s="224">
        <f t="shared" si="3"/>
        <v>0</v>
      </c>
      <c r="H33" s="275">
        <f t="shared" si="6"/>
        <v>0</v>
      </c>
      <c r="I33" s="284"/>
      <c r="J33" s="228"/>
      <c r="N33" s="218"/>
      <c r="O33" s="218"/>
      <c r="P33" s="218">
        <f t="shared" si="7"/>
        <v>0</v>
      </c>
      <c r="R33" s="250" t="b">
        <f t="shared" si="8"/>
        <v>0</v>
      </c>
      <c r="S33" s="251"/>
    </row>
    <row r="34" spans="3:19" s="114" customFormat="1" ht="18">
      <c r="C34" s="252"/>
      <c r="D34" s="277"/>
      <c r="E34" s="235"/>
      <c r="F34" s="277"/>
      <c r="G34" s="224">
        <f t="shared" si="3"/>
        <v>0</v>
      </c>
      <c r="H34" s="303">
        <f t="shared" ref="G34:H77" si="9">H33-F34+D34</f>
        <v>0</v>
      </c>
      <c r="I34" s="284"/>
      <c r="J34" s="228"/>
      <c r="N34" s="218"/>
      <c r="O34" s="218"/>
      <c r="P34" s="218">
        <f t="shared" si="7"/>
        <v>0</v>
      </c>
      <c r="R34" s="250" t="b">
        <f t="shared" si="8"/>
        <v>0</v>
      </c>
      <c r="S34" s="251"/>
    </row>
    <row r="35" spans="3:19" s="114" customFormat="1" ht="18">
      <c r="C35" s="252"/>
      <c r="D35" s="277"/>
      <c r="E35" s="235"/>
      <c r="F35" s="277"/>
      <c r="G35" s="224">
        <f t="shared" si="9"/>
        <v>0</v>
      </c>
      <c r="H35" s="303">
        <f t="shared" si="9"/>
        <v>0</v>
      </c>
      <c r="I35" s="284"/>
      <c r="J35" s="228"/>
      <c r="N35" s="218"/>
      <c r="O35" s="218"/>
      <c r="P35" s="218">
        <f t="shared" si="7"/>
        <v>0</v>
      </c>
      <c r="R35" s="250" t="b">
        <f t="shared" si="8"/>
        <v>0</v>
      </c>
      <c r="S35" s="251"/>
    </row>
    <row r="36" spans="3:19" s="114" customFormat="1" ht="18">
      <c r="C36" s="252"/>
      <c r="D36" s="277"/>
      <c r="E36" s="235"/>
      <c r="F36" s="277"/>
      <c r="G36" s="224">
        <f t="shared" si="9"/>
        <v>0</v>
      </c>
      <c r="H36" s="303">
        <f t="shared" si="9"/>
        <v>0</v>
      </c>
      <c r="I36" s="284"/>
      <c r="J36" s="228"/>
      <c r="N36" s="218"/>
      <c r="O36" s="218"/>
      <c r="P36" s="218">
        <f t="shared" si="7"/>
        <v>0</v>
      </c>
      <c r="R36" s="250" t="b">
        <f t="shared" si="8"/>
        <v>0</v>
      </c>
      <c r="S36" s="251"/>
    </row>
    <row r="37" spans="3:19" s="114" customFormat="1" ht="18">
      <c r="C37" s="252"/>
      <c r="D37" s="277"/>
      <c r="E37" s="235"/>
      <c r="F37" s="277"/>
      <c r="G37" s="224">
        <f t="shared" si="9"/>
        <v>0</v>
      </c>
      <c r="H37" s="303">
        <f t="shared" si="9"/>
        <v>0</v>
      </c>
      <c r="I37" s="277"/>
      <c r="J37" s="228"/>
      <c r="N37" s="218"/>
      <c r="O37" s="218"/>
      <c r="P37" s="218">
        <f t="shared" si="7"/>
        <v>0</v>
      </c>
      <c r="R37" s="250" t="b">
        <f t="shared" si="8"/>
        <v>0</v>
      </c>
      <c r="S37" s="251"/>
    </row>
    <row r="38" spans="3:19" s="114" customFormat="1" ht="18">
      <c r="C38" s="252"/>
      <c r="D38" s="277"/>
      <c r="E38" s="235"/>
      <c r="F38" s="277"/>
      <c r="G38" s="224">
        <f t="shared" si="9"/>
        <v>0</v>
      </c>
      <c r="H38" s="303">
        <f t="shared" si="9"/>
        <v>0</v>
      </c>
      <c r="I38" s="277"/>
      <c r="J38" s="228"/>
      <c r="N38" s="218"/>
      <c r="O38" s="218"/>
      <c r="P38" s="218">
        <f t="shared" si="7"/>
        <v>0</v>
      </c>
      <c r="R38" s="250" t="b">
        <f t="shared" si="8"/>
        <v>0</v>
      </c>
      <c r="S38" s="251"/>
    </row>
    <row r="39" spans="3:19" s="114" customFormat="1" ht="18">
      <c r="C39" s="252"/>
      <c r="D39" s="277"/>
      <c r="E39" s="235"/>
      <c r="F39" s="277"/>
      <c r="G39" s="224">
        <f t="shared" si="9"/>
        <v>0</v>
      </c>
      <c r="H39" s="303">
        <f t="shared" si="9"/>
        <v>0</v>
      </c>
      <c r="I39" s="277"/>
      <c r="J39" s="228"/>
      <c r="N39" s="218"/>
      <c r="O39" s="218"/>
      <c r="P39" s="218">
        <f t="shared" si="7"/>
        <v>0</v>
      </c>
      <c r="R39" s="250" t="b">
        <f t="shared" si="8"/>
        <v>0</v>
      </c>
      <c r="S39" s="251"/>
    </row>
    <row r="40" spans="3:19" s="114" customFormat="1" ht="18">
      <c r="C40" s="252"/>
      <c r="D40" s="277"/>
      <c r="E40" s="235"/>
      <c r="F40" s="277"/>
      <c r="G40" s="224">
        <f t="shared" si="9"/>
        <v>0</v>
      </c>
      <c r="H40" s="303">
        <f t="shared" si="9"/>
        <v>0</v>
      </c>
      <c r="I40" s="277"/>
      <c r="J40" s="228"/>
      <c r="N40" s="218"/>
      <c r="O40" s="218"/>
      <c r="P40" s="218">
        <f t="shared" si="7"/>
        <v>0</v>
      </c>
      <c r="R40" s="250" t="b">
        <f t="shared" si="8"/>
        <v>0</v>
      </c>
      <c r="S40" s="251"/>
    </row>
    <row r="41" spans="3:19" s="114" customFormat="1" ht="18">
      <c r="C41" s="252"/>
      <c r="D41" s="277"/>
      <c r="E41" s="235"/>
      <c r="F41" s="277"/>
      <c r="G41" s="224">
        <f t="shared" si="9"/>
        <v>0</v>
      </c>
      <c r="H41" s="303">
        <f t="shared" si="9"/>
        <v>0</v>
      </c>
      <c r="I41" s="277"/>
      <c r="J41" s="228"/>
      <c r="N41" s="218"/>
      <c r="O41" s="218"/>
      <c r="P41" s="218">
        <f t="shared" si="7"/>
        <v>0</v>
      </c>
      <c r="R41" s="250" t="b">
        <f t="shared" si="8"/>
        <v>0</v>
      </c>
      <c r="S41" s="251"/>
    </row>
    <row r="42" spans="3:19" s="114" customFormat="1" ht="18">
      <c r="C42" s="252"/>
      <c r="D42" s="277"/>
      <c r="E42" s="227"/>
      <c r="F42" s="277"/>
      <c r="G42" s="224">
        <f t="shared" si="9"/>
        <v>0</v>
      </c>
      <c r="H42" s="303">
        <f t="shared" si="9"/>
        <v>0</v>
      </c>
      <c r="I42" s="277"/>
      <c r="J42" s="228"/>
      <c r="N42" s="218"/>
      <c r="O42" s="218"/>
      <c r="P42" s="218">
        <f t="shared" si="7"/>
        <v>0</v>
      </c>
      <c r="R42" s="250" t="b">
        <f t="shared" si="8"/>
        <v>0</v>
      </c>
      <c r="S42" s="251"/>
    </row>
    <row r="43" spans="3:19" s="114" customFormat="1" ht="15.75">
      <c r="C43" s="252"/>
      <c r="D43" s="277"/>
      <c r="E43" s="282"/>
      <c r="F43" s="277"/>
      <c r="G43" s="224">
        <f t="shared" si="9"/>
        <v>0</v>
      </c>
      <c r="H43" s="303">
        <f t="shared" si="9"/>
        <v>0</v>
      </c>
      <c r="I43" s="277"/>
      <c r="J43" s="228"/>
      <c r="N43" s="218"/>
      <c r="O43" s="218"/>
      <c r="P43" s="218">
        <f t="shared" si="7"/>
        <v>0</v>
      </c>
      <c r="R43" s="250" t="b">
        <f t="shared" si="8"/>
        <v>0</v>
      </c>
      <c r="S43" s="251"/>
    </row>
    <row r="44" spans="3:19" s="114" customFormat="1" ht="15.75">
      <c r="C44" s="252"/>
      <c r="D44" s="277"/>
      <c r="E44" s="282"/>
      <c r="F44" s="277"/>
      <c r="G44" s="224">
        <f t="shared" si="9"/>
        <v>0</v>
      </c>
      <c r="H44" s="303">
        <f t="shared" si="9"/>
        <v>0</v>
      </c>
      <c r="I44" s="277"/>
      <c r="N44" s="218"/>
      <c r="O44" s="218"/>
      <c r="P44" s="218">
        <f t="shared" si="7"/>
        <v>0</v>
      </c>
      <c r="R44" s="250" t="b">
        <f t="shared" si="8"/>
        <v>0</v>
      </c>
      <c r="S44" s="251"/>
    </row>
    <row r="45" spans="3:19" s="114" customFormat="1" ht="15.75">
      <c r="C45" s="252"/>
      <c r="D45" s="277"/>
      <c r="E45" s="282"/>
      <c r="F45" s="277"/>
      <c r="G45" s="224">
        <f t="shared" si="9"/>
        <v>0</v>
      </c>
      <c r="H45" s="303">
        <f t="shared" si="9"/>
        <v>0</v>
      </c>
      <c r="I45" s="277"/>
      <c r="N45" s="218"/>
      <c r="O45" s="218"/>
      <c r="P45" s="218">
        <f t="shared" si="7"/>
        <v>0</v>
      </c>
      <c r="R45" s="250" t="b">
        <f t="shared" si="8"/>
        <v>0</v>
      </c>
      <c r="S45" s="251"/>
    </row>
    <row r="46" spans="3:19" s="114" customFormat="1" ht="15.75">
      <c r="C46" s="252"/>
      <c r="D46" s="277"/>
      <c r="E46" s="282"/>
      <c r="F46" s="277"/>
      <c r="G46" s="224">
        <f t="shared" si="9"/>
        <v>0</v>
      </c>
      <c r="H46" s="303">
        <f t="shared" si="9"/>
        <v>0</v>
      </c>
      <c r="I46" s="277"/>
      <c r="N46" s="218"/>
      <c r="O46" s="218"/>
      <c r="P46" s="218">
        <f t="shared" si="7"/>
        <v>0</v>
      </c>
      <c r="R46" s="250" t="b">
        <f t="shared" si="8"/>
        <v>0</v>
      </c>
      <c r="S46" s="251"/>
    </row>
    <row r="47" spans="3:19" s="114" customFormat="1" ht="15.75">
      <c r="C47" s="252"/>
      <c r="D47" s="277"/>
      <c r="E47" s="282"/>
      <c r="F47" s="277"/>
      <c r="G47" s="224">
        <f t="shared" si="9"/>
        <v>0</v>
      </c>
      <c r="H47" s="303">
        <f t="shared" si="9"/>
        <v>0</v>
      </c>
      <c r="I47" s="277"/>
      <c r="N47" s="218"/>
      <c r="O47" s="218"/>
      <c r="P47" s="218">
        <f t="shared" si="7"/>
        <v>0</v>
      </c>
      <c r="R47" s="250" t="b">
        <f t="shared" si="8"/>
        <v>0</v>
      </c>
      <c r="S47" s="251"/>
    </row>
    <row r="48" spans="3:19" s="114" customFormat="1" ht="15.75">
      <c r="C48" s="252"/>
      <c r="D48" s="277"/>
      <c r="E48" s="282"/>
      <c r="F48" s="277"/>
      <c r="G48" s="224">
        <f t="shared" si="9"/>
        <v>0</v>
      </c>
      <c r="H48" s="223">
        <f t="shared" si="9"/>
        <v>0</v>
      </c>
      <c r="I48" s="277"/>
      <c r="N48" s="218"/>
      <c r="O48" s="218"/>
      <c r="P48" s="218">
        <f t="shared" si="7"/>
        <v>0</v>
      </c>
      <c r="R48" s="250" t="b">
        <f t="shared" si="8"/>
        <v>0</v>
      </c>
      <c r="S48" s="251"/>
    </row>
    <row r="49" spans="3:19" s="114" customFormat="1" ht="15.75">
      <c r="C49" s="252"/>
      <c r="D49" s="277"/>
      <c r="E49" s="282"/>
      <c r="F49" s="277"/>
      <c r="G49" s="224">
        <f t="shared" si="9"/>
        <v>0</v>
      </c>
      <c r="H49" s="223">
        <f t="shared" si="9"/>
        <v>0</v>
      </c>
      <c r="I49" s="277"/>
      <c r="N49" s="218"/>
      <c r="O49" s="218"/>
      <c r="P49" s="218">
        <f t="shared" si="7"/>
        <v>0</v>
      </c>
      <c r="R49" s="250" t="b">
        <f t="shared" si="8"/>
        <v>0</v>
      </c>
      <c r="S49" s="251"/>
    </row>
    <row r="50" spans="3:19" s="114" customFormat="1" ht="15.75">
      <c r="C50" s="252"/>
      <c r="D50" s="277"/>
      <c r="E50" s="282"/>
      <c r="F50" s="277"/>
      <c r="G50" s="224">
        <f t="shared" si="9"/>
        <v>0</v>
      </c>
      <c r="H50" s="223">
        <f t="shared" si="9"/>
        <v>0</v>
      </c>
      <c r="I50" s="277"/>
      <c r="N50" s="218"/>
      <c r="O50" s="218"/>
      <c r="P50" s="218">
        <f t="shared" si="7"/>
        <v>0</v>
      </c>
      <c r="R50" s="250" t="b">
        <f t="shared" si="8"/>
        <v>0</v>
      </c>
      <c r="S50" s="251"/>
    </row>
    <row r="51" spans="3:19" s="114" customFormat="1" ht="15.75">
      <c r="C51" s="252"/>
      <c r="D51" s="277"/>
      <c r="E51" s="282"/>
      <c r="F51" s="277"/>
      <c r="G51" s="224">
        <f t="shared" si="9"/>
        <v>0</v>
      </c>
      <c r="H51" s="223">
        <f t="shared" si="9"/>
        <v>0</v>
      </c>
      <c r="I51" s="277"/>
      <c r="N51" s="218"/>
      <c r="O51" s="218"/>
      <c r="P51" s="218">
        <f t="shared" si="7"/>
        <v>0</v>
      </c>
      <c r="R51" s="250" t="b">
        <f t="shared" si="8"/>
        <v>0</v>
      </c>
      <c r="S51" s="251"/>
    </row>
    <row r="52" spans="3:19" s="114" customFormat="1" ht="15.75">
      <c r="C52" s="252"/>
      <c r="D52" s="277"/>
      <c r="E52" s="282"/>
      <c r="F52" s="277"/>
      <c r="G52" s="224">
        <f t="shared" si="9"/>
        <v>0</v>
      </c>
      <c r="H52" s="223">
        <f t="shared" si="9"/>
        <v>0</v>
      </c>
      <c r="I52" s="277"/>
      <c r="N52" s="218"/>
      <c r="O52" s="218"/>
      <c r="P52" s="218">
        <f t="shared" si="7"/>
        <v>0</v>
      </c>
      <c r="R52" s="250" t="b">
        <f t="shared" si="8"/>
        <v>0</v>
      </c>
      <c r="S52" s="251"/>
    </row>
    <row r="53" spans="3:19" s="114" customFormat="1" ht="15.75">
      <c r="C53" s="252"/>
      <c r="D53" s="277"/>
      <c r="E53" s="282"/>
      <c r="F53" s="277"/>
      <c r="G53" s="224">
        <f t="shared" si="9"/>
        <v>0</v>
      </c>
      <c r="H53" s="223">
        <f t="shared" si="9"/>
        <v>0</v>
      </c>
      <c r="I53" s="277"/>
      <c r="N53" s="218"/>
      <c r="O53" s="218"/>
      <c r="P53" s="218">
        <f t="shared" si="7"/>
        <v>0</v>
      </c>
      <c r="R53" s="250" t="b">
        <f t="shared" si="8"/>
        <v>0</v>
      </c>
      <c r="S53" s="251"/>
    </row>
    <row r="54" spans="3:19" s="114" customFormat="1" ht="15.75">
      <c r="C54" s="252"/>
      <c r="D54" s="277"/>
      <c r="E54" s="282"/>
      <c r="F54" s="277"/>
      <c r="G54" s="224">
        <f t="shared" si="9"/>
        <v>0</v>
      </c>
      <c r="H54" s="223">
        <f t="shared" si="9"/>
        <v>0</v>
      </c>
      <c r="I54" s="277"/>
      <c r="N54" s="218"/>
      <c r="O54" s="218"/>
      <c r="P54" s="218">
        <f t="shared" si="7"/>
        <v>0</v>
      </c>
      <c r="R54" s="250" t="b">
        <f t="shared" si="8"/>
        <v>0</v>
      </c>
      <c r="S54" s="251"/>
    </row>
    <row r="55" spans="3:19" s="114" customFormat="1" ht="15.75">
      <c r="C55" s="252"/>
      <c r="D55" s="277"/>
      <c r="E55" s="282"/>
      <c r="F55" s="277"/>
      <c r="G55" s="224">
        <f t="shared" si="9"/>
        <v>0</v>
      </c>
      <c r="H55" s="223">
        <f t="shared" si="9"/>
        <v>0</v>
      </c>
      <c r="I55" s="277"/>
      <c r="N55" s="218"/>
      <c r="O55" s="218"/>
      <c r="P55" s="218">
        <f t="shared" si="7"/>
        <v>0</v>
      </c>
      <c r="R55" s="250" t="b">
        <f t="shared" si="8"/>
        <v>0</v>
      </c>
      <c r="S55" s="251"/>
    </row>
    <row r="56" spans="3:19" s="114" customFormat="1" ht="15.75">
      <c r="C56" s="252"/>
      <c r="D56" s="277"/>
      <c r="E56" s="282"/>
      <c r="F56" s="277"/>
      <c r="G56" s="224">
        <f t="shared" si="9"/>
        <v>0</v>
      </c>
      <c r="H56" s="223">
        <f t="shared" si="9"/>
        <v>0</v>
      </c>
      <c r="I56" s="277"/>
      <c r="N56" s="218"/>
      <c r="O56" s="218"/>
      <c r="P56" s="218">
        <f t="shared" si="7"/>
        <v>0</v>
      </c>
      <c r="R56" s="250" t="b">
        <f t="shared" si="8"/>
        <v>0</v>
      </c>
      <c r="S56" s="251"/>
    </row>
    <row r="57" spans="3:19" s="114" customFormat="1" ht="15.75">
      <c r="C57" s="252"/>
      <c r="D57" s="277"/>
      <c r="E57" s="282"/>
      <c r="F57" s="277"/>
      <c r="G57" s="224">
        <f t="shared" si="9"/>
        <v>0</v>
      </c>
      <c r="H57" s="223">
        <f t="shared" si="9"/>
        <v>0</v>
      </c>
      <c r="I57" s="277"/>
      <c r="L57" s="114" t="str">
        <f t="shared" ref="L57:L68" si="10">IF(D57&gt;0,D57," ")</f>
        <v xml:space="preserve"> </v>
      </c>
      <c r="N57" s="218"/>
      <c r="O57" s="218"/>
      <c r="P57" s="218">
        <f t="shared" si="7"/>
        <v>0</v>
      </c>
      <c r="R57" s="250" t="b">
        <f t="shared" si="8"/>
        <v>0</v>
      </c>
      <c r="S57" s="251"/>
    </row>
    <row r="58" spans="3:19" s="114" customFormat="1" ht="15.75">
      <c r="C58" s="252"/>
      <c r="D58" s="277"/>
      <c r="E58" s="282"/>
      <c r="F58" s="277"/>
      <c r="G58" s="224">
        <f t="shared" si="9"/>
        <v>0</v>
      </c>
      <c r="H58" s="223">
        <f t="shared" si="9"/>
        <v>0</v>
      </c>
      <c r="I58" s="277"/>
      <c r="L58" s="114" t="str">
        <f t="shared" si="10"/>
        <v xml:space="preserve"> </v>
      </c>
      <c r="N58" s="218"/>
      <c r="O58" s="218"/>
      <c r="P58" s="218">
        <f t="shared" si="7"/>
        <v>0</v>
      </c>
      <c r="R58" s="250" t="b">
        <f t="shared" si="8"/>
        <v>0</v>
      </c>
      <c r="S58" s="251"/>
    </row>
    <row r="59" spans="3:19" s="114" customFormat="1" ht="15.75">
      <c r="C59" s="252"/>
      <c r="D59" s="277"/>
      <c r="E59" s="282"/>
      <c r="F59" s="277"/>
      <c r="G59" s="224">
        <f t="shared" si="9"/>
        <v>0</v>
      </c>
      <c r="H59" s="223">
        <f t="shared" si="9"/>
        <v>0</v>
      </c>
      <c r="I59" s="277"/>
      <c r="L59" s="114" t="str">
        <f t="shared" si="10"/>
        <v xml:space="preserve"> </v>
      </c>
      <c r="N59" s="218"/>
      <c r="O59" s="218"/>
      <c r="P59" s="218">
        <f t="shared" si="7"/>
        <v>0</v>
      </c>
      <c r="R59" s="250" t="b">
        <f t="shared" si="8"/>
        <v>0</v>
      </c>
      <c r="S59" s="251"/>
    </row>
    <row r="60" spans="3:19" s="114" customFormat="1" ht="15.75">
      <c r="C60" s="252"/>
      <c r="D60" s="277"/>
      <c r="E60" s="282"/>
      <c r="F60" s="277"/>
      <c r="G60" s="224">
        <f t="shared" si="9"/>
        <v>0</v>
      </c>
      <c r="H60" s="223">
        <f t="shared" si="9"/>
        <v>0</v>
      </c>
      <c r="I60" s="277"/>
      <c r="L60" s="114" t="str">
        <f t="shared" si="10"/>
        <v xml:space="preserve"> </v>
      </c>
      <c r="N60" s="218"/>
      <c r="O60" s="218"/>
      <c r="P60" s="218">
        <f t="shared" si="7"/>
        <v>0</v>
      </c>
      <c r="R60" s="250" t="b">
        <f t="shared" si="8"/>
        <v>0</v>
      </c>
      <c r="S60" s="251"/>
    </row>
    <row r="61" spans="3:19" s="114" customFormat="1" ht="15.75">
      <c r="C61" s="252"/>
      <c r="D61" s="277"/>
      <c r="E61" s="282"/>
      <c r="F61" s="277"/>
      <c r="G61" s="224">
        <f t="shared" si="9"/>
        <v>0</v>
      </c>
      <c r="H61" s="223">
        <f t="shared" si="9"/>
        <v>0</v>
      </c>
      <c r="I61" s="277"/>
      <c r="L61" s="114" t="str">
        <f t="shared" si="10"/>
        <v xml:space="preserve"> </v>
      </c>
      <c r="N61" s="218"/>
      <c r="O61" s="218"/>
      <c r="P61" s="218">
        <f t="shared" si="7"/>
        <v>0</v>
      </c>
      <c r="R61" s="250" t="b">
        <f t="shared" si="8"/>
        <v>0</v>
      </c>
      <c r="S61" s="251"/>
    </row>
    <row r="62" spans="3:19" s="114" customFormat="1" ht="15.75">
      <c r="C62" s="252"/>
      <c r="D62" s="277"/>
      <c r="E62" s="282"/>
      <c r="F62" s="277"/>
      <c r="G62" s="224">
        <f t="shared" si="9"/>
        <v>0</v>
      </c>
      <c r="H62" s="223">
        <f t="shared" si="9"/>
        <v>0</v>
      </c>
      <c r="I62" s="277"/>
      <c r="L62" s="114" t="str">
        <f t="shared" si="10"/>
        <v xml:space="preserve"> </v>
      </c>
      <c r="N62" s="218"/>
      <c r="O62" s="218"/>
      <c r="P62" s="218">
        <f t="shared" si="7"/>
        <v>0</v>
      </c>
      <c r="R62" s="250" t="b">
        <f t="shared" si="8"/>
        <v>0</v>
      </c>
      <c r="S62" s="251"/>
    </row>
    <row r="63" spans="3:19" s="114" customFormat="1" ht="15.75">
      <c r="C63" s="252"/>
      <c r="D63" s="277"/>
      <c r="E63" s="282"/>
      <c r="F63" s="277"/>
      <c r="G63" s="224">
        <f t="shared" si="9"/>
        <v>0</v>
      </c>
      <c r="H63" s="223">
        <f t="shared" si="9"/>
        <v>0</v>
      </c>
      <c r="I63" s="277"/>
      <c r="L63" s="114" t="str">
        <f t="shared" si="10"/>
        <v xml:space="preserve"> </v>
      </c>
      <c r="N63" s="218"/>
      <c r="O63" s="218"/>
      <c r="P63" s="218">
        <f t="shared" si="7"/>
        <v>0</v>
      </c>
      <c r="R63" s="250" t="b">
        <f t="shared" si="8"/>
        <v>0</v>
      </c>
      <c r="S63" s="251"/>
    </row>
    <row r="64" spans="3:19" s="114" customFormat="1" ht="18">
      <c r="C64" s="198"/>
      <c r="E64" s="222"/>
      <c r="G64" s="224">
        <f t="shared" si="9"/>
        <v>0</v>
      </c>
      <c r="H64" s="223">
        <f t="shared" si="9"/>
        <v>0</v>
      </c>
      <c r="L64" s="114" t="str">
        <f t="shared" si="10"/>
        <v xml:space="preserve"> </v>
      </c>
      <c r="N64" s="218"/>
      <c r="O64" s="218"/>
      <c r="P64" s="218">
        <f t="shared" ref="P64:P95" si="11">O64*G64</f>
        <v>0</v>
      </c>
      <c r="R64" s="250" t="b">
        <f t="shared" ref="R64:R95" si="12">IF((F64)&gt;=1, SUM(E64))</f>
        <v>0</v>
      </c>
      <c r="S64" s="251"/>
    </row>
    <row r="65" spans="3:19" s="114" customFormat="1" ht="18">
      <c r="C65" s="198"/>
      <c r="E65" s="222"/>
      <c r="G65" s="224">
        <f t="shared" si="9"/>
        <v>0</v>
      </c>
      <c r="H65" s="223">
        <f t="shared" si="9"/>
        <v>0</v>
      </c>
      <c r="L65" s="114" t="str">
        <f t="shared" si="10"/>
        <v xml:space="preserve"> </v>
      </c>
      <c r="N65" s="218"/>
      <c r="O65" s="218"/>
      <c r="P65" s="218">
        <f t="shared" si="11"/>
        <v>0</v>
      </c>
      <c r="R65" s="250" t="b">
        <f t="shared" si="12"/>
        <v>0</v>
      </c>
      <c r="S65" s="251"/>
    </row>
    <row r="66" spans="3:19" s="114" customFormat="1" ht="18">
      <c r="C66" s="198"/>
      <c r="E66" s="222"/>
      <c r="G66" s="224">
        <f t="shared" si="9"/>
        <v>0</v>
      </c>
      <c r="H66" s="223">
        <f t="shared" si="9"/>
        <v>0</v>
      </c>
      <c r="L66" s="114" t="str">
        <f t="shared" si="10"/>
        <v xml:space="preserve"> </v>
      </c>
      <c r="N66" s="218"/>
      <c r="O66" s="218"/>
      <c r="P66" s="218">
        <f t="shared" si="11"/>
        <v>0</v>
      </c>
      <c r="R66" s="250" t="b">
        <f t="shared" si="12"/>
        <v>0</v>
      </c>
      <c r="S66" s="251"/>
    </row>
    <row r="67" spans="3:19" s="114" customFormat="1" ht="18">
      <c r="C67" s="198"/>
      <c r="E67" s="222"/>
      <c r="G67" s="224">
        <f t="shared" si="9"/>
        <v>0</v>
      </c>
      <c r="H67" s="223">
        <f t="shared" si="9"/>
        <v>0</v>
      </c>
      <c r="L67" s="114" t="str">
        <f t="shared" si="10"/>
        <v xml:space="preserve"> </v>
      </c>
      <c r="N67" s="218"/>
      <c r="O67" s="218"/>
      <c r="P67" s="218">
        <f t="shared" si="11"/>
        <v>0</v>
      </c>
      <c r="R67" s="250" t="b">
        <f t="shared" si="12"/>
        <v>0</v>
      </c>
      <c r="S67" s="251"/>
    </row>
    <row r="68" spans="3:19" s="114" customFormat="1" ht="18">
      <c r="C68" s="198"/>
      <c r="E68" s="222"/>
      <c r="G68" s="224">
        <f t="shared" si="9"/>
        <v>0</v>
      </c>
      <c r="H68" s="223">
        <f t="shared" si="9"/>
        <v>0</v>
      </c>
      <c r="L68" s="114" t="str">
        <f t="shared" si="10"/>
        <v xml:space="preserve"> </v>
      </c>
      <c r="N68" s="218"/>
      <c r="O68" s="218"/>
      <c r="P68" s="218">
        <f t="shared" si="11"/>
        <v>0</v>
      </c>
      <c r="R68" s="250" t="b">
        <f t="shared" si="12"/>
        <v>0</v>
      </c>
      <c r="S68" s="251"/>
    </row>
    <row r="69" spans="3:19" s="114" customFormat="1" ht="18">
      <c r="C69" s="198"/>
      <c r="E69" s="222"/>
      <c r="G69" s="224">
        <f t="shared" si="9"/>
        <v>0</v>
      </c>
      <c r="H69" s="223">
        <f t="shared" si="9"/>
        <v>0</v>
      </c>
      <c r="L69" s="114" t="str">
        <f t="shared" ref="L69:L100" si="13">IF(D69&gt;0,D69," ")</f>
        <v xml:space="preserve"> </v>
      </c>
      <c r="N69" s="218"/>
      <c r="O69" s="218"/>
      <c r="P69" s="218">
        <f t="shared" si="11"/>
        <v>0</v>
      </c>
      <c r="R69" s="250" t="b">
        <f t="shared" si="12"/>
        <v>0</v>
      </c>
      <c r="S69" s="251"/>
    </row>
    <row r="70" spans="3:19" s="114" customFormat="1" ht="18">
      <c r="C70" s="198"/>
      <c r="E70" s="222"/>
      <c r="G70" s="224">
        <f t="shared" si="9"/>
        <v>0</v>
      </c>
      <c r="H70" s="223">
        <f t="shared" si="9"/>
        <v>0</v>
      </c>
      <c r="L70" s="114" t="str">
        <f t="shared" si="13"/>
        <v xml:space="preserve"> </v>
      </c>
      <c r="N70" s="218"/>
      <c r="O70" s="218"/>
      <c r="P70" s="218">
        <f t="shared" si="11"/>
        <v>0</v>
      </c>
      <c r="R70" s="250" t="b">
        <f t="shared" si="12"/>
        <v>0</v>
      </c>
      <c r="S70" s="251"/>
    </row>
    <row r="71" spans="3:19" s="114" customFormat="1" ht="18">
      <c r="C71" s="198"/>
      <c r="E71" s="222"/>
      <c r="G71" s="224">
        <f t="shared" si="9"/>
        <v>0</v>
      </c>
      <c r="H71" s="223">
        <f t="shared" si="9"/>
        <v>0</v>
      </c>
      <c r="L71" s="114" t="str">
        <f t="shared" si="13"/>
        <v xml:space="preserve"> </v>
      </c>
      <c r="N71" s="218"/>
      <c r="O71" s="218"/>
      <c r="P71" s="218">
        <f t="shared" si="11"/>
        <v>0</v>
      </c>
      <c r="R71" s="250" t="b">
        <f t="shared" si="12"/>
        <v>0</v>
      </c>
      <c r="S71" s="251"/>
    </row>
    <row r="72" spans="3:19" s="114" customFormat="1" ht="18">
      <c r="C72" s="198"/>
      <c r="E72" s="222"/>
      <c r="G72" s="224">
        <f t="shared" si="9"/>
        <v>0</v>
      </c>
      <c r="H72" s="223">
        <f t="shared" si="9"/>
        <v>0</v>
      </c>
      <c r="L72" s="114" t="str">
        <f t="shared" si="13"/>
        <v xml:space="preserve"> </v>
      </c>
      <c r="N72" s="218"/>
      <c r="O72" s="218"/>
      <c r="P72" s="218">
        <f t="shared" si="11"/>
        <v>0</v>
      </c>
      <c r="R72" s="250" t="b">
        <f t="shared" si="12"/>
        <v>0</v>
      </c>
      <c r="S72" s="251"/>
    </row>
    <row r="73" spans="3:19" s="114" customFormat="1" ht="18">
      <c r="C73" s="198"/>
      <c r="E73" s="222"/>
      <c r="G73" s="224">
        <f t="shared" si="9"/>
        <v>0</v>
      </c>
      <c r="H73" s="223">
        <f t="shared" si="9"/>
        <v>0</v>
      </c>
      <c r="L73" s="114" t="str">
        <f t="shared" si="13"/>
        <v xml:space="preserve"> </v>
      </c>
      <c r="N73" s="218"/>
      <c r="O73" s="218"/>
      <c r="P73" s="218">
        <f t="shared" si="11"/>
        <v>0</v>
      </c>
      <c r="R73" s="250" t="b">
        <f t="shared" si="12"/>
        <v>0</v>
      </c>
      <c r="S73" s="251"/>
    </row>
    <row r="74" spans="3:19" s="114" customFormat="1" ht="18">
      <c r="C74" s="198"/>
      <c r="E74" s="222"/>
      <c r="G74" s="224">
        <f t="shared" si="9"/>
        <v>0</v>
      </c>
      <c r="H74" s="223">
        <f t="shared" si="9"/>
        <v>0</v>
      </c>
      <c r="L74" s="114" t="str">
        <f t="shared" si="13"/>
        <v xml:space="preserve"> </v>
      </c>
      <c r="N74" s="218"/>
      <c r="O74" s="218"/>
      <c r="P74" s="218">
        <f t="shared" si="11"/>
        <v>0</v>
      </c>
      <c r="R74" s="250" t="b">
        <f t="shared" si="12"/>
        <v>0</v>
      </c>
      <c r="S74" s="251"/>
    </row>
    <row r="75" spans="3:19" s="114" customFormat="1" ht="18">
      <c r="C75" s="198"/>
      <c r="E75" s="222"/>
      <c r="G75" s="224">
        <f t="shared" si="9"/>
        <v>0</v>
      </c>
      <c r="H75" s="223">
        <f t="shared" si="9"/>
        <v>0</v>
      </c>
      <c r="L75" s="114" t="str">
        <f t="shared" si="13"/>
        <v xml:space="preserve"> </v>
      </c>
      <c r="N75" s="218"/>
      <c r="O75" s="218"/>
      <c r="P75" s="218">
        <f t="shared" si="11"/>
        <v>0</v>
      </c>
      <c r="R75" s="250" t="b">
        <f t="shared" si="12"/>
        <v>0</v>
      </c>
      <c r="S75" s="251"/>
    </row>
    <row r="76" spans="3:19" s="114" customFormat="1" ht="18">
      <c r="C76" s="198"/>
      <c r="E76" s="222"/>
      <c r="G76" s="224">
        <f t="shared" si="9"/>
        <v>0</v>
      </c>
      <c r="H76" s="223">
        <f t="shared" si="9"/>
        <v>0</v>
      </c>
      <c r="L76" s="114" t="str">
        <f t="shared" si="13"/>
        <v xml:space="preserve"> </v>
      </c>
      <c r="N76" s="218"/>
      <c r="O76" s="218"/>
      <c r="P76" s="218">
        <f t="shared" si="11"/>
        <v>0</v>
      </c>
      <c r="R76" s="250" t="b">
        <f t="shared" si="12"/>
        <v>0</v>
      </c>
      <c r="S76" s="251"/>
    </row>
    <row r="77" spans="3:19" s="114" customFormat="1" ht="18">
      <c r="C77" s="198"/>
      <c r="E77" s="222"/>
      <c r="G77" s="224">
        <f t="shared" si="9"/>
        <v>0</v>
      </c>
      <c r="H77" s="223">
        <f t="shared" si="9"/>
        <v>0</v>
      </c>
      <c r="L77" s="114" t="str">
        <f t="shared" si="13"/>
        <v xml:space="preserve"> </v>
      </c>
      <c r="N77" s="218"/>
      <c r="O77" s="218"/>
      <c r="P77" s="218">
        <f t="shared" si="11"/>
        <v>0</v>
      </c>
      <c r="R77" s="250" t="b">
        <f t="shared" si="12"/>
        <v>0</v>
      </c>
      <c r="S77" s="251"/>
    </row>
    <row r="78" spans="3:19" s="114" customFormat="1" ht="18">
      <c r="C78" s="198"/>
      <c r="E78" s="222"/>
      <c r="G78" s="224">
        <f t="shared" ref="G78:H85" si="14">G77-E78+C78</f>
        <v>0</v>
      </c>
      <c r="H78" s="223">
        <f t="shared" si="14"/>
        <v>0</v>
      </c>
      <c r="L78" s="114" t="str">
        <f t="shared" si="13"/>
        <v xml:space="preserve"> </v>
      </c>
      <c r="N78" s="218"/>
      <c r="O78" s="218"/>
      <c r="P78" s="218">
        <f t="shared" si="11"/>
        <v>0</v>
      </c>
      <c r="R78" s="250" t="b">
        <f t="shared" si="12"/>
        <v>0</v>
      </c>
      <c r="S78" s="251"/>
    </row>
    <row r="79" spans="3:19" s="114" customFormat="1" ht="18">
      <c r="C79" s="198"/>
      <c r="E79" s="222"/>
      <c r="G79" s="224">
        <f t="shared" si="14"/>
        <v>0</v>
      </c>
      <c r="H79" s="223">
        <f t="shared" si="14"/>
        <v>0</v>
      </c>
      <c r="L79" s="114" t="str">
        <f t="shared" si="13"/>
        <v xml:space="preserve"> </v>
      </c>
      <c r="N79" s="218"/>
      <c r="O79" s="218"/>
      <c r="P79" s="218">
        <f t="shared" si="11"/>
        <v>0</v>
      </c>
      <c r="R79" s="250" t="b">
        <f t="shared" si="12"/>
        <v>0</v>
      </c>
      <c r="S79" s="251"/>
    </row>
    <row r="80" spans="3:19" s="114" customFormat="1" ht="18">
      <c r="C80" s="198"/>
      <c r="E80" s="222"/>
      <c r="G80" s="224">
        <f t="shared" si="14"/>
        <v>0</v>
      </c>
      <c r="H80" s="223">
        <f t="shared" si="14"/>
        <v>0</v>
      </c>
      <c r="L80" s="114" t="str">
        <f t="shared" si="13"/>
        <v xml:space="preserve"> </v>
      </c>
      <c r="N80" s="218"/>
      <c r="O80" s="218"/>
      <c r="P80" s="218">
        <f t="shared" si="11"/>
        <v>0</v>
      </c>
      <c r="R80" s="250" t="b">
        <f t="shared" si="12"/>
        <v>0</v>
      </c>
      <c r="S80" s="251"/>
    </row>
    <row r="81" spans="3:19" s="114" customFormat="1" ht="18">
      <c r="C81" s="198"/>
      <c r="E81" s="222"/>
      <c r="G81" s="224">
        <f t="shared" si="14"/>
        <v>0</v>
      </c>
      <c r="H81" s="223">
        <f t="shared" si="14"/>
        <v>0</v>
      </c>
      <c r="L81" s="114" t="str">
        <f t="shared" si="13"/>
        <v xml:space="preserve"> </v>
      </c>
      <c r="N81" s="218"/>
      <c r="O81" s="218"/>
      <c r="P81" s="218">
        <f t="shared" si="11"/>
        <v>0</v>
      </c>
      <c r="R81" s="250" t="b">
        <f t="shared" si="12"/>
        <v>0</v>
      </c>
      <c r="S81" s="251"/>
    </row>
    <row r="82" spans="3:19" s="114" customFormat="1" ht="18">
      <c r="C82" s="198"/>
      <c r="E82" s="222"/>
      <c r="G82" s="224">
        <f t="shared" si="14"/>
        <v>0</v>
      </c>
      <c r="H82" s="223">
        <f t="shared" si="14"/>
        <v>0</v>
      </c>
      <c r="L82" s="114" t="str">
        <f t="shared" si="13"/>
        <v xml:space="preserve"> </v>
      </c>
      <c r="N82" s="218"/>
      <c r="O82" s="218"/>
      <c r="P82" s="218">
        <f t="shared" si="11"/>
        <v>0</v>
      </c>
      <c r="R82" s="250" t="b">
        <f t="shared" si="12"/>
        <v>0</v>
      </c>
      <c r="S82" s="251"/>
    </row>
    <row r="83" spans="3:19" s="114" customFormat="1" ht="18">
      <c r="C83" s="198"/>
      <c r="E83" s="222"/>
      <c r="G83" s="224">
        <f t="shared" si="14"/>
        <v>0</v>
      </c>
      <c r="H83" s="114">
        <f t="shared" ref="G83:H95" si="15">H82-F83+D83</f>
        <v>0</v>
      </c>
      <c r="L83" s="114" t="str">
        <f t="shared" si="13"/>
        <v xml:space="preserve"> </v>
      </c>
      <c r="N83" s="218"/>
      <c r="O83" s="218"/>
      <c r="P83" s="218">
        <f t="shared" si="11"/>
        <v>0</v>
      </c>
      <c r="R83" s="250" t="b">
        <f t="shared" si="12"/>
        <v>0</v>
      </c>
      <c r="S83" s="251"/>
    </row>
    <row r="84" spans="3:19" s="114" customFormat="1" ht="18">
      <c r="C84" s="198"/>
      <c r="E84" s="222"/>
      <c r="G84" s="224">
        <f t="shared" si="14"/>
        <v>0</v>
      </c>
      <c r="H84" s="114">
        <f t="shared" si="15"/>
        <v>0</v>
      </c>
      <c r="L84" s="114" t="str">
        <f t="shared" si="13"/>
        <v xml:space="preserve"> </v>
      </c>
      <c r="N84" s="218"/>
      <c r="O84" s="218"/>
      <c r="P84" s="218">
        <f t="shared" si="11"/>
        <v>0</v>
      </c>
      <c r="R84" s="250" t="b">
        <f t="shared" si="12"/>
        <v>0</v>
      </c>
      <c r="S84" s="251"/>
    </row>
    <row r="85" spans="3:19" s="114" customFormat="1" ht="18">
      <c r="C85" s="198"/>
      <c r="E85" s="222"/>
      <c r="G85" s="224">
        <f t="shared" si="14"/>
        <v>0</v>
      </c>
      <c r="H85" s="114">
        <f t="shared" si="15"/>
        <v>0</v>
      </c>
      <c r="L85" s="114" t="str">
        <f t="shared" si="13"/>
        <v xml:space="preserve"> </v>
      </c>
      <c r="N85" s="218"/>
      <c r="O85" s="218"/>
      <c r="P85" s="218">
        <f t="shared" si="11"/>
        <v>0</v>
      </c>
      <c r="R85" s="250" t="b">
        <f t="shared" si="12"/>
        <v>0</v>
      </c>
      <c r="S85" s="251"/>
    </row>
    <row r="86" spans="3:19" s="114" customFormat="1" ht="18">
      <c r="C86" s="198"/>
      <c r="E86" s="222"/>
      <c r="G86" s="252">
        <f t="shared" si="15"/>
        <v>0</v>
      </c>
      <c r="H86" s="114">
        <f t="shared" si="15"/>
        <v>0</v>
      </c>
      <c r="L86" s="114" t="str">
        <f t="shared" si="13"/>
        <v xml:space="preserve"> </v>
      </c>
      <c r="N86" s="218"/>
      <c r="O86" s="218"/>
      <c r="P86" s="218">
        <f t="shared" si="11"/>
        <v>0</v>
      </c>
      <c r="R86" s="250" t="b">
        <f t="shared" si="12"/>
        <v>0</v>
      </c>
      <c r="S86" s="251"/>
    </row>
    <row r="87" spans="3:19" s="114" customFormat="1" ht="18">
      <c r="C87" s="198"/>
      <c r="E87" s="222"/>
      <c r="G87" s="252">
        <f t="shared" si="15"/>
        <v>0</v>
      </c>
      <c r="H87" s="114">
        <f t="shared" si="15"/>
        <v>0</v>
      </c>
      <c r="L87" s="114" t="str">
        <f t="shared" si="13"/>
        <v xml:space="preserve"> </v>
      </c>
      <c r="N87" s="218"/>
      <c r="O87" s="218"/>
      <c r="P87" s="218">
        <f t="shared" si="11"/>
        <v>0</v>
      </c>
      <c r="R87" s="250" t="b">
        <f t="shared" si="12"/>
        <v>0</v>
      </c>
      <c r="S87" s="251"/>
    </row>
    <row r="88" spans="3:19" s="114" customFormat="1" ht="18">
      <c r="C88" s="198"/>
      <c r="E88" s="222"/>
      <c r="G88" s="252">
        <f t="shared" si="15"/>
        <v>0</v>
      </c>
      <c r="H88" s="114">
        <f t="shared" si="15"/>
        <v>0</v>
      </c>
      <c r="L88" s="114" t="str">
        <f t="shared" si="13"/>
        <v xml:space="preserve"> </v>
      </c>
      <c r="N88" s="218"/>
      <c r="O88" s="218"/>
      <c r="P88" s="218">
        <f t="shared" si="11"/>
        <v>0</v>
      </c>
      <c r="R88" s="250" t="b">
        <f t="shared" si="12"/>
        <v>0</v>
      </c>
      <c r="S88" s="251"/>
    </row>
    <row r="89" spans="3:19" s="114" customFormat="1" ht="18">
      <c r="C89" s="198"/>
      <c r="E89" s="222"/>
      <c r="G89" s="252">
        <f t="shared" si="15"/>
        <v>0</v>
      </c>
      <c r="H89" s="114">
        <f t="shared" si="15"/>
        <v>0</v>
      </c>
      <c r="L89" s="114" t="str">
        <f t="shared" si="13"/>
        <v xml:space="preserve"> </v>
      </c>
      <c r="N89" s="218"/>
      <c r="O89" s="218"/>
      <c r="P89" s="218">
        <f t="shared" si="11"/>
        <v>0</v>
      </c>
      <c r="R89" s="250" t="b">
        <f t="shared" si="12"/>
        <v>0</v>
      </c>
      <c r="S89" s="251"/>
    </row>
    <row r="90" spans="3:19" s="114" customFormat="1" ht="18">
      <c r="C90" s="198"/>
      <c r="E90" s="222"/>
      <c r="G90" s="252">
        <f t="shared" si="15"/>
        <v>0</v>
      </c>
      <c r="H90" s="114">
        <f t="shared" si="15"/>
        <v>0</v>
      </c>
      <c r="L90" s="114" t="str">
        <f t="shared" si="13"/>
        <v xml:space="preserve"> </v>
      </c>
      <c r="N90" s="218"/>
      <c r="O90" s="218"/>
      <c r="P90" s="218">
        <f t="shared" si="11"/>
        <v>0</v>
      </c>
      <c r="R90" s="250" t="b">
        <f t="shared" si="12"/>
        <v>0</v>
      </c>
      <c r="S90" s="251"/>
    </row>
    <row r="91" spans="3:19" s="114" customFormat="1" ht="18">
      <c r="C91" s="198"/>
      <c r="E91" s="222"/>
      <c r="G91" s="252">
        <f t="shared" si="15"/>
        <v>0</v>
      </c>
      <c r="H91" s="114">
        <f t="shared" si="15"/>
        <v>0</v>
      </c>
      <c r="L91" s="114" t="str">
        <f t="shared" si="13"/>
        <v xml:space="preserve"> </v>
      </c>
      <c r="N91" s="218"/>
      <c r="O91" s="218"/>
      <c r="P91" s="218">
        <f t="shared" si="11"/>
        <v>0</v>
      </c>
      <c r="R91" s="250" t="b">
        <f t="shared" si="12"/>
        <v>0</v>
      </c>
      <c r="S91" s="251"/>
    </row>
    <row r="92" spans="3:19" s="114" customFormat="1" ht="18">
      <c r="C92" s="198"/>
      <c r="E92" s="222"/>
      <c r="G92" s="252">
        <f t="shared" si="15"/>
        <v>0</v>
      </c>
      <c r="H92" s="114">
        <f t="shared" si="15"/>
        <v>0</v>
      </c>
      <c r="L92" s="114" t="str">
        <f t="shared" si="13"/>
        <v xml:space="preserve"> </v>
      </c>
      <c r="N92" s="218"/>
      <c r="O92" s="218"/>
      <c r="P92" s="218">
        <f t="shared" si="11"/>
        <v>0</v>
      </c>
      <c r="R92" s="250" t="b">
        <f t="shared" si="12"/>
        <v>0</v>
      </c>
      <c r="S92" s="251"/>
    </row>
    <row r="93" spans="3:19" s="114" customFormat="1" ht="18">
      <c r="C93" s="198"/>
      <c r="E93" s="222"/>
      <c r="G93" s="252">
        <f t="shared" si="15"/>
        <v>0</v>
      </c>
      <c r="H93" s="114">
        <f t="shared" si="15"/>
        <v>0</v>
      </c>
      <c r="L93" s="114" t="str">
        <f t="shared" si="13"/>
        <v xml:space="preserve"> </v>
      </c>
      <c r="N93" s="218"/>
      <c r="O93" s="218"/>
      <c r="P93" s="218">
        <f t="shared" si="11"/>
        <v>0</v>
      </c>
      <c r="R93" s="250" t="b">
        <f t="shared" si="12"/>
        <v>0</v>
      </c>
      <c r="S93" s="251"/>
    </row>
    <row r="94" spans="3:19" s="114" customFormat="1" ht="18">
      <c r="C94" s="198"/>
      <c r="E94" s="222"/>
      <c r="G94" s="252">
        <f t="shared" si="15"/>
        <v>0</v>
      </c>
      <c r="H94" s="114">
        <f t="shared" si="15"/>
        <v>0</v>
      </c>
      <c r="L94" s="114" t="str">
        <f t="shared" si="13"/>
        <v xml:space="preserve"> </v>
      </c>
      <c r="N94" s="218"/>
      <c r="O94" s="218"/>
      <c r="P94" s="218">
        <f t="shared" si="11"/>
        <v>0</v>
      </c>
      <c r="R94" s="250" t="b">
        <f t="shared" si="12"/>
        <v>0</v>
      </c>
      <c r="S94" s="251"/>
    </row>
    <row r="95" spans="3:19" s="114" customFormat="1" ht="18">
      <c r="C95" s="198"/>
      <c r="E95" s="222"/>
      <c r="G95" s="252">
        <f t="shared" si="15"/>
        <v>0</v>
      </c>
      <c r="H95" s="114">
        <f t="shared" si="15"/>
        <v>0</v>
      </c>
      <c r="L95" s="114" t="str">
        <f t="shared" si="13"/>
        <v xml:space="preserve"> </v>
      </c>
      <c r="N95" s="218"/>
      <c r="O95" s="218"/>
      <c r="P95" s="218">
        <f t="shared" si="11"/>
        <v>0</v>
      </c>
      <c r="R95" s="250" t="b">
        <f t="shared" si="12"/>
        <v>0</v>
      </c>
      <c r="S95" s="251"/>
    </row>
    <row r="96" spans="3:19" s="114" customFormat="1" ht="18">
      <c r="C96" s="198"/>
      <c r="E96" s="222"/>
      <c r="G96" s="252">
        <f t="shared" ref="G96:H159" si="16">G95-E96+C96</f>
        <v>0</v>
      </c>
      <c r="H96" s="114">
        <f t="shared" si="16"/>
        <v>0</v>
      </c>
      <c r="L96" s="114" t="str">
        <f t="shared" si="13"/>
        <v xml:space="preserve"> </v>
      </c>
      <c r="N96" s="218"/>
      <c r="O96" s="218"/>
      <c r="P96" s="218">
        <f t="shared" ref="P96:P127" si="17">O96*G96</f>
        <v>0</v>
      </c>
      <c r="R96" s="250" t="b">
        <f t="shared" ref="R96:R127" si="18">IF((F96)&gt;=1, SUM(E96))</f>
        <v>0</v>
      </c>
      <c r="S96" s="251"/>
    </row>
    <row r="97" spans="3:19" s="114" customFormat="1" ht="18">
      <c r="C97" s="198"/>
      <c r="E97" s="222"/>
      <c r="G97" s="252">
        <f t="shared" si="16"/>
        <v>0</v>
      </c>
      <c r="H97" s="114">
        <f t="shared" si="16"/>
        <v>0</v>
      </c>
      <c r="L97" s="114" t="str">
        <f t="shared" si="13"/>
        <v xml:space="preserve"> </v>
      </c>
      <c r="N97" s="218"/>
      <c r="O97" s="218"/>
      <c r="P97" s="218">
        <f t="shared" si="17"/>
        <v>0</v>
      </c>
      <c r="R97" s="250" t="b">
        <f t="shared" si="18"/>
        <v>0</v>
      </c>
      <c r="S97" s="251"/>
    </row>
    <row r="98" spans="3:19" s="114" customFormat="1" ht="18">
      <c r="C98" s="198"/>
      <c r="E98" s="222"/>
      <c r="G98" s="252">
        <f t="shared" si="16"/>
        <v>0</v>
      </c>
      <c r="H98" s="114">
        <f t="shared" si="16"/>
        <v>0</v>
      </c>
      <c r="L98" s="114" t="str">
        <f t="shared" si="13"/>
        <v xml:space="preserve"> </v>
      </c>
      <c r="N98" s="218"/>
      <c r="O98" s="218"/>
      <c r="P98" s="218">
        <f t="shared" si="17"/>
        <v>0</v>
      </c>
      <c r="R98" s="250" t="b">
        <f t="shared" si="18"/>
        <v>0</v>
      </c>
      <c r="S98" s="251"/>
    </row>
    <row r="99" spans="3:19" s="114" customFormat="1" ht="18">
      <c r="C99" s="198"/>
      <c r="E99" s="222"/>
      <c r="G99" s="252">
        <f t="shared" si="16"/>
        <v>0</v>
      </c>
      <c r="H99" s="114">
        <f t="shared" si="16"/>
        <v>0</v>
      </c>
      <c r="L99" s="114" t="str">
        <f t="shared" si="13"/>
        <v xml:space="preserve"> </v>
      </c>
      <c r="N99" s="218"/>
      <c r="O99" s="218"/>
      <c r="P99" s="218">
        <f t="shared" si="17"/>
        <v>0</v>
      </c>
      <c r="R99" s="250" t="b">
        <f t="shared" si="18"/>
        <v>0</v>
      </c>
      <c r="S99" s="251"/>
    </row>
    <row r="100" spans="3:19" s="114" customFormat="1" ht="18">
      <c r="C100" s="198"/>
      <c r="E100" s="222"/>
      <c r="G100" s="252">
        <f t="shared" si="16"/>
        <v>0</v>
      </c>
      <c r="H100" s="114">
        <f t="shared" si="16"/>
        <v>0</v>
      </c>
      <c r="L100" s="114" t="str">
        <f t="shared" si="13"/>
        <v xml:space="preserve"> </v>
      </c>
      <c r="N100" s="218"/>
      <c r="O100" s="218"/>
      <c r="P100" s="218">
        <f t="shared" si="17"/>
        <v>0</v>
      </c>
      <c r="R100" s="250" t="b">
        <f t="shared" si="18"/>
        <v>0</v>
      </c>
      <c r="S100" s="251"/>
    </row>
    <row r="101" spans="3:19" s="114" customFormat="1" ht="18">
      <c r="C101" s="198"/>
      <c r="E101" s="222"/>
      <c r="G101" s="198">
        <f t="shared" si="16"/>
        <v>0</v>
      </c>
      <c r="H101" s="114">
        <f t="shared" si="16"/>
        <v>0</v>
      </c>
      <c r="L101" s="114" t="str">
        <f t="shared" ref="L101:L132" si="19">IF(D101&gt;0,D101," ")</f>
        <v xml:space="preserve"> </v>
      </c>
      <c r="N101" s="218"/>
      <c r="O101" s="218"/>
      <c r="P101" s="218">
        <f t="shared" si="17"/>
        <v>0</v>
      </c>
      <c r="R101" s="250" t="b">
        <f t="shared" si="18"/>
        <v>0</v>
      </c>
      <c r="S101" s="251"/>
    </row>
    <row r="102" spans="3:19" s="114" customFormat="1" ht="18">
      <c r="C102" s="198"/>
      <c r="E102" s="222"/>
      <c r="G102" s="198">
        <f t="shared" si="16"/>
        <v>0</v>
      </c>
      <c r="H102" s="114">
        <f t="shared" si="16"/>
        <v>0</v>
      </c>
      <c r="L102" s="114" t="str">
        <f t="shared" si="19"/>
        <v xml:space="preserve"> </v>
      </c>
      <c r="N102" s="218"/>
      <c r="O102" s="218"/>
      <c r="P102" s="218">
        <f t="shared" si="17"/>
        <v>0</v>
      </c>
      <c r="R102" s="250" t="b">
        <f t="shared" si="18"/>
        <v>0</v>
      </c>
      <c r="S102" s="251"/>
    </row>
    <row r="103" spans="3:19" s="114" customFormat="1" ht="18">
      <c r="C103" s="198"/>
      <c r="E103" s="222"/>
      <c r="G103" s="198">
        <f t="shared" si="16"/>
        <v>0</v>
      </c>
      <c r="H103" s="114">
        <f t="shared" si="16"/>
        <v>0</v>
      </c>
      <c r="L103" s="114" t="str">
        <f t="shared" si="19"/>
        <v xml:space="preserve"> </v>
      </c>
      <c r="N103" s="218"/>
      <c r="O103" s="218"/>
      <c r="P103" s="218">
        <f t="shared" si="17"/>
        <v>0</v>
      </c>
      <c r="R103" s="250" t="b">
        <f t="shared" si="18"/>
        <v>0</v>
      </c>
      <c r="S103" s="251"/>
    </row>
    <row r="104" spans="3:19" s="114" customFormat="1" ht="18">
      <c r="C104" s="198"/>
      <c r="E104" s="222"/>
      <c r="G104" s="198">
        <f t="shared" si="16"/>
        <v>0</v>
      </c>
      <c r="H104" s="114">
        <f t="shared" si="16"/>
        <v>0</v>
      </c>
      <c r="L104" s="114" t="str">
        <f t="shared" si="19"/>
        <v xml:space="preserve"> </v>
      </c>
      <c r="N104" s="218"/>
      <c r="O104" s="218"/>
      <c r="P104" s="218">
        <f t="shared" si="17"/>
        <v>0</v>
      </c>
      <c r="R104" s="250" t="b">
        <f t="shared" si="18"/>
        <v>0</v>
      </c>
      <c r="S104" s="251"/>
    </row>
    <row r="105" spans="3:19" s="114" customFormat="1" ht="18">
      <c r="C105" s="198"/>
      <c r="E105" s="222"/>
      <c r="G105" s="198">
        <f t="shared" si="16"/>
        <v>0</v>
      </c>
      <c r="H105" s="114">
        <f t="shared" si="16"/>
        <v>0</v>
      </c>
      <c r="L105" s="114" t="str">
        <f t="shared" si="19"/>
        <v xml:space="preserve"> </v>
      </c>
      <c r="N105" s="218"/>
      <c r="O105" s="218"/>
      <c r="P105" s="218">
        <f t="shared" si="17"/>
        <v>0</v>
      </c>
      <c r="R105" s="250" t="b">
        <f t="shared" si="18"/>
        <v>0</v>
      </c>
      <c r="S105" s="251"/>
    </row>
    <row r="106" spans="3:19" s="114" customFormat="1" ht="18">
      <c r="C106" s="198"/>
      <c r="E106" s="222"/>
      <c r="G106" s="198">
        <f t="shared" si="16"/>
        <v>0</v>
      </c>
      <c r="H106" s="114">
        <f t="shared" si="16"/>
        <v>0</v>
      </c>
      <c r="L106" s="114" t="str">
        <f t="shared" si="19"/>
        <v xml:space="preserve"> </v>
      </c>
      <c r="N106" s="218"/>
      <c r="O106" s="218"/>
      <c r="P106" s="218">
        <f t="shared" si="17"/>
        <v>0</v>
      </c>
      <c r="R106" s="250" t="b">
        <f t="shared" si="18"/>
        <v>0</v>
      </c>
      <c r="S106" s="251"/>
    </row>
    <row r="107" spans="3:19" s="114" customFormat="1" ht="18">
      <c r="C107" s="198"/>
      <c r="E107" s="222"/>
      <c r="G107" s="198">
        <f t="shared" si="16"/>
        <v>0</v>
      </c>
      <c r="H107" s="114">
        <f t="shared" si="16"/>
        <v>0</v>
      </c>
      <c r="L107" s="114" t="str">
        <f t="shared" si="19"/>
        <v xml:space="preserve"> </v>
      </c>
      <c r="N107" s="218"/>
      <c r="O107" s="218"/>
      <c r="P107" s="218">
        <f t="shared" si="17"/>
        <v>0</v>
      </c>
      <c r="R107" s="250" t="b">
        <f t="shared" si="18"/>
        <v>0</v>
      </c>
      <c r="S107" s="251"/>
    </row>
    <row r="108" spans="3:19" s="114" customFormat="1" ht="18">
      <c r="C108" s="198"/>
      <c r="E108" s="222"/>
      <c r="G108" s="198">
        <f t="shared" si="16"/>
        <v>0</v>
      </c>
      <c r="H108" s="114">
        <f t="shared" si="16"/>
        <v>0</v>
      </c>
      <c r="L108" s="114" t="str">
        <f t="shared" si="19"/>
        <v xml:space="preserve"> </v>
      </c>
      <c r="N108" s="218"/>
      <c r="O108" s="218"/>
      <c r="P108" s="218">
        <f t="shared" si="17"/>
        <v>0</v>
      </c>
      <c r="R108" s="250" t="b">
        <f t="shared" si="18"/>
        <v>0</v>
      </c>
      <c r="S108" s="251"/>
    </row>
    <row r="109" spans="3:19" s="114" customFormat="1" ht="18">
      <c r="C109" s="198"/>
      <c r="E109" s="222"/>
      <c r="G109" s="198">
        <f t="shared" si="16"/>
        <v>0</v>
      </c>
      <c r="H109" s="114">
        <f t="shared" si="16"/>
        <v>0</v>
      </c>
      <c r="L109" s="114" t="str">
        <f t="shared" si="19"/>
        <v xml:space="preserve"> </v>
      </c>
      <c r="N109" s="218"/>
      <c r="O109" s="218"/>
      <c r="P109" s="218">
        <f t="shared" si="17"/>
        <v>0</v>
      </c>
      <c r="R109" s="250" t="b">
        <f t="shared" si="18"/>
        <v>0</v>
      </c>
      <c r="S109" s="251"/>
    </row>
    <row r="110" spans="3:19" s="114" customFormat="1" ht="18">
      <c r="C110" s="198"/>
      <c r="E110" s="222"/>
      <c r="G110" s="198">
        <f t="shared" si="16"/>
        <v>0</v>
      </c>
      <c r="H110" s="114">
        <f t="shared" si="16"/>
        <v>0</v>
      </c>
      <c r="L110" s="114" t="str">
        <f t="shared" si="19"/>
        <v xml:space="preserve"> </v>
      </c>
      <c r="N110" s="218"/>
      <c r="O110" s="218"/>
      <c r="P110" s="218">
        <f t="shared" si="17"/>
        <v>0</v>
      </c>
      <c r="R110" s="250" t="b">
        <f t="shared" si="18"/>
        <v>0</v>
      </c>
      <c r="S110" s="251"/>
    </row>
    <row r="111" spans="3:19" s="114" customFormat="1" ht="18">
      <c r="C111" s="198"/>
      <c r="E111" s="222"/>
      <c r="G111" s="198">
        <f t="shared" si="16"/>
        <v>0</v>
      </c>
      <c r="H111" s="114">
        <f t="shared" si="16"/>
        <v>0</v>
      </c>
      <c r="L111" s="114" t="str">
        <f t="shared" si="19"/>
        <v xml:space="preserve"> </v>
      </c>
      <c r="N111" s="218"/>
      <c r="O111" s="218"/>
      <c r="P111" s="218">
        <f t="shared" si="17"/>
        <v>0</v>
      </c>
      <c r="R111" s="250" t="b">
        <f t="shared" si="18"/>
        <v>0</v>
      </c>
      <c r="S111" s="251"/>
    </row>
    <row r="112" spans="3:19" s="114" customFormat="1" ht="18">
      <c r="C112" s="198"/>
      <c r="E112" s="222"/>
      <c r="G112" s="198">
        <f t="shared" si="16"/>
        <v>0</v>
      </c>
      <c r="H112" s="114">
        <f t="shared" si="16"/>
        <v>0</v>
      </c>
      <c r="L112" s="114" t="str">
        <f t="shared" si="19"/>
        <v xml:space="preserve"> </v>
      </c>
      <c r="N112" s="218"/>
      <c r="O112" s="218"/>
      <c r="P112" s="218">
        <f t="shared" si="17"/>
        <v>0</v>
      </c>
      <c r="R112" s="250" t="b">
        <f t="shared" si="18"/>
        <v>0</v>
      </c>
      <c r="S112" s="251"/>
    </row>
    <row r="113" spans="3:19" s="114" customFormat="1" ht="18">
      <c r="C113" s="198"/>
      <c r="E113" s="222"/>
      <c r="G113" s="198">
        <f t="shared" si="16"/>
        <v>0</v>
      </c>
      <c r="H113" s="114">
        <f t="shared" si="16"/>
        <v>0</v>
      </c>
      <c r="L113" s="114" t="str">
        <f t="shared" si="19"/>
        <v xml:space="preserve"> </v>
      </c>
      <c r="N113" s="218"/>
      <c r="O113" s="218"/>
      <c r="P113" s="218">
        <f t="shared" si="17"/>
        <v>0</v>
      </c>
      <c r="R113" s="250" t="b">
        <f t="shared" si="18"/>
        <v>0</v>
      </c>
      <c r="S113" s="251"/>
    </row>
    <row r="114" spans="3:19" s="114" customFormat="1" ht="18">
      <c r="C114" s="198"/>
      <c r="E114" s="222"/>
      <c r="G114" s="198">
        <f t="shared" si="16"/>
        <v>0</v>
      </c>
      <c r="H114" s="114">
        <f t="shared" si="16"/>
        <v>0</v>
      </c>
      <c r="L114" s="114" t="str">
        <f t="shared" si="19"/>
        <v xml:space="preserve"> </v>
      </c>
      <c r="N114" s="218"/>
      <c r="O114" s="218"/>
      <c r="P114" s="218">
        <f t="shared" si="17"/>
        <v>0</v>
      </c>
      <c r="R114" s="250" t="b">
        <f t="shared" si="18"/>
        <v>0</v>
      </c>
      <c r="S114" s="251"/>
    </row>
    <row r="115" spans="3:19" s="114" customFormat="1" ht="18">
      <c r="C115" s="198"/>
      <c r="E115" s="222"/>
      <c r="G115" s="198">
        <f t="shared" si="16"/>
        <v>0</v>
      </c>
      <c r="H115" s="114">
        <f t="shared" si="16"/>
        <v>0</v>
      </c>
      <c r="L115" s="114" t="str">
        <f t="shared" si="19"/>
        <v xml:space="preserve"> </v>
      </c>
      <c r="N115" s="218"/>
      <c r="O115" s="218"/>
      <c r="P115" s="218">
        <f t="shared" si="17"/>
        <v>0</v>
      </c>
      <c r="R115" s="250" t="b">
        <f t="shared" si="18"/>
        <v>0</v>
      </c>
      <c r="S115" s="251"/>
    </row>
    <row r="116" spans="3:19" s="114" customFormat="1" ht="18">
      <c r="C116" s="198"/>
      <c r="E116" s="222"/>
      <c r="G116" s="198">
        <f t="shared" si="16"/>
        <v>0</v>
      </c>
      <c r="H116" s="114">
        <f t="shared" si="16"/>
        <v>0</v>
      </c>
      <c r="L116" s="114" t="str">
        <f t="shared" si="19"/>
        <v xml:space="preserve"> </v>
      </c>
      <c r="N116" s="218"/>
      <c r="O116" s="218"/>
      <c r="P116" s="218">
        <f t="shared" si="17"/>
        <v>0</v>
      </c>
      <c r="R116" s="250" t="b">
        <f t="shared" si="18"/>
        <v>0</v>
      </c>
      <c r="S116" s="251"/>
    </row>
    <row r="117" spans="3:19" s="114" customFormat="1" ht="18">
      <c r="C117" s="198"/>
      <c r="E117" s="222"/>
      <c r="G117" s="198">
        <f t="shared" si="16"/>
        <v>0</v>
      </c>
      <c r="H117" s="114">
        <f t="shared" si="16"/>
        <v>0</v>
      </c>
      <c r="L117" s="114" t="str">
        <f t="shared" si="19"/>
        <v xml:space="preserve"> </v>
      </c>
      <c r="N117" s="218"/>
      <c r="O117" s="218"/>
      <c r="P117" s="218">
        <f t="shared" si="17"/>
        <v>0</v>
      </c>
      <c r="R117" s="250" t="b">
        <f t="shared" si="18"/>
        <v>0</v>
      </c>
      <c r="S117" s="251"/>
    </row>
    <row r="118" spans="3:19" s="114" customFormat="1" ht="18">
      <c r="C118" s="198"/>
      <c r="E118" s="222"/>
      <c r="G118" s="198">
        <f t="shared" si="16"/>
        <v>0</v>
      </c>
      <c r="H118" s="114">
        <f t="shared" si="16"/>
        <v>0</v>
      </c>
      <c r="L118" s="114" t="str">
        <f t="shared" si="19"/>
        <v xml:space="preserve"> </v>
      </c>
      <c r="N118" s="218"/>
      <c r="O118" s="218"/>
      <c r="P118" s="218">
        <f t="shared" si="17"/>
        <v>0</v>
      </c>
      <c r="R118" s="250" t="b">
        <f t="shared" si="18"/>
        <v>0</v>
      </c>
      <c r="S118" s="251"/>
    </row>
    <row r="119" spans="3:19" s="114" customFormat="1" ht="18">
      <c r="C119" s="198"/>
      <c r="E119" s="222"/>
      <c r="G119" s="198">
        <f t="shared" si="16"/>
        <v>0</v>
      </c>
      <c r="H119" s="114">
        <f t="shared" si="16"/>
        <v>0</v>
      </c>
      <c r="L119" s="114" t="str">
        <f t="shared" si="19"/>
        <v xml:space="preserve"> </v>
      </c>
      <c r="N119" s="218"/>
      <c r="O119" s="218"/>
      <c r="P119" s="218">
        <f t="shared" si="17"/>
        <v>0</v>
      </c>
      <c r="R119" s="250" t="b">
        <f t="shared" si="18"/>
        <v>0</v>
      </c>
      <c r="S119" s="251"/>
    </row>
    <row r="120" spans="3:19" s="114" customFormat="1" ht="18">
      <c r="C120" s="198"/>
      <c r="E120" s="222"/>
      <c r="G120" s="198">
        <f t="shared" si="16"/>
        <v>0</v>
      </c>
      <c r="H120" s="114">
        <f t="shared" si="16"/>
        <v>0</v>
      </c>
      <c r="L120" s="114" t="str">
        <f t="shared" si="19"/>
        <v xml:space="preserve"> </v>
      </c>
      <c r="N120" s="218"/>
      <c r="O120" s="218"/>
      <c r="P120" s="218">
        <f t="shared" si="17"/>
        <v>0</v>
      </c>
      <c r="R120" s="250" t="b">
        <f t="shared" si="18"/>
        <v>0</v>
      </c>
      <c r="S120" s="251"/>
    </row>
    <row r="121" spans="3:19" s="114" customFormat="1" ht="18">
      <c r="C121" s="198"/>
      <c r="E121" s="222"/>
      <c r="G121" s="198">
        <f t="shared" si="16"/>
        <v>0</v>
      </c>
      <c r="H121" s="114">
        <f t="shared" si="16"/>
        <v>0</v>
      </c>
      <c r="L121" s="114" t="str">
        <f t="shared" si="19"/>
        <v xml:space="preserve"> </v>
      </c>
      <c r="N121" s="218"/>
      <c r="O121" s="218"/>
      <c r="P121" s="218">
        <f t="shared" si="17"/>
        <v>0</v>
      </c>
      <c r="R121" s="250" t="b">
        <f t="shared" si="18"/>
        <v>0</v>
      </c>
      <c r="S121" s="251"/>
    </row>
    <row r="122" spans="3:19" s="114" customFormat="1" ht="18">
      <c r="C122" s="198"/>
      <c r="E122" s="222"/>
      <c r="G122" s="198">
        <f t="shared" si="16"/>
        <v>0</v>
      </c>
      <c r="H122" s="114">
        <f t="shared" si="16"/>
        <v>0</v>
      </c>
      <c r="L122" s="114" t="str">
        <f t="shared" si="19"/>
        <v xml:space="preserve"> </v>
      </c>
      <c r="N122" s="218"/>
      <c r="O122" s="218"/>
      <c r="P122" s="218">
        <f t="shared" si="17"/>
        <v>0</v>
      </c>
      <c r="R122" s="250" t="b">
        <f t="shared" si="18"/>
        <v>0</v>
      </c>
      <c r="S122" s="251"/>
    </row>
    <row r="123" spans="3:19" s="114" customFormat="1" ht="18">
      <c r="C123" s="198"/>
      <c r="E123" s="222"/>
      <c r="G123" s="198">
        <f t="shared" si="16"/>
        <v>0</v>
      </c>
      <c r="H123" s="114">
        <f t="shared" si="16"/>
        <v>0</v>
      </c>
      <c r="L123" s="114" t="str">
        <f t="shared" si="19"/>
        <v xml:space="preserve"> </v>
      </c>
      <c r="N123" s="218"/>
      <c r="O123" s="218"/>
      <c r="P123" s="218">
        <f t="shared" si="17"/>
        <v>0</v>
      </c>
      <c r="R123" s="250" t="b">
        <f t="shared" si="18"/>
        <v>0</v>
      </c>
      <c r="S123" s="251"/>
    </row>
    <row r="124" spans="3:19" s="114" customFormat="1" ht="18">
      <c r="C124" s="198"/>
      <c r="E124" s="222"/>
      <c r="G124" s="198">
        <f t="shared" si="16"/>
        <v>0</v>
      </c>
      <c r="H124" s="114">
        <f t="shared" si="16"/>
        <v>0</v>
      </c>
      <c r="L124" s="114" t="str">
        <f t="shared" si="19"/>
        <v xml:space="preserve"> </v>
      </c>
      <c r="N124" s="218"/>
      <c r="O124" s="218"/>
      <c r="P124" s="218">
        <f t="shared" si="17"/>
        <v>0</v>
      </c>
      <c r="R124" s="250" t="b">
        <f t="shared" si="18"/>
        <v>0</v>
      </c>
      <c r="S124" s="251"/>
    </row>
    <row r="125" spans="3:19" s="114" customFormat="1">
      <c r="C125" s="198"/>
      <c r="E125" s="198"/>
      <c r="G125" s="198">
        <f t="shared" si="16"/>
        <v>0</v>
      </c>
      <c r="H125" s="114">
        <f t="shared" si="16"/>
        <v>0</v>
      </c>
      <c r="L125" s="114" t="str">
        <f t="shared" si="19"/>
        <v xml:space="preserve"> </v>
      </c>
      <c r="N125" s="218"/>
      <c r="O125" s="218"/>
      <c r="P125" s="218">
        <f t="shared" si="17"/>
        <v>0</v>
      </c>
      <c r="R125" s="250" t="b">
        <f t="shared" si="18"/>
        <v>0</v>
      </c>
      <c r="S125" s="251"/>
    </row>
    <row r="126" spans="3:19" s="114" customFormat="1">
      <c r="C126" s="198"/>
      <c r="E126" s="198"/>
      <c r="G126" s="198">
        <f t="shared" si="16"/>
        <v>0</v>
      </c>
      <c r="H126" s="114">
        <f t="shared" si="16"/>
        <v>0</v>
      </c>
      <c r="L126" s="114" t="str">
        <f t="shared" si="19"/>
        <v xml:space="preserve"> </v>
      </c>
      <c r="N126" s="218"/>
      <c r="O126" s="218"/>
      <c r="P126" s="218">
        <f t="shared" si="17"/>
        <v>0</v>
      </c>
      <c r="R126" s="250" t="b">
        <f t="shared" si="18"/>
        <v>0</v>
      </c>
      <c r="S126" s="251"/>
    </row>
    <row r="127" spans="3:19" s="114" customFormat="1">
      <c r="C127" s="198"/>
      <c r="E127" s="198"/>
      <c r="G127" s="198">
        <f t="shared" si="16"/>
        <v>0</v>
      </c>
      <c r="H127" s="114">
        <f t="shared" si="16"/>
        <v>0</v>
      </c>
      <c r="L127" s="114" t="str">
        <f t="shared" si="19"/>
        <v xml:space="preserve"> </v>
      </c>
      <c r="N127" s="218"/>
      <c r="O127" s="218"/>
      <c r="P127" s="218">
        <f t="shared" si="17"/>
        <v>0</v>
      </c>
      <c r="R127" s="250" t="b">
        <f t="shared" si="18"/>
        <v>0</v>
      </c>
      <c r="S127" s="251"/>
    </row>
    <row r="128" spans="3:19" s="114" customFormat="1">
      <c r="C128" s="198"/>
      <c r="E128" s="198"/>
      <c r="G128" s="198">
        <f t="shared" si="16"/>
        <v>0</v>
      </c>
      <c r="H128" s="114">
        <f t="shared" si="16"/>
        <v>0</v>
      </c>
      <c r="L128" s="114" t="str">
        <f t="shared" si="19"/>
        <v xml:space="preserve"> </v>
      </c>
      <c r="N128" s="218"/>
      <c r="O128" s="218"/>
      <c r="P128" s="218">
        <f t="shared" ref="P128:P159" si="20">O128*G128</f>
        <v>0</v>
      </c>
      <c r="R128" s="250" t="b">
        <f t="shared" ref="R128:R159" si="21">IF((F128)&gt;=1, SUM(E128))</f>
        <v>0</v>
      </c>
      <c r="S128" s="251"/>
    </row>
    <row r="129" spans="3:19" s="114" customFormat="1">
      <c r="C129" s="198"/>
      <c r="E129" s="198"/>
      <c r="G129" s="198">
        <f t="shared" si="16"/>
        <v>0</v>
      </c>
      <c r="H129" s="114">
        <f t="shared" si="16"/>
        <v>0</v>
      </c>
      <c r="L129" s="114" t="str">
        <f t="shared" si="19"/>
        <v xml:space="preserve"> </v>
      </c>
      <c r="N129" s="218"/>
      <c r="O129" s="218"/>
      <c r="P129" s="218">
        <f t="shared" si="20"/>
        <v>0</v>
      </c>
      <c r="R129" s="250" t="b">
        <f t="shared" si="21"/>
        <v>0</v>
      </c>
      <c r="S129" s="251"/>
    </row>
    <row r="130" spans="3:19" s="114" customFormat="1">
      <c r="C130" s="198"/>
      <c r="E130" s="198"/>
      <c r="G130" s="198">
        <f t="shared" si="16"/>
        <v>0</v>
      </c>
      <c r="H130" s="114">
        <f t="shared" si="16"/>
        <v>0</v>
      </c>
      <c r="L130" s="114" t="str">
        <f t="shared" si="19"/>
        <v xml:space="preserve"> </v>
      </c>
      <c r="N130" s="218"/>
      <c r="O130" s="218"/>
      <c r="P130" s="218">
        <f t="shared" si="20"/>
        <v>0</v>
      </c>
      <c r="R130" s="250" t="b">
        <f t="shared" si="21"/>
        <v>0</v>
      </c>
      <c r="S130" s="251"/>
    </row>
    <row r="131" spans="3:19" s="114" customFormat="1">
      <c r="C131" s="198"/>
      <c r="E131" s="198"/>
      <c r="G131" s="198">
        <f t="shared" si="16"/>
        <v>0</v>
      </c>
      <c r="H131" s="114">
        <f t="shared" si="16"/>
        <v>0</v>
      </c>
      <c r="L131" s="114" t="str">
        <f t="shared" si="19"/>
        <v xml:space="preserve"> </v>
      </c>
      <c r="N131" s="218"/>
      <c r="O131" s="218"/>
      <c r="P131" s="218">
        <f t="shared" si="20"/>
        <v>0</v>
      </c>
      <c r="R131" s="250" t="b">
        <f t="shared" si="21"/>
        <v>0</v>
      </c>
      <c r="S131" s="251"/>
    </row>
    <row r="132" spans="3:19" s="114" customFormat="1">
      <c r="C132" s="198"/>
      <c r="E132" s="198"/>
      <c r="G132" s="198">
        <f t="shared" si="16"/>
        <v>0</v>
      </c>
      <c r="H132" s="114">
        <f t="shared" si="16"/>
        <v>0</v>
      </c>
      <c r="L132" s="114" t="str">
        <f t="shared" si="19"/>
        <v xml:space="preserve"> </v>
      </c>
      <c r="N132" s="218"/>
      <c r="O132" s="218"/>
      <c r="P132" s="218">
        <f t="shared" si="20"/>
        <v>0</v>
      </c>
      <c r="R132" s="250" t="b">
        <f t="shared" si="21"/>
        <v>0</v>
      </c>
      <c r="S132" s="251"/>
    </row>
    <row r="133" spans="3:19" s="114" customFormat="1">
      <c r="C133" s="198"/>
      <c r="E133" s="198"/>
      <c r="G133" s="198">
        <f t="shared" si="16"/>
        <v>0</v>
      </c>
      <c r="H133" s="114">
        <f t="shared" si="16"/>
        <v>0</v>
      </c>
      <c r="L133" s="114" t="str">
        <f t="shared" ref="L133:L164" si="22">IF(D133&gt;0,D133," ")</f>
        <v xml:space="preserve"> </v>
      </c>
      <c r="N133" s="218"/>
      <c r="O133" s="218"/>
      <c r="P133" s="218">
        <f t="shared" si="20"/>
        <v>0</v>
      </c>
      <c r="R133" s="250" t="b">
        <f t="shared" si="21"/>
        <v>0</v>
      </c>
      <c r="S133" s="251"/>
    </row>
    <row r="134" spans="3:19" s="114" customFormat="1">
      <c r="C134" s="198"/>
      <c r="E134" s="198"/>
      <c r="G134" s="198">
        <f t="shared" si="16"/>
        <v>0</v>
      </c>
      <c r="H134" s="114">
        <f t="shared" si="16"/>
        <v>0</v>
      </c>
      <c r="L134" s="114" t="str">
        <f t="shared" si="22"/>
        <v xml:space="preserve"> </v>
      </c>
      <c r="N134" s="218"/>
      <c r="O134" s="218"/>
      <c r="P134" s="218">
        <f t="shared" si="20"/>
        <v>0</v>
      </c>
      <c r="R134" s="250" t="b">
        <f t="shared" si="21"/>
        <v>0</v>
      </c>
      <c r="S134" s="251"/>
    </row>
    <row r="135" spans="3:19" s="114" customFormat="1">
      <c r="C135" s="198"/>
      <c r="E135" s="198"/>
      <c r="G135" s="198">
        <f t="shared" si="16"/>
        <v>0</v>
      </c>
      <c r="H135" s="114">
        <f t="shared" si="16"/>
        <v>0</v>
      </c>
      <c r="L135" s="114" t="str">
        <f t="shared" si="22"/>
        <v xml:space="preserve"> </v>
      </c>
      <c r="N135" s="218"/>
      <c r="O135" s="218"/>
      <c r="P135" s="218">
        <f t="shared" si="20"/>
        <v>0</v>
      </c>
      <c r="R135" s="250" t="b">
        <f t="shared" si="21"/>
        <v>0</v>
      </c>
      <c r="S135" s="251"/>
    </row>
    <row r="136" spans="3:19" s="114" customFormat="1">
      <c r="C136" s="198"/>
      <c r="E136" s="198"/>
      <c r="G136" s="198">
        <f t="shared" si="16"/>
        <v>0</v>
      </c>
      <c r="H136" s="114">
        <f t="shared" si="16"/>
        <v>0</v>
      </c>
      <c r="L136" s="114" t="str">
        <f t="shared" si="22"/>
        <v xml:space="preserve"> </v>
      </c>
      <c r="N136" s="218"/>
      <c r="O136" s="218"/>
      <c r="P136" s="218">
        <f t="shared" si="20"/>
        <v>0</v>
      </c>
      <c r="R136" s="250" t="b">
        <f t="shared" si="21"/>
        <v>0</v>
      </c>
      <c r="S136" s="251"/>
    </row>
    <row r="137" spans="3:19" s="114" customFormat="1">
      <c r="C137" s="198"/>
      <c r="E137" s="198"/>
      <c r="G137" s="198">
        <f t="shared" si="16"/>
        <v>0</v>
      </c>
      <c r="H137" s="114">
        <f t="shared" si="16"/>
        <v>0</v>
      </c>
      <c r="L137" s="114" t="str">
        <f t="shared" si="22"/>
        <v xml:space="preserve"> </v>
      </c>
      <c r="N137" s="218"/>
      <c r="O137" s="218"/>
      <c r="P137" s="218">
        <f t="shared" si="20"/>
        <v>0</v>
      </c>
      <c r="R137" s="250" t="b">
        <f t="shared" si="21"/>
        <v>0</v>
      </c>
      <c r="S137" s="251"/>
    </row>
    <row r="138" spans="3:19" s="114" customFormat="1">
      <c r="C138" s="198"/>
      <c r="E138" s="198"/>
      <c r="G138" s="198">
        <f t="shared" si="16"/>
        <v>0</v>
      </c>
      <c r="H138" s="114">
        <f t="shared" si="16"/>
        <v>0</v>
      </c>
      <c r="L138" s="114" t="str">
        <f t="shared" si="22"/>
        <v xml:space="preserve"> </v>
      </c>
      <c r="N138" s="218"/>
      <c r="O138" s="218"/>
      <c r="P138" s="218">
        <f t="shared" si="20"/>
        <v>0</v>
      </c>
      <c r="R138" s="250" t="b">
        <f t="shared" si="21"/>
        <v>0</v>
      </c>
      <c r="S138" s="251"/>
    </row>
    <row r="139" spans="3:19" s="114" customFormat="1">
      <c r="C139" s="198"/>
      <c r="E139" s="198"/>
      <c r="G139" s="198">
        <f t="shared" si="16"/>
        <v>0</v>
      </c>
      <c r="H139" s="114">
        <f t="shared" si="16"/>
        <v>0</v>
      </c>
      <c r="L139" s="114" t="str">
        <f t="shared" si="22"/>
        <v xml:space="preserve"> </v>
      </c>
      <c r="N139" s="218"/>
      <c r="O139" s="218"/>
      <c r="P139" s="218">
        <f t="shared" si="20"/>
        <v>0</v>
      </c>
      <c r="R139" s="250" t="b">
        <f t="shared" si="21"/>
        <v>0</v>
      </c>
      <c r="S139" s="251"/>
    </row>
    <row r="140" spans="3:19" s="114" customFormat="1">
      <c r="C140" s="198"/>
      <c r="E140" s="198"/>
      <c r="G140" s="198">
        <f t="shared" si="16"/>
        <v>0</v>
      </c>
      <c r="H140" s="114">
        <f t="shared" si="16"/>
        <v>0</v>
      </c>
      <c r="L140" s="114" t="str">
        <f t="shared" si="22"/>
        <v xml:space="preserve"> </v>
      </c>
      <c r="N140" s="218"/>
      <c r="O140" s="218"/>
      <c r="P140" s="218">
        <f t="shared" si="20"/>
        <v>0</v>
      </c>
      <c r="R140" s="250" t="b">
        <f t="shared" si="21"/>
        <v>0</v>
      </c>
      <c r="S140" s="251"/>
    </row>
    <row r="141" spans="3:19" s="114" customFormat="1">
      <c r="C141" s="198"/>
      <c r="E141" s="198"/>
      <c r="G141" s="198">
        <f t="shared" si="16"/>
        <v>0</v>
      </c>
      <c r="H141" s="114">
        <f t="shared" si="16"/>
        <v>0</v>
      </c>
      <c r="L141" s="114" t="str">
        <f t="shared" si="22"/>
        <v xml:space="preserve"> </v>
      </c>
      <c r="N141" s="218"/>
      <c r="O141" s="218"/>
      <c r="P141" s="218">
        <f t="shared" si="20"/>
        <v>0</v>
      </c>
      <c r="R141" s="250" t="b">
        <f t="shared" si="21"/>
        <v>0</v>
      </c>
      <c r="S141" s="251"/>
    </row>
    <row r="142" spans="3:19" s="114" customFormat="1">
      <c r="C142" s="198"/>
      <c r="E142" s="198"/>
      <c r="G142" s="198">
        <f t="shared" si="16"/>
        <v>0</v>
      </c>
      <c r="H142" s="114">
        <f t="shared" si="16"/>
        <v>0</v>
      </c>
      <c r="L142" s="114" t="str">
        <f t="shared" si="22"/>
        <v xml:space="preserve"> </v>
      </c>
      <c r="N142" s="218"/>
      <c r="O142" s="218"/>
      <c r="P142" s="218">
        <f t="shared" si="20"/>
        <v>0</v>
      </c>
      <c r="R142" s="250" t="b">
        <f t="shared" si="21"/>
        <v>0</v>
      </c>
      <c r="S142" s="251"/>
    </row>
    <row r="143" spans="3:19" s="114" customFormat="1">
      <c r="C143" s="198"/>
      <c r="E143" s="198"/>
      <c r="G143" s="198">
        <f t="shared" si="16"/>
        <v>0</v>
      </c>
      <c r="H143" s="114">
        <f t="shared" si="16"/>
        <v>0</v>
      </c>
      <c r="L143" s="114" t="str">
        <f t="shared" si="22"/>
        <v xml:space="preserve"> </v>
      </c>
      <c r="N143" s="218"/>
      <c r="O143" s="218"/>
      <c r="P143" s="218">
        <f t="shared" si="20"/>
        <v>0</v>
      </c>
      <c r="R143" s="250" t="b">
        <f t="shared" si="21"/>
        <v>0</v>
      </c>
      <c r="S143" s="251"/>
    </row>
    <row r="144" spans="3:19" s="114" customFormat="1">
      <c r="C144" s="198"/>
      <c r="E144" s="198"/>
      <c r="G144" s="198">
        <f t="shared" si="16"/>
        <v>0</v>
      </c>
      <c r="H144" s="114">
        <f t="shared" si="16"/>
        <v>0</v>
      </c>
      <c r="L144" s="114" t="str">
        <f t="shared" si="22"/>
        <v xml:space="preserve"> </v>
      </c>
      <c r="N144" s="218"/>
      <c r="O144" s="218"/>
      <c r="P144" s="218">
        <f t="shared" si="20"/>
        <v>0</v>
      </c>
      <c r="R144" s="250" t="b">
        <f t="shared" si="21"/>
        <v>0</v>
      </c>
      <c r="S144" s="251"/>
    </row>
    <row r="145" spans="3:19" s="114" customFormat="1">
      <c r="C145" s="198"/>
      <c r="E145" s="198"/>
      <c r="G145" s="198">
        <f t="shared" si="16"/>
        <v>0</v>
      </c>
      <c r="H145" s="114">
        <f t="shared" si="16"/>
        <v>0</v>
      </c>
      <c r="L145" s="114" t="str">
        <f t="shared" si="22"/>
        <v xml:space="preserve"> </v>
      </c>
      <c r="N145" s="218"/>
      <c r="O145" s="218"/>
      <c r="P145" s="218">
        <f t="shared" si="20"/>
        <v>0</v>
      </c>
      <c r="R145" s="250" t="b">
        <f t="shared" si="21"/>
        <v>0</v>
      </c>
      <c r="S145" s="251"/>
    </row>
    <row r="146" spans="3:19" s="114" customFormat="1">
      <c r="C146" s="198"/>
      <c r="E146" s="198"/>
      <c r="G146" s="198">
        <f t="shared" si="16"/>
        <v>0</v>
      </c>
      <c r="H146" s="114">
        <f t="shared" si="16"/>
        <v>0</v>
      </c>
      <c r="L146" s="114" t="str">
        <f t="shared" si="22"/>
        <v xml:space="preserve"> </v>
      </c>
      <c r="N146" s="218"/>
      <c r="O146" s="218"/>
      <c r="P146" s="218">
        <f t="shared" si="20"/>
        <v>0</v>
      </c>
      <c r="R146" s="250" t="b">
        <f t="shared" si="21"/>
        <v>0</v>
      </c>
      <c r="S146" s="251"/>
    </row>
    <row r="147" spans="3:19" s="114" customFormat="1">
      <c r="C147" s="198"/>
      <c r="E147" s="198"/>
      <c r="G147" s="198">
        <f t="shared" si="16"/>
        <v>0</v>
      </c>
      <c r="H147" s="114">
        <f t="shared" si="16"/>
        <v>0</v>
      </c>
      <c r="L147" s="114" t="str">
        <f t="shared" si="22"/>
        <v xml:space="preserve"> </v>
      </c>
      <c r="N147" s="218"/>
      <c r="O147" s="218"/>
      <c r="P147" s="218">
        <f t="shared" si="20"/>
        <v>0</v>
      </c>
      <c r="R147" s="250" t="b">
        <f t="shared" si="21"/>
        <v>0</v>
      </c>
      <c r="S147" s="251"/>
    </row>
    <row r="148" spans="3:19" s="114" customFormat="1">
      <c r="C148" s="198"/>
      <c r="E148" s="198"/>
      <c r="G148" s="198">
        <f t="shared" si="16"/>
        <v>0</v>
      </c>
      <c r="H148" s="114">
        <f t="shared" si="16"/>
        <v>0</v>
      </c>
      <c r="L148" s="114" t="str">
        <f t="shared" si="22"/>
        <v xml:space="preserve"> </v>
      </c>
      <c r="N148" s="218"/>
      <c r="O148" s="218"/>
      <c r="P148" s="218">
        <f t="shared" si="20"/>
        <v>0</v>
      </c>
      <c r="R148" s="250" t="b">
        <f t="shared" si="21"/>
        <v>0</v>
      </c>
      <c r="S148" s="251"/>
    </row>
    <row r="149" spans="3:19" s="114" customFormat="1">
      <c r="C149" s="198"/>
      <c r="E149" s="198"/>
      <c r="G149" s="198">
        <f t="shared" si="16"/>
        <v>0</v>
      </c>
      <c r="H149" s="114">
        <f t="shared" si="16"/>
        <v>0</v>
      </c>
      <c r="L149" s="114" t="str">
        <f t="shared" si="22"/>
        <v xml:space="preserve"> </v>
      </c>
      <c r="N149" s="218"/>
      <c r="O149" s="218"/>
      <c r="P149" s="218">
        <f t="shared" si="20"/>
        <v>0</v>
      </c>
      <c r="R149" s="250" t="b">
        <f t="shared" si="21"/>
        <v>0</v>
      </c>
      <c r="S149" s="251"/>
    </row>
    <row r="150" spans="3:19" s="114" customFormat="1">
      <c r="C150" s="198"/>
      <c r="E150" s="198"/>
      <c r="G150" s="198">
        <f t="shared" si="16"/>
        <v>0</v>
      </c>
      <c r="H150" s="114">
        <f t="shared" si="16"/>
        <v>0</v>
      </c>
      <c r="L150" s="114" t="str">
        <f t="shared" si="22"/>
        <v xml:space="preserve"> </v>
      </c>
      <c r="N150" s="218"/>
      <c r="O150" s="218"/>
      <c r="P150" s="218">
        <f t="shared" si="20"/>
        <v>0</v>
      </c>
      <c r="R150" s="250" t="b">
        <f t="shared" si="21"/>
        <v>0</v>
      </c>
      <c r="S150" s="251"/>
    </row>
    <row r="151" spans="3:19" s="114" customFormat="1">
      <c r="C151" s="198"/>
      <c r="E151" s="198"/>
      <c r="G151" s="198">
        <f t="shared" si="16"/>
        <v>0</v>
      </c>
      <c r="H151" s="114">
        <f t="shared" si="16"/>
        <v>0</v>
      </c>
      <c r="L151" s="114" t="str">
        <f t="shared" si="22"/>
        <v xml:space="preserve"> </v>
      </c>
      <c r="N151" s="218"/>
      <c r="O151" s="218"/>
      <c r="P151" s="218">
        <f t="shared" si="20"/>
        <v>0</v>
      </c>
      <c r="R151" s="250" t="b">
        <f t="shared" si="21"/>
        <v>0</v>
      </c>
      <c r="S151" s="251"/>
    </row>
    <row r="152" spans="3:19" s="114" customFormat="1">
      <c r="C152" s="198"/>
      <c r="E152" s="198"/>
      <c r="G152" s="198">
        <f t="shared" si="16"/>
        <v>0</v>
      </c>
      <c r="H152" s="114">
        <f t="shared" si="16"/>
        <v>0</v>
      </c>
      <c r="L152" s="114" t="str">
        <f t="shared" si="22"/>
        <v xml:space="preserve"> </v>
      </c>
      <c r="N152" s="218"/>
      <c r="O152" s="218"/>
      <c r="P152" s="218">
        <f t="shared" si="20"/>
        <v>0</v>
      </c>
      <c r="R152" s="250" t="b">
        <f t="shared" si="21"/>
        <v>0</v>
      </c>
      <c r="S152" s="251"/>
    </row>
    <row r="153" spans="3:19" s="114" customFormat="1">
      <c r="C153" s="198"/>
      <c r="E153" s="198"/>
      <c r="G153" s="198">
        <f t="shared" si="16"/>
        <v>0</v>
      </c>
      <c r="H153" s="114">
        <f t="shared" si="16"/>
        <v>0</v>
      </c>
      <c r="L153" s="114" t="str">
        <f t="shared" si="22"/>
        <v xml:space="preserve"> </v>
      </c>
      <c r="N153" s="218"/>
      <c r="O153" s="218"/>
      <c r="P153" s="218">
        <f t="shared" si="20"/>
        <v>0</v>
      </c>
      <c r="R153" s="250" t="b">
        <f t="shared" si="21"/>
        <v>0</v>
      </c>
      <c r="S153" s="251"/>
    </row>
    <row r="154" spans="3:19" s="114" customFormat="1">
      <c r="C154" s="198"/>
      <c r="E154" s="198"/>
      <c r="G154" s="198">
        <f t="shared" si="16"/>
        <v>0</v>
      </c>
      <c r="H154" s="114">
        <f t="shared" si="16"/>
        <v>0</v>
      </c>
      <c r="L154" s="114" t="str">
        <f t="shared" si="22"/>
        <v xml:space="preserve"> </v>
      </c>
      <c r="N154" s="218"/>
      <c r="O154" s="218"/>
      <c r="P154" s="218">
        <f t="shared" si="20"/>
        <v>0</v>
      </c>
      <c r="R154" s="250" t="b">
        <f t="shared" si="21"/>
        <v>0</v>
      </c>
      <c r="S154" s="251"/>
    </row>
    <row r="155" spans="3:19" s="114" customFormat="1">
      <c r="C155" s="198"/>
      <c r="E155" s="198"/>
      <c r="G155" s="198">
        <f t="shared" si="16"/>
        <v>0</v>
      </c>
      <c r="H155" s="114">
        <f t="shared" si="16"/>
        <v>0</v>
      </c>
      <c r="L155" s="114" t="str">
        <f t="shared" si="22"/>
        <v xml:space="preserve"> </v>
      </c>
      <c r="N155" s="218"/>
      <c r="O155" s="218"/>
      <c r="P155" s="218">
        <f t="shared" si="20"/>
        <v>0</v>
      </c>
      <c r="R155" s="250" t="b">
        <f t="shared" si="21"/>
        <v>0</v>
      </c>
      <c r="S155" s="251"/>
    </row>
    <row r="156" spans="3:19" s="114" customFormat="1">
      <c r="C156" s="198"/>
      <c r="E156" s="198"/>
      <c r="G156" s="198">
        <f t="shared" si="16"/>
        <v>0</v>
      </c>
      <c r="H156" s="114">
        <f t="shared" si="16"/>
        <v>0</v>
      </c>
      <c r="L156" s="114" t="str">
        <f t="shared" si="22"/>
        <v xml:space="preserve"> </v>
      </c>
      <c r="N156" s="218"/>
      <c r="O156" s="218"/>
      <c r="P156" s="218">
        <f t="shared" si="20"/>
        <v>0</v>
      </c>
      <c r="R156" s="250" t="b">
        <f t="shared" si="21"/>
        <v>0</v>
      </c>
      <c r="S156" s="251"/>
    </row>
    <row r="157" spans="3:19" s="114" customFormat="1">
      <c r="C157" s="198"/>
      <c r="E157" s="198"/>
      <c r="G157" s="198">
        <f t="shared" si="16"/>
        <v>0</v>
      </c>
      <c r="H157" s="114">
        <f t="shared" si="16"/>
        <v>0</v>
      </c>
      <c r="L157" s="114" t="str">
        <f t="shared" si="22"/>
        <v xml:space="preserve"> </v>
      </c>
      <c r="N157" s="218"/>
      <c r="O157" s="218"/>
      <c r="P157" s="218">
        <f t="shared" si="20"/>
        <v>0</v>
      </c>
      <c r="R157" s="250" t="b">
        <f t="shared" si="21"/>
        <v>0</v>
      </c>
      <c r="S157" s="251"/>
    </row>
    <row r="158" spans="3:19" s="114" customFormat="1">
      <c r="C158" s="198"/>
      <c r="E158" s="198"/>
      <c r="G158" s="198">
        <f t="shared" si="16"/>
        <v>0</v>
      </c>
      <c r="H158" s="114">
        <f t="shared" si="16"/>
        <v>0</v>
      </c>
      <c r="L158" s="114" t="str">
        <f t="shared" si="22"/>
        <v xml:space="preserve"> </v>
      </c>
      <c r="N158" s="218"/>
      <c r="O158" s="218"/>
      <c r="P158" s="218">
        <f t="shared" si="20"/>
        <v>0</v>
      </c>
      <c r="R158" s="250" t="b">
        <f t="shared" si="21"/>
        <v>0</v>
      </c>
      <c r="S158" s="251"/>
    </row>
    <row r="159" spans="3:19" s="114" customFormat="1">
      <c r="C159" s="198"/>
      <c r="E159" s="198"/>
      <c r="G159" s="198">
        <f t="shared" si="16"/>
        <v>0</v>
      </c>
      <c r="H159" s="114">
        <f t="shared" si="16"/>
        <v>0</v>
      </c>
      <c r="L159" s="114" t="str">
        <f t="shared" si="22"/>
        <v xml:space="preserve"> </v>
      </c>
      <c r="N159" s="218"/>
      <c r="O159" s="218"/>
      <c r="P159" s="218">
        <f t="shared" si="20"/>
        <v>0</v>
      </c>
      <c r="R159" s="250" t="b">
        <f t="shared" si="21"/>
        <v>0</v>
      </c>
      <c r="S159" s="251"/>
    </row>
    <row r="160" spans="3:19" s="114" customFormat="1">
      <c r="C160" s="198"/>
      <c r="E160" s="198"/>
      <c r="G160" s="198">
        <f t="shared" ref="G160:H185" si="23">G159-E160+C160</f>
        <v>0</v>
      </c>
      <c r="H160" s="114">
        <f t="shared" si="23"/>
        <v>0</v>
      </c>
      <c r="L160" s="114" t="str">
        <f t="shared" si="22"/>
        <v xml:space="preserve"> </v>
      </c>
      <c r="N160" s="218"/>
      <c r="O160" s="218"/>
      <c r="P160" s="218">
        <f t="shared" ref="P160:P185" si="24">O160*G160</f>
        <v>0</v>
      </c>
      <c r="R160" s="250" t="b">
        <f t="shared" ref="R160:R185" si="25">IF((F160)&gt;=1, SUM(E160))</f>
        <v>0</v>
      </c>
      <c r="S160" s="251"/>
    </row>
    <row r="161" spans="3:19" s="114" customFormat="1">
      <c r="C161" s="198"/>
      <c r="E161" s="198"/>
      <c r="G161" s="198">
        <f t="shared" si="23"/>
        <v>0</v>
      </c>
      <c r="H161" s="114">
        <f t="shared" si="23"/>
        <v>0</v>
      </c>
      <c r="L161" s="114" t="str">
        <f t="shared" si="22"/>
        <v xml:space="preserve"> </v>
      </c>
      <c r="N161" s="218"/>
      <c r="O161" s="218"/>
      <c r="P161" s="218">
        <f t="shared" si="24"/>
        <v>0</v>
      </c>
      <c r="R161" s="250" t="b">
        <f t="shared" si="25"/>
        <v>0</v>
      </c>
      <c r="S161" s="251"/>
    </row>
    <row r="162" spans="3:19" s="114" customFormat="1">
      <c r="C162" s="198"/>
      <c r="E162" s="198"/>
      <c r="G162" s="198">
        <f t="shared" si="23"/>
        <v>0</v>
      </c>
      <c r="H162" s="114">
        <f t="shared" si="23"/>
        <v>0</v>
      </c>
      <c r="L162" s="114" t="str">
        <f t="shared" si="22"/>
        <v xml:space="preserve"> </v>
      </c>
      <c r="N162" s="218"/>
      <c r="O162" s="218"/>
      <c r="P162" s="218">
        <f t="shared" si="24"/>
        <v>0</v>
      </c>
      <c r="R162" s="250" t="b">
        <f t="shared" si="25"/>
        <v>0</v>
      </c>
      <c r="S162" s="251"/>
    </row>
    <row r="163" spans="3:19" s="114" customFormat="1">
      <c r="C163" s="198"/>
      <c r="E163" s="198"/>
      <c r="G163" s="198">
        <f t="shared" si="23"/>
        <v>0</v>
      </c>
      <c r="H163" s="114">
        <f t="shared" si="23"/>
        <v>0</v>
      </c>
      <c r="L163" s="114" t="str">
        <f t="shared" si="22"/>
        <v xml:space="preserve"> </v>
      </c>
      <c r="N163" s="218"/>
      <c r="O163" s="218"/>
      <c r="P163" s="218">
        <f t="shared" si="24"/>
        <v>0</v>
      </c>
      <c r="R163" s="250" t="b">
        <f t="shared" si="25"/>
        <v>0</v>
      </c>
      <c r="S163" s="251"/>
    </row>
    <row r="164" spans="3:19" s="114" customFormat="1">
      <c r="C164" s="198"/>
      <c r="E164" s="198"/>
      <c r="G164" s="198">
        <f t="shared" si="23"/>
        <v>0</v>
      </c>
      <c r="H164" s="114">
        <f t="shared" si="23"/>
        <v>0</v>
      </c>
      <c r="L164" s="114" t="str">
        <f t="shared" si="22"/>
        <v xml:space="preserve"> </v>
      </c>
      <c r="N164" s="218"/>
      <c r="O164" s="218"/>
      <c r="P164" s="218">
        <f t="shared" si="24"/>
        <v>0</v>
      </c>
      <c r="R164" s="250" t="b">
        <f t="shared" si="25"/>
        <v>0</v>
      </c>
      <c r="S164" s="251"/>
    </row>
    <row r="165" spans="3:19" s="114" customFormat="1">
      <c r="C165" s="198"/>
      <c r="E165" s="198"/>
      <c r="G165" s="198">
        <f t="shared" si="23"/>
        <v>0</v>
      </c>
      <c r="H165" s="114">
        <f t="shared" si="23"/>
        <v>0</v>
      </c>
      <c r="L165" s="114" t="str">
        <f t="shared" ref="L165:L185" si="26">IF(D165&gt;0,D165," ")</f>
        <v xml:space="preserve"> </v>
      </c>
      <c r="N165" s="218"/>
      <c r="O165" s="218"/>
      <c r="P165" s="218">
        <f t="shared" si="24"/>
        <v>0</v>
      </c>
      <c r="R165" s="250" t="b">
        <f t="shared" si="25"/>
        <v>0</v>
      </c>
      <c r="S165" s="251"/>
    </row>
    <row r="166" spans="3:19" s="114" customFormat="1">
      <c r="C166" s="198"/>
      <c r="E166" s="198"/>
      <c r="G166" s="198">
        <f t="shared" si="23"/>
        <v>0</v>
      </c>
      <c r="H166" s="114">
        <f t="shared" si="23"/>
        <v>0</v>
      </c>
      <c r="L166" s="114" t="str">
        <f t="shared" si="26"/>
        <v xml:space="preserve"> </v>
      </c>
      <c r="N166" s="218"/>
      <c r="O166" s="218"/>
      <c r="P166" s="218">
        <f t="shared" si="24"/>
        <v>0</v>
      </c>
      <c r="R166" s="250" t="b">
        <f t="shared" si="25"/>
        <v>0</v>
      </c>
      <c r="S166" s="251"/>
    </row>
    <row r="167" spans="3:19" s="114" customFormat="1">
      <c r="C167" s="198"/>
      <c r="E167" s="198"/>
      <c r="G167" s="198">
        <f t="shared" si="23"/>
        <v>0</v>
      </c>
      <c r="H167" s="114">
        <f t="shared" si="23"/>
        <v>0</v>
      </c>
      <c r="L167" s="114" t="str">
        <f t="shared" si="26"/>
        <v xml:space="preserve"> </v>
      </c>
      <c r="N167" s="218"/>
      <c r="O167" s="218"/>
      <c r="P167" s="218">
        <f t="shared" si="24"/>
        <v>0</v>
      </c>
      <c r="R167" s="250" t="b">
        <f t="shared" si="25"/>
        <v>0</v>
      </c>
      <c r="S167" s="251"/>
    </row>
    <row r="168" spans="3:19" s="114" customFormat="1">
      <c r="C168" s="198"/>
      <c r="E168" s="198"/>
      <c r="G168" s="198">
        <f t="shared" si="23"/>
        <v>0</v>
      </c>
      <c r="H168" s="114">
        <f t="shared" si="23"/>
        <v>0</v>
      </c>
      <c r="L168" s="114" t="str">
        <f t="shared" si="26"/>
        <v xml:space="preserve"> </v>
      </c>
      <c r="N168" s="218"/>
      <c r="O168" s="218"/>
      <c r="P168" s="218">
        <f t="shared" si="24"/>
        <v>0</v>
      </c>
      <c r="R168" s="250" t="b">
        <f t="shared" si="25"/>
        <v>0</v>
      </c>
      <c r="S168" s="251"/>
    </row>
    <row r="169" spans="3:19" s="114" customFormat="1">
      <c r="C169" s="198"/>
      <c r="E169" s="198"/>
      <c r="G169" s="198">
        <f t="shared" si="23"/>
        <v>0</v>
      </c>
      <c r="H169" s="114">
        <f t="shared" si="23"/>
        <v>0</v>
      </c>
      <c r="L169" s="114" t="str">
        <f t="shared" si="26"/>
        <v xml:space="preserve"> </v>
      </c>
      <c r="N169" s="218"/>
      <c r="O169" s="218"/>
      <c r="P169" s="218">
        <f t="shared" si="24"/>
        <v>0</v>
      </c>
      <c r="R169" s="250" t="b">
        <f t="shared" si="25"/>
        <v>0</v>
      </c>
      <c r="S169" s="251"/>
    </row>
    <row r="170" spans="3:19" s="114" customFormat="1">
      <c r="C170" s="198"/>
      <c r="E170" s="198"/>
      <c r="G170" s="198">
        <f t="shared" si="23"/>
        <v>0</v>
      </c>
      <c r="H170" s="114">
        <f t="shared" si="23"/>
        <v>0</v>
      </c>
      <c r="L170" s="114" t="str">
        <f t="shared" si="26"/>
        <v xml:space="preserve"> </v>
      </c>
      <c r="N170" s="218"/>
      <c r="O170" s="218"/>
      <c r="P170" s="218">
        <f t="shared" si="24"/>
        <v>0</v>
      </c>
      <c r="R170" s="250" t="b">
        <f t="shared" si="25"/>
        <v>0</v>
      </c>
      <c r="S170" s="251"/>
    </row>
    <row r="171" spans="3:19" s="114" customFormat="1">
      <c r="C171" s="198"/>
      <c r="E171" s="198"/>
      <c r="G171" s="198">
        <f t="shared" si="23"/>
        <v>0</v>
      </c>
      <c r="H171" s="114">
        <f t="shared" si="23"/>
        <v>0</v>
      </c>
      <c r="L171" s="114" t="str">
        <f t="shared" si="26"/>
        <v xml:space="preserve"> </v>
      </c>
      <c r="N171" s="218"/>
      <c r="O171" s="218"/>
      <c r="P171" s="218">
        <f t="shared" si="24"/>
        <v>0</v>
      </c>
      <c r="R171" s="250" t="b">
        <f t="shared" si="25"/>
        <v>0</v>
      </c>
      <c r="S171" s="251"/>
    </row>
    <row r="172" spans="3:19" s="114" customFormat="1">
      <c r="C172" s="198"/>
      <c r="E172" s="198"/>
      <c r="G172" s="198">
        <f t="shared" si="23"/>
        <v>0</v>
      </c>
      <c r="H172" s="114">
        <f t="shared" si="23"/>
        <v>0</v>
      </c>
      <c r="L172" s="114" t="str">
        <f t="shared" si="26"/>
        <v xml:space="preserve"> </v>
      </c>
      <c r="N172" s="218"/>
      <c r="O172" s="218"/>
      <c r="P172" s="218">
        <f t="shared" si="24"/>
        <v>0</v>
      </c>
      <c r="R172" s="250" t="b">
        <f t="shared" si="25"/>
        <v>0</v>
      </c>
      <c r="S172" s="251"/>
    </row>
    <row r="173" spans="3:19" s="114" customFormat="1">
      <c r="C173" s="198"/>
      <c r="E173" s="198"/>
      <c r="G173" s="198">
        <f t="shared" si="23"/>
        <v>0</v>
      </c>
      <c r="H173" s="114">
        <f t="shared" si="23"/>
        <v>0</v>
      </c>
      <c r="L173" s="114" t="str">
        <f t="shared" si="26"/>
        <v xml:space="preserve"> </v>
      </c>
      <c r="N173" s="218"/>
      <c r="O173" s="218"/>
      <c r="P173" s="218">
        <f t="shared" si="24"/>
        <v>0</v>
      </c>
      <c r="R173" s="250" t="b">
        <f t="shared" si="25"/>
        <v>0</v>
      </c>
      <c r="S173" s="251"/>
    </row>
    <row r="174" spans="3:19" s="114" customFormat="1">
      <c r="C174" s="198"/>
      <c r="E174" s="198"/>
      <c r="G174" s="198">
        <f t="shared" si="23"/>
        <v>0</v>
      </c>
      <c r="H174" s="114">
        <f t="shared" si="23"/>
        <v>0</v>
      </c>
      <c r="L174" s="114" t="str">
        <f t="shared" si="26"/>
        <v xml:space="preserve"> </v>
      </c>
      <c r="N174" s="218"/>
      <c r="O174" s="218"/>
      <c r="P174" s="218">
        <f t="shared" si="24"/>
        <v>0</v>
      </c>
      <c r="R174" s="250" t="b">
        <f t="shared" si="25"/>
        <v>0</v>
      </c>
      <c r="S174" s="251"/>
    </row>
    <row r="175" spans="3:19" s="114" customFormat="1">
      <c r="C175" s="198"/>
      <c r="E175" s="198"/>
      <c r="G175" s="198">
        <f t="shared" si="23"/>
        <v>0</v>
      </c>
      <c r="H175" s="114">
        <f t="shared" si="23"/>
        <v>0</v>
      </c>
      <c r="L175" s="114" t="str">
        <f t="shared" si="26"/>
        <v xml:space="preserve"> </v>
      </c>
      <c r="N175" s="218"/>
      <c r="O175" s="218"/>
      <c r="P175" s="218">
        <f t="shared" si="24"/>
        <v>0</v>
      </c>
      <c r="R175" s="250" t="b">
        <f t="shared" si="25"/>
        <v>0</v>
      </c>
      <c r="S175" s="251"/>
    </row>
    <row r="176" spans="3:19" s="114" customFormat="1">
      <c r="C176" s="198"/>
      <c r="E176" s="198"/>
      <c r="G176" s="198">
        <f t="shared" si="23"/>
        <v>0</v>
      </c>
      <c r="H176" s="114">
        <f t="shared" si="23"/>
        <v>0</v>
      </c>
      <c r="L176" s="114" t="str">
        <f t="shared" si="26"/>
        <v xml:space="preserve"> </v>
      </c>
      <c r="N176" s="218"/>
      <c r="O176" s="218"/>
      <c r="P176" s="218">
        <f t="shared" si="24"/>
        <v>0</v>
      </c>
      <c r="R176" s="250" t="b">
        <f t="shared" si="25"/>
        <v>0</v>
      </c>
      <c r="S176" s="251"/>
    </row>
    <row r="177" spans="3:19" s="114" customFormat="1">
      <c r="C177" s="198"/>
      <c r="E177" s="198"/>
      <c r="G177" s="198">
        <f t="shared" si="23"/>
        <v>0</v>
      </c>
      <c r="H177" s="114">
        <f t="shared" si="23"/>
        <v>0</v>
      </c>
      <c r="L177" s="114" t="str">
        <f t="shared" si="26"/>
        <v xml:space="preserve"> </v>
      </c>
      <c r="N177" s="218"/>
      <c r="O177" s="218"/>
      <c r="P177" s="218">
        <f t="shared" si="24"/>
        <v>0</v>
      </c>
      <c r="R177" s="250" t="b">
        <f t="shared" si="25"/>
        <v>0</v>
      </c>
      <c r="S177" s="251"/>
    </row>
    <row r="178" spans="3:19" s="114" customFormat="1">
      <c r="C178" s="198"/>
      <c r="E178" s="198"/>
      <c r="G178" s="198">
        <f t="shared" si="23"/>
        <v>0</v>
      </c>
      <c r="H178" s="114">
        <f t="shared" si="23"/>
        <v>0</v>
      </c>
      <c r="L178" s="114" t="str">
        <f t="shared" si="26"/>
        <v xml:space="preserve"> </v>
      </c>
      <c r="N178" s="218"/>
      <c r="O178" s="218"/>
      <c r="P178" s="218">
        <f t="shared" si="24"/>
        <v>0</v>
      </c>
      <c r="R178" s="250" t="b">
        <f t="shared" si="25"/>
        <v>0</v>
      </c>
      <c r="S178" s="251"/>
    </row>
    <row r="179" spans="3:19">
      <c r="G179" s="10">
        <f t="shared" si="23"/>
        <v>0</v>
      </c>
      <c r="H179" s="9">
        <f t="shared" si="23"/>
        <v>0</v>
      </c>
      <c r="I179" s="9"/>
      <c r="J179" s="9"/>
      <c r="L179" s="9" t="str">
        <f t="shared" si="26"/>
        <v xml:space="preserve"> </v>
      </c>
      <c r="P179" s="11">
        <f t="shared" si="24"/>
        <v>0</v>
      </c>
      <c r="R179" s="157" t="b">
        <f t="shared" si="25"/>
        <v>0</v>
      </c>
    </row>
    <row r="180" spans="3:19">
      <c r="G180" s="10">
        <f t="shared" si="23"/>
        <v>0</v>
      </c>
      <c r="H180" s="9">
        <f t="shared" si="23"/>
        <v>0</v>
      </c>
      <c r="I180" s="9"/>
      <c r="J180" s="9"/>
      <c r="L180" s="9" t="str">
        <f t="shared" si="26"/>
        <v xml:space="preserve"> </v>
      </c>
      <c r="P180" s="11">
        <f t="shared" si="24"/>
        <v>0</v>
      </c>
      <c r="R180" s="157" t="b">
        <f t="shared" si="25"/>
        <v>0</v>
      </c>
    </row>
    <row r="181" spans="3:19">
      <c r="G181" s="10">
        <f t="shared" si="23"/>
        <v>0</v>
      </c>
      <c r="H181" s="9">
        <f t="shared" si="23"/>
        <v>0</v>
      </c>
      <c r="I181" s="9"/>
      <c r="J181" s="9"/>
      <c r="L181" s="9" t="str">
        <f t="shared" si="26"/>
        <v xml:space="preserve"> </v>
      </c>
      <c r="P181" s="11">
        <f t="shared" si="24"/>
        <v>0</v>
      </c>
      <c r="R181" s="157" t="b">
        <f t="shared" si="25"/>
        <v>0</v>
      </c>
    </row>
    <row r="182" spans="3:19">
      <c r="G182" s="10">
        <f t="shared" si="23"/>
        <v>0</v>
      </c>
      <c r="H182" s="9">
        <f t="shared" si="23"/>
        <v>0</v>
      </c>
      <c r="I182" s="9"/>
      <c r="J182" s="9"/>
      <c r="L182" s="9" t="str">
        <f t="shared" si="26"/>
        <v xml:space="preserve"> </v>
      </c>
      <c r="P182" s="11">
        <f t="shared" si="24"/>
        <v>0</v>
      </c>
      <c r="R182" s="157" t="b">
        <f t="shared" si="25"/>
        <v>0</v>
      </c>
    </row>
    <row r="183" spans="3:19">
      <c r="G183" s="10">
        <f t="shared" si="23"/>
        <v>0</v>
      </c>
      <c r="H183" s="9">
        <f t="shared" si="23"/>
        <v>0</v>
      </c>
      <c r="I183" s="9"/>
      <c r="J183" s="9"/>
      <c r="L183" s="9" t="str">
        <f t="shared" si="26"/>
        <v xml:space="preserve"> </v>
      </c>
      <c r="P183" s="11">
        <f t="shared" si="24"/>
        <v>0</v>
      </c>
      <c r="R183" s="157" t="b">
        <f t="shared" si="25"/>
        <v>0</v>
      </c>
    </row>
    <row r="184" spans="3:19">
      <c r="G184" s="10">
        <f t="shared" si="23"/>
        <v>0</v>
      </c>
      <c r="H184" s="9">
        <f t="shared" si="23"/>
        <v>0</v>
      </c>
      <c r="I184" s="9"/>
      <c r="J184" s="9"/>
      <c r="L184" s="9" t="str">
        <f t="shared" si="26"/>
        <v xml:space="preserve"> </v>
      </c>
      <c r="P184" s="11">
        <f t="shared" si="24"/>
        <v>0</v>
      </c>
      <c r="R184" s="157" t="b">
        <f t="shared" si="25"/>
        <v>0</v>
      </c>
    </row>
    <row r="185" spans="3:19">
      <c r="G185" s="10">
        <f t="shared" si="23"/>
        <v>0</v>
      </c>
      <c r="H185" s="9">
        <f t="shared" si="23"/>
        <v>0</v>
      </c>
      <c r="I185" s="9"/>
      <c r="J185" s="9"/>
      <c r="L185" s="9" t="str">
        <f t="shared" si="26"/>
        <v xml:space="preserve"> </v>
      </c>
      <c r="P185" s="11">
        <f t="shared" si="24"/>
        <v>0</v>
      </c>
      <c r="R185" s="157" t="b">
        <f t="shared" si="25"/>
        <v>0</v>
      </c>
    </row>
    <row r="186" spans="3:19">
      <c r="R186" s="157">
        <f>SUM(R9:R185)</f>
        <v>120</v>
      </c>
      <c r="S186" s="159">
        <f>SUM(C9:C185)-R186</f>
        <v>0</v>
      </c>
    </row>
  </sheetData>
  <mergeCells count="6">
    <mergeCell ref="I10:J10"/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66FFFF"/>
  </sheetPr>
  <dimension ref="A1:R305"/>
  <sheetViews>
    <sheetView zoomScale="120" zoomScaleNormal="120" workbookViewId="0">
      <pane ySplit="7" topLeftCell="A8" activePane="bottomLeft" state="frozen"/>
      <selection pane="bottomLeft" activeCell="G21" sqref="G21:I24"/>
    </sheetView>
  </sheetViews>
  <sheetFormatPr baseColWidth="10" defaultRowHeight="12.75"/>
  <cols>
    <col min="1" max="1" width="7.42578125" style="121" customWidth="1"/>
    <col min="2" max="2" width="4.5703125" customWidth="1"/>
    <col min="3" max="3" width="13.5703125" style="2" customWidth="1"/>
    <col min="4" max="4" width="7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9.28515625" customWidth="1"/>
    <col min="10" max="10" width="13.425781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15.75">
      <c r="A1" s="216"/>
    </row>
    <row r="2" spans="1:18" ht="20.25">
      <c r="C2" s="1165" t="s">
        <v>24</v>
      </c>
      <c r="D2" s="1165"/>
      <c r="E2" s="1165"/>
      <c r="F2" s="1165"/>
    </row>
    <row r="3" spans="1:18">
      <c r="A3" s="128"/>
    </row>
    <row r="4" spans="1:18">
      <c r="A4" s="128"/>
    </row>
    <row r="5" spans="1:18" ht="18.75" thickBot="1">
      <c r="A5" s="129" t="s">
        <v>0</v>
      </c>
      <c r="B5" s="28"/>
      <c r="C5" s="29" t="s">
        <v>213</v>
      </c>
      <c r="D5" s="30"/>
      <c r="E5" s="29"/>
      <c r="F5" s="31"/>
      <c r="G5" s="4"/>
      <c r="H5" s="27"/>
      <c r="I5" s="143"/>
      <c r="J5" s="712"/>
    </row>
    <row r="6" spans="1:18" ht="13.5" thickBot="1">
      <c r="B6" s="5"/>
      <c r="C6" s="6"/>
      <c r="F6" s="5"/>
      <c r="G6" s="6"/>
      <c r="K6" s="1153" t="s">
        <v>22</v>
      </c>
      <c r="L6" s="1154"/>
      <c r="M6" s="1155"/>
    </row>
    <row r="7" spans="1:18">
      <c r="A7" s="1153" t="s">
        <v>2</v>
      </c>
      <c r="B7" s="1155"/>
      <c r="C7" s="1163" t="s">
        <v>3</v>
      </c>
      <c r="D7" s="1164"/>
      <c r="E7" s="1163" t="s">
        <v>4</v>
      </c>
      <c r="F7" s="1164"/>
      <c r="G7" s="1163" t="s">
        <v>5</v>
      </c>
      <c r="H7" s="1164"/>
      <c r="I7" s="12" t="s">
        <v>17</v>
      </c>
      <c r="J7" s="339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>
      <c r="A8" s="17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s="163" customFormat="1" ht="15.75">
      <c r="A9" s="220" t="s">
        <v>48</v>
      </c>
      <c r="B9" s="220"/>
      <c r="C9" s="237"/>
      <c r="D9" s="225"/>
      <c r="E9" s="385">
        <v>0</v>
      </c>
      <c r="F9" s="225"/>
      <c r="G9" s="523">
        <v>0</v>
      </c>
      <c r="H9" s="524">
        <v>0</v>
      </c>
      <c r="I9" s="296"/>
      <c r="J9" s="225"/>
      <c r="K9" s="389"/>
      <c r="L9" s="216"/>
      <c r="M9" s="216"/>
      <c r="N9" s="390"/>
      <c r="O9" s="390"/>
      <c r="P9" s="368"/>
      <c r="R9" s="390"/>
    </row>
    <row r="10" spans="1:18" s="223" customFormat="1" ht="15.75">
      <c r="A10" s="220"/>
      <c r="B10" s="220">
        <v>20</v>
      </c>
      <c r="C10" s="237">
        <v>3750</v>
      </c>
      <c r="D10" s="1002">
        <v>250</v>
      </c>
      <c r="E10" s="385"/>
      <c r="F10" s="225"/>
      <c r="G10" s="224">
        <f t="shared" ref="G10:G23" si="0">G9-E10+C10</f>
        <v>3750</v>
      </c>
      <c r="H10" s="223">
        <f t="shared" ref="H10:H23" si="1">H9-F10+D10</f>
        <v>250</v>
      </c>
      <c r="I10" s="385" t="s">
        <v>208</v>
      </c>
      <c r="J10" s="225"/>
      <c r="K10" s="316"/>
      <c r="N10" s="368"/>
      <c r="O10" s="368"/>
      <c r="P10" s="368"/>
      <c r="R10" s="368"/>
    </row>
    <row r="11" spans="1:18" s="223" customFormat="1" ht="15.75">
      <c r="A11" s="220"/>
      <c r="B11" s="220">
        <v>22</v>
      </c>
      <c r="C11" s="237"/>
      <c r="D11" s="225"/>
      <c r="E11" s="901">
        <v>75</v>
      </c>
      <c r="F11" s="1007">
        <v>5</v>
      </c>
      <c r="G11" s="224">
        <f t="shared" si="0"/>
        <v>3675</v>
      </c>
      <c r="H11" s="223">
        <f t="shared" si="1"/>
        <v>245</v>
      </c>
      <c r="I11" s="1007">
        <v>974</v>
      </c>
      <c r="J11" s="1007" t="s">
        <v>164</v>
      </c>
      <c r="K11" s="316"/>
      <c r="N11" s="368"/>
      <c r="O11" s="368"/>
      <c r="P11" s="368"/>
      <c r="R11" s="368"/>
    </row>
    <row r="12" spans="1:18" s="223" customFormat="1" ht="15.75">
      <c r="A12" s="220"/>
      <c r="B12" s="220">
        <v>23</v>
      </c>
      <c r="C12" s="237">
        <v>3750</v>
      </c>
      <c r="D12" s="225">
        <v>250</v>
      </c>
      <c r="E12" s="385"/>
      <c r="F12" s="225"/>
      <c r="G12" s="224">
        <f t="shared" si="0"/>
        <v>7425</v>
      </c>
      <c r="H12" s="223">
        <f t="shared" si="1"/>
        <v>495</v>
      </c>
      <c r="I12" s="571"/>
      <c r="J12" s="225"/>
      <c r="K12" s="316"/>
      <c r="N12" s="368"/>
      <c r="O12" s="368"/>
      <c r="P12" s="368"/>
      <c r="R12" s="368"/>
    </row>
    <row r="13" spans="1:18" s="223" customFormat="1" ht="15.75" hidden="1">
      <c r="A13" s="220"/>
      <c r="B13" s="220"/>
      <c r="C13" s="237"/>
      <c r="D13" s="225"/>
      <c r="E13" s="385"/>
      <c r="F13" s="225"/>
      <c r="G13" s="224">
        <f t="shared" si="0"/>
        <v>7425</v>
      </c>
      <c r="H13" s="223">
        <f t="shared" si="1"/>
        <v>495</v>
      </c>
      <c r="I13" s="294"/>
      <c r="J13" s="225"/>
      <c r="K13" s="316"/>
      <c r="N13" s="368"/>
      <c r="O13" s="368"/>
      <c r="P13" s="368"/>
      <c r="R13" s="368"/>
    </row>
    <row r="14" spans="1:18" s="223" customFormat="1" ht="15.75" hidden="1">
      <c r="A14" s="220"/>
      <c r="B14" s="220"/>
      <c r="C14" s="237"/>
      <c r="D14" s="225"/>
      <c r="E14" s="385"/>
      <c r="F14" s="225"/>
      <c r="G14" s="224">
        <f t="shared" si="0"/>
        <v>7425</v>
      </c>
      <c r="H14" s="223">
        <f t="shared" si="1"/>
        <v>495</v>
      </c>
      <c r="I14" s="294"/>
      <c r="J14" s="225"/>
      <c r="K14" s="316"/>
      <c r="N14" s="368"/>
      <c r="O14" s="368"/>
      <c r="P14" s="368"/>
      <c r="R14" s="368"/>
    </row>
    <row r="15" spans="1:18" s="223" customFormat="1" ht="15.75">
      <c r="A15" s="220"/>
      <c r="B15" s="220">
        <v>25</v>
      </c>
      <c r="C15" s="237"/>
      <c r="D15" s="225"/>
      <c r="E15" s="385">
        <v>750</v>
      </c>
      <c r="F15" s="225">
        <v>50</v>
      </c>
      <c r="G15" s="224">
        <f t="shared" si="0"/>
        <v>6675</v>
      </c>
      <c r="H15" s="223">
        <f t="shared" si="1"/>
        <v>445</v>
      </c>
      <c r="I15" s="294">
        <v>992</v>
      </c>
      <c r="J15" s="225" t="s">
        <v>164</v>
      </c>
      <c r="K15" s="316"/>
      <c r="N15" s="368"/>
      <c r="O15" s="368"/>
      <c r="P15" s="368"/>
      <c r="R15" s="368"/>
    </row>
    <row r="16" spans="1:18" s="223" customFormat="1" ht="15.75">
      <c r="A16" s="220"/>
      <c r="B16" s="220">
        <v>25</v>
      </c>
      <c r="C16" s="237">
        <v>2595</v>
      </c>
      <c r="D16" s="225">
        <v>173</v>
      </c>
      <c r="E16" s="385"/>
      <c r="F16" s="225"/>
      <c r="G16" s="224">
        <f t="shared" si="0"/>
        <v>9270</v>
      </c>
      <c r="H16" s="223">
        <f t="shared" si="1"/>
        <v>618</v>
      </c>
      <c r="I16" s="294" t="s">
        <v>208</v>
      </c>
      <c r="J16" s="225"/>
      <c r="K16" s="316"/>
      <c r="N16" s="368"/>
      <c r="O16" s="368"/>
      <c r="P16" s="368"/>
      <c r="R16" s="368"/>
    </row>
    <row r="17" spans="1:18" s="216" customFormat="1" ht="15.75">
      <c r="A17" s="220"/>
      <c r="B17" s="220">
        <v>26</v>
      </c>
      <c r="C17" s="237"/>
      <c r="D17" s="225"/>
      <c r="E17" s="398">
        <v>1365</v>
      </c>
      <c r="F17" s="225">
        <v>91</v>
      </c>
      <c r="G17" s="224">
        <f t="shared" si="0"/>
        <v>7905</v>
      </c>
      <c r="H17" s="223">
        <f t="shared" si="1"/>
        <v>527</v>
      </c>
      <c r="I17" s="216">
        <v>998</v>
      </c>
      <c r="J17" s="216" t="s">
        <v>164</v>
      </c>
      <c r="K17" s="401"/>
      <c r="N17" s="391"/>
      <c r="O17" s="391"/>
      <c r="P17" s="368"/>
      <c r="R17" s="391"/>
    </row>
    <row r="18" spans="1:18" s="216" customFormat="1" ht="15.75">
      <c r="A18" s="220"/>
      <c r="B18" s="220"/>
      <c r="C18" s="237"/>
      <c r="D18" s="225"/>
      <c r="E18" s="392"/>
      <c r="F18" s="225"/>
      <c r="G18" s="224">
        <f t="shared" si="0"/>
        <v>7905</v>
      </c>
      <c r="H18" s="223">
        <f t="shared" si="1"/>
        <v>527</v>
      </c>
      <c r="I18" s="294"/>
      <c r="J18" s="225"/>
      <c r="K18" s="401"/>
      <c r="N18" s="391"/>
      <c r="O18" s="394"/>
      <c r="P18" s="368"/>
      <c r="R18" s="391"/>
    </row>
    <row r="19" spans="1:18" s="223" customFormat="1" ht="15.75">
      <c r="A19" s="220"/>
      <c r="B19" s="220"/>
      <c r="C19" s="237"/>
      <c r="D19" s="225"/>
      <c r="E19" s="392"/>
      <c r="F19" s="225"/>
      <c r="G19" s="224">
        <f t="shared" si="0"/>
        <v>7905</v>
      </c>
      <c r="H19" s="223">
        <f t="shared" si="1"/>
        <v>527</v>
      </c>
      <c r="I19" s="294"/>
      <c r="J19" s="225"/>
      <c r="K19" s="316"/>
      <c r="N19" s="368"/>
      <c r="O19" s="368"/>
      <c r="P19" s="368"/>
      <c r="R19" s="368"/>
    </row>
    <row r="20" spans="1:18" s="223" customFormat="1" ht="15.75">
      <c r="A20" s="221"/>
      <c r="B20" s="220"/>
      <c r="C20" s="237"/>
      <c r="E20" s="399"/>
      <c r="F20" s="225"/>
      <c r="G20" s="224">
        <f t="shared" si="0"/>
        <v>7905</v>
      </c>
      <c r="H20" s="223">
        <f t="shared" si="1"/>
        <v>527</v>
      </c>
      <c r="I20" s="294"/>
      <c r="J20" s="225"/>
      <c r="K20" s="316"/>
      <c r="N20" s="368"/>
      <c r="O20" s="368"/>
      <c r="P20" s="368"/>
      <c r="R20" s="368"/>
    </row>
    <row r="21" spans="1:18" s="216" customFormat="1" ht="15.75">
      <c r="A21" s="221"/>
      <c r="B21" s="220"/>
      <c r="C21" s="237"/>
      <c r="D21" s="223"/>
      <c r="E21" s="399"/>
      <c r="F21" s="225"/>
      <c r="G21" s="224">
        <f t="shared" si="0"/>
        <v>7905</v>
      </c>
      <c r="H21" s="223">
        <f t="shared" si="1"/>
        <v>527</v>
      </c>
      <c r="I21" s="294"/>
      <c r="J21" s="225"/>
      <c r="K21" s="401"/>
      <c r="N21" s="391"/>
      <c r="O21" s="391"/>
      <c r="P21" s="368"/>
      <c r="R21" s="391"/>
    </row>
    <row r="22" spans="1:18" s="223" customFormat="1" ht="15.75">
      <c r="A22" s="221"/>
      <c r="B22" s="220"/>
      <c r="C22" s="237"/>
      <c r="E22" s="399"/>
      <c r="F22" s="225"/>
      <c r="G22" s="224">
        <f t="shared" si="0"/>
        <v>7905</v>
      </c>
      <c r="H22" s="223">
        <f t="shared" si="1"/>
        <v>527</v>
      </c>
      <c r="I22" s="294"/>
      <c r="J22" s="225"/>
      <c r="N22" s="368"/>
      <c r="O22" s="368"/>
      <c r="P22" s="368"/>
    </row>
    <row r="23" spans="1:18" s="223" customFormat="1" ht="15.75">
      <c r="A23" s="221"/>
      <c r="B23" s="220"/>
      <c r="C23" s="237"/>
      <c r="E23" s="399"/>
      <c r="F23" s="225"/>
      <c r="G23" s="224">
        <f t="shared" si="0"/>
        <v>7905</v>
      </c>
      <c r="H23" s="223">
        <f t="shared" si="1"/>
        <v>527</v>
      </c>
      <c r="I23" s="294"/>
      <c r="J23" s="225"/>
      <c r="N23" s="368"/>
      <c r="O23" s="368"/>
      <c r="P23" s="368"/>
    </row>
    <row r="24" spans="1:18" s="223" customFormat="1" ht="15.75">
      <c r="A24" s="221"/>
      <c r="B24" s="220"/>
      <c r="C24" s="237"/>
      <c r="E24" s="399"/>
      <c r="F24" s="225"/>
      <c r="G24" s="224">
        <f t="shared" ref="G24:H38" si="2">G23-E24+C24</f>
        <v>7905</v>
      </c>
      <c r="H24" s="223">
        <f t="shared" si="2"/>
        <v>527</v>
      </c>
      <c r="I24" s="294"/>
      <c r="J24" s="225"/>
      <c r="N24" s="368"/>
      <c r="O24" s="368"/>
      <c r="P24" s="368"/>
    </row>
    <row r="25" spans="1:18" s="223" customFormat="1" ht="15.75">
      <c r="A25" s="221"/>
      <c r="B25" s="220"/>
      <c r="C25" s="354"/>
      <c r="E25" s="399"/>
      <c r="F25" s="225"/>
      <c r="G25" s="224">
        <f t="shared" si="2"/>
        <v>7905</v>
      </c>
      <c r="H25" s="223">
        <f t="shared" si="2"/>
        <v>527</v>
      </c>
      <c r="I25" s="294"/>
      <c r="J25" s="225"/>
      <c r="N25" s="368"/>
      <c r="O25" s="402"/>
      <c r="P25" s="368"/>
    </row>
    <row r="26" spans="1:18" s="223" customFormat="1" ht="15.75">
      <c r="A26" s="221"/>
      <c r="B26" s="220"/>
      <c r="C26" s="224"/>
      <c r="E26" s="399"/>
      <c r="F26" s="225"/>
      <c r="G26" s="224">
        <f t="shared" si="2"/>
        <v>7905</v>
      </c>
      <c r="H26" s="223">
        <f t="shared" si="2"/>
        <v>527</v>
      </c>
      <c r="I26" s="294"/>
      <c r="J26" s="225"/>
      <c r="N26" s="368"/>
      <c r="O26" s="368"/>
      <c r="P26" s="368"/>
    </row>
    <row r="27" spans="1:18" s="223" customFormat="1" ht="15.75">
      <c r="A27" s="221"/>
      <c r="B27" s="220"/>
      <c r="C27" s="224"/>
      <c r="E27" s="399"/>
      <c r="F27" s="225"/>
      <c r="G27" s="224">
        <f t="shared" si="2"/>
        <v>7905</v>
      </c>
      <c r="H27" s="223">
        <f t="shared" si="2"/>
        <v>527</v>
      </c>
      <c r="I27" s="294"/>
      <c r="J27" s="225"/>
      <c r="N27" s="368"/>
      <c r="O27" s="368"/>
      <c r="P27" s="368"/>
    </row>
    <row r="28" spans="1:18" s="223" customFormat="1" ht="15.75">
      <c r="A28" s="221"/>
      <c r="B28" s="220"/>
      <c r="C28" s="224"/>
      <c r="E28" s="399"/>
      <c r="F28" s="225"/>
      <c r="G28" s="224">
        <f t="shared" si="2"/>
        <v>7905</v>
      </c>
      <c r="H28" s="223">
        <f t="shared" si="2"/>
        <v>527</v>
      </c>
      <c r="I28" s="294"/>
      <c r="J28" s="225"/>
      <c r="N28" s="368"/>
      <c r="O28" s="368"/>
      <c r="P28" s="368"/>
    </row>
    <row r="29" spans="1:18" s="223" customFormat="1" ht="15.75">
      <c r="A29" s="221"/>
      <c r="B29" s="220"/>
      <c r="C29" s="224"/>
      <c r="E29" s="399"/>
      <c r="F29" s="225"/>
      <c r="G29" s="224">
        <f t="shared" si="2"/>
        <v>7905</v>
      </c>
      <c r="H29" s="223">
        <f t="shared" si="2"/>
        <v>527</v>
      </c>
      <c r="I29" s="225"/>
      <c r="J29" s="225"/>
      <c r="N29" s="403"/>
      <c r="O29" s="368"/>
      <c r="P29" s="368"/>
    </row>
    <row r="30" spans="1:18" s="223" customFormat="1" ht="15.75">
      <c r="A30" s="221"/>
      <c r="B30" s="220"/>
      <c r="C30" s="224"/>
      <c r="E30" s="383"/>
      <c r="F30" s="225"/>
      <c r="G30" s="224">
        <f t="shared" si="2"/>
        <v>7905</v>
      </c>
      <c r="H30" s="223">
        <f t="shared" si="2"/>
        <v>527</v>
      </c>
      <c r="I30" s="225"/>
      <c r="J30" s="225"/>
      <c r="N30" s="368"/>
      <c r="O30" s="368"/>
      <c r="P30" s="368"/>
    </row>
    <row r="31" spans="1:18" s="223" customFormat="1" ht="15.75">
      <c r="A31" s="221"/>
      <c r="B31" s="220"/>
      <c r="C31" s="224"/>
      <c r="E31" s="383"/>
      <c r="F31" s="225"/>
      <c r="G31" s="224">
        <f t="shared" si="2"/>
        <v>7905</v>
      </c>
      <c r="H31" s="223">
        <f t="shared" si="2"/>
        <v>527</v>
      </c>
      <c r="I31" s="225"/>
      <c r="J31" s="400"/>
      <c r="N31" s="368"/>
      <c r="O31" s="368"/>
      <c r="P31" s="368"/>
    </row>
    <row r="32" spans="1:18" s="223" customFormat="1" ht="15.75">
      <c r="A32" s="221"/>
      <c r="B32" s="225"/>
      <c r="C32" s="224"/>
      <c r="E32" s="224"/>
      <c r="F32" s="225"/>
      <c r="G32" s="224">
        <f t="shared" si="2"/>
        <v>7905</v>
      </c>
      <c r="H32" s="223">
        <f t="shared" si="2"/>
        <v>527</v>
      </c>
      <c r="I32" s="225"/>
      <c r="J32" s="225"/>
      <c r="N32" s="368"/>
      <c r="O32" s="368"/>
      <c r="P32" s="368"/>
    </row>
    <row r="33" spans="1:16" s="223" customFormat="1" ht="15.75">
      <c r="A33" s="221"/>
      <c r="B33" s="225"/>
      <c r="C33" s="224"/>
      <c r="E33" s="383"/>
      <c r="F33" s="225"/>
      <c r="G33" s="224">
        <f t="shared" si="2"/>
        <v>7905</v>
      </c>
      <c r="H33" s="223">
        <f t="shared" si="2"/>
        <v>527</v>
      </c>
      <c r="I33" s="225"/>
      <c r="J33" s="225"/>
      <c r="N33" s="368"/>
      <c r="O33" s="368"/>
      <c r="P33" s="368"/>
    </row>
    <row r="34" spans="1:16" s="223" customFormat="1" ht="15.75">
      <c r="A34" s="221"/>
      <c r="B34" s="225"/>
      <c r="C34" s="224"/>
      <c r="E34" s="224"/>
      <c r="F34" s="225"/>
      <c r="G34" s="224">
        <f t="shared" si="2"/>
        <v>7905</v>
      </c>
      <c r="H34" s="223">
        <f t="shared" si="2"/>
        <v>527</v>
      </c>
      <c r="I34" s="225"/>
      <c r="J34" s="225"/>
      <c r="N34" s="368"/>
      <c r="O34" s="368"/>
      <c r="P34" s="368"/>
    </row>
    <row r="35" spans="1:16" s="223" customFormat="1" ht="15.75">
      <c r="A35" s="221"/>
      <c r="B35" s="225"/>
      <c r="C35" s="224"/>
      <c r="E35" s="224"/>
      <c r="F35" s="225"/>
      <c r="G35" s="224">
        <f t="shared" si="2"/>
        <v>7905</v>
      </c>
      <c r="H35" s="223">
        <f t="shared" si="2"/>
        <v>527</v>
      </c>
      <c r="I35" s="225"/>
      <c r="J35" s="225"/>
      <c r="N35" s="368"/>
      <c r="O35" s="368"/>
      <c r="P35" s="368"/>
    </row>
    <row r="36" spans="1:16" s="223" customFormat="1" ht="15.75">
      <c r="A36" s="221"/>
      <c r="B36" s="225"/>
      <c r="C36" s="224"/>
      <c r="E36" s="224"/>
      <c r="F36" s="225"/>
      <c r="G36" s="224">
        <f t="shared" si="2"/>
        <v>7905</v>
      </c>
      <c r="H36" s="223">
        <f t="shared" si="2"/>
        <v>527</v>
      </c>
      <c r="I36" s="225"/>
      <c r="J36" s="225"/>
      <c r="N36" s="368"/>
      <c r="O36" s="368"/>
      <c r="P36" s="368"/>
    </row>
    <row r="37" spans="1:16" s="223" customFormat="1" ht="15.75">
      <c r="A37" s="221"/>
      <c r="B37" s="225"/>
      <c r="C37" s="224"/>
      <c r="E37" s="224"/>
      <c r="F37" s="225"/>
      <c r="G37" s="224">
        <f t="shared" si="2"/>
        <v>7905</v>
      </c>
      <c r="H37" s="223">
        <f t="shared" si="2"/>
        <v>527</v>
      </c>
      <c r="I37" s="225"/>
      <c r="J37" s="225"/>
      <c r="N37" s="368"/>
      <c r="O37" s="368"/>
      <c r="P37" s="368"/>
    </row>
    <row r="38" spans="1:16" s="223" customFormat="1" ht="15.75">
      <c r="A38" s="221"/>
      <c r="B38" s="225"/>
      <c r="C38" s="224"/>
      <c r="E38" s="224"/>
      <c r="F38" s="225"/>
      <c r="G38" s="224">
        <f t="shared" si="2"/>
        <v>7905</v>
      </c>
      <c r="H38" s="223">
        <f t="shared" si="2"/>
        <v>527</v>
      </c>
      <c r="I38" s="225"/>
      <c r="J38" s="225"/>
      <c r="N38" s="368"/>
      <c r="O38" s="368"/>
      <c r="P38" s="368"/>
    </row>
    <row r="39" spans="1:16" s="223" customFormat="1" ht="15.75">
      <c r="A39" s="221"/>
      <c r="B39" s="225"/>
      <c r="C39" s="224"/>
      <c r="E39" s="224"/>
      <c r="F39" s="225"/>
      <c r="G39" s="224">
        <f t="shared" ref="G39:H54" si="3">G38-E39+C39</f>
        <v>7905</v>
      </c>
      <c r="H39" s="223">
        <f t="shared" si="3"/>
        <v>527</v>
      </c>
      <c r="I39" s="225"/>
      <c r="J39" s="225"/>
      <c r="N39" s="368"/>
      <c r="O39" s="368"/>
      <c r="P39" s="368"/>
    </row>
    <row r="40" spans="1:16" s="223" customFormat="1" ht="15.75">
      <c r="A40" s="221"/>
      <c r="B40" s="225"/>
      <c r="C40" s="224"/>
      <c r="E40" s="224"/>
      <c r="F40" s="225"/>
      <c r="G40" s="224">
        <f t="shared" si="3"/>
        <v>7905</v>
      </c>
      <c r="H40" s="223">
        <f t="shared" si="3"/>
        <v>527</v>
      </c>
      <c r="I40" s="225"/>
      <c r="J40" s="225"/>
      <c r="N40" s="368"/>
      <c r="O40" s="368"/>
      <c r="P40" s="368"/>
    </row>
    <row r="41" spans="1:16" s="223" customFormat="1" ht="15.75">
      <c r="A41" s="221"/>
      <c r="B41" s="225"/>
      <c r="C41" s="224"/>
      <c r="E41" s="224"/>
      <c r="F41" s="225"/>
      <c r="G41" s="224">
        <f t="shared" si="3"/>
        <v>7905</v>
      </c>
      <c r="H41" s="223">
        <f t="shared" si="3"/>
        <v>527</v>
      </c>
      <c r="I41" s="225"/>
      <c r="J41" s="225"/>
      <c r="N41" s="368"/>
      <c r="O41" s="368"/>
      <c r="P41" s="368"/>
    </row>
    <row r="42" spans="1:16" s="223" customFormat="1" ht="15.75">
      <c r="A42" s="221"/>
      <c r="B42" s="225"/>
      <c r="C42" s="224"/>
      <c r="E42" s="224"/>
      <c r="F42" s="225"/>
      <c r="G42" s="224">
        <f t="shared" si="3"/>
        <v>7905</v>
      </c>
      <c r="H42" s="223">
        <f t="shared" si="3"/>
        <v>527</v>
      </c>
      <c r="I42" s="225"/>
      <c r="J42" s="225"/>
      <c r="N42" s="368"/>
      <c r="O42" s="368"/>
      <c r="P42" s="368"/>
    </row>
    <row r="43" spans="1:16" s="223" customFormat="1" ht="15.75">
      <c r="A43" s="221"/>
      <c r="B43" s="225"/>
      <c r="C43" s="224"/>
      <c r="E43" s="224"/>
      <c r="F43" s="225"/>
      <c r="G43" s="224">
        <f t="shared" si="3"/>
        <v>7905</v>
      </c>
      <c r="H43" s="223">
        <f t="shared" si="3"/>
        <v>527</v>
      </c>
      <c r="I43" s="225"/>
      <c r="J43" s="225"/>
      <c r="N43" s="368"/>
      <c r="O43" s="368"/>
      <c r="P43" s="368"/>
    </row>
    <row r="44" spans="1:16" s="223" customFormat="1" ht="15.75">
      <c r="A44" s="221"/>
      <c r="B44" s="225"/>
      <c r="C44" s="224"/>
      <c r="E44" s="224"/>
      <c r="F44" s="225"/>
      <c r="G44" s="224">
        <f t="shared" si="3"/>
        <v>7905</v>
      </c>
      <c r="H44" s="223">
        <f t="shared" si="3"/>
        <v>527</v>
      </c>
      <c r="I44" s="225"/>
      <c r="J44" s="225"/>
      <c r="N44" s="368"/>
      <c r="O44" s="368"/>
      <c r="P44" s="368"/>
    </row>
    <row r="45" spans="1:16" s="223" customFormat="1" ht="15.75">
      <c r="A45" s="221"/>
      <c r="B45" s="225"/>
      <c r="C45" s="224"/>
      <c r="E45" s="224"/>
      <c r="F45" s="225"/>
      <c r="G45" s="224">
        <f t="shared" si="3"/>
        <v>7905</v>
      </c>
      <c r="H45" s="223">
        <f t="shared" si="3"/>
        <v>527</v>
      </c>
      <c r="I45" s="225"/>
      <c r="J45" s="225"/>
      <c r="N45" s="368"/>
      <c r="O45" s="368"/>
      <c r="P45" s="368"/>
    </row>
    <row r="46" spans="1:16" s="223" customFormat="1" ht="15.75">
      <c r="A46" s="221"/>
      <c r="B46" s="225"/>
      <c r="C46" s="224"/>
      <c r="E46" s="224"/>
      <c r="F46" s="225"/>
      <c r="G46" s="224">
        <f t="shared" si="3"/>
        <v>7905</v>
      </c>
      <c r="H46" s="223">
        <f t="shared" si="3"/>
        <v>527</v>
      </c>
      <c r="I46" s="225"/>
      <c r="J46" s="225"/>
      <c r="N46" s="368"/>
      <c r="O46" s="368"/>
      <c r="P46" s="368"/>
    </row>
    <row r="47" spans="1:16" s="223" customFormat="1" ht="15.75">
      <c r="A47" s="221"/>
      <c r="B47" s="225"/>
      <c r="C47" s="224"/>
      <c r="E47" s="224"/>
      <c r="F47" s="225"/>
      <c r="G47" s="224">
        <f t="shared" si="3"/>
        <v>7905</v>
      </c>
      <c r="H47" s="223">
        <f t="shared" si="3"/>
        <v>527</v>
      </c>
      <c r="I47" s="225"/>
      <c r="J47" s="225"/>
      <c r="N47" s="368"/>
      <c r="O47" s="368"/>
      <c r="P47" s="368"/>
    </row>
    <row r="48" spans="1:16" s="223" customFormat="1" ht="15.75">
      <c r="A48" s="221"/>
      <c r="B48" s="225"/>
      <c r="C48" s="224"/>
      <c r="E48" s="224"/>
      <c r="F48" s="225"/>
      <c r="G48" s="224">
        <f t="shared" si="3"/>
        <v>7905</v>
      </c>
      <c r="H48" s="223">
        <f t="shared" si="3"/>
        <v>527</v>
      </c>
      <c r="I48" s="225"/>
      <c r="J48" s="225"/>
      <c r="N48" s="368"/>
      <c r="O48" s="368"/>
      <c r="P48" s="368"/>
    </row>
    <row r="49" spans="1:16" s="223" customFormat="1" ht="15.75">
      <c r="A49" s="221"/>
      <c r="B49" s="225"/>
      <c r="C49" s="224"/>
      <c r="E49" s="224"/>
      <c r="F49" s="225"/>
      <c r="G49" s="224">
        <f t="shared" si="3"/>
        <v>7905</v>
      </c>
      <c r="H49" s="223">
        <f t="shared" si="3"/>
        <v>527</v>
      </c>
      <c r="I49" s="225"/>
      <c r="J49" s="225"/>
      <c r="N49" s="368"/>
      <c r="O49" s="368"/>
      <c r="P49" s="368"/>
    </row>
    <row r="50" spans="1:16" s="223" customFormat="1" ht="15.75">
      <c r="A50" s="221"/>
      <c r="B50" s="225"/>
      <c r="C50" s="224"/>
      <c r="E50" s="224"/>
      <c r="F50" s="225"/>
      <c r="G50" s="224">
        <f t="shared" si="3"/>
        <v>7905</v>
      </c>
      <c r="H50" s="223">
        <f t="shared" si="3"/>
        <v>527</v>
      </c>
      <c r="I50" s="225"/>
      <c r="J50" s="225"/>
      <c r="N50" s="368"/>
      <c r="O50" s="368"/>
      <c r="P50" s="368"/>
    </row>
    <row r="51" spans="1:16" s="223" customFormat="1" ht="15.75">
      <c r="A51" s="221"/>
      <c r="B51" s="225"/>
      <c r="C51" s="224"/>
      <c r="E51" s="224"/>
      <c r="F51" s="225"/>
      <c r="G51" s="224">
        <f t="shared" si="3"/>
        <v>7905</v>
      </c>
      <c r="H51" s="223">
        <f t="shared" si="3"/>
        <v>527</v>
      </c>
      <c r="I51" s="225"/>
      <c r="J51" s="225"/>
      <c r="N51" s="368"/>
      <c r="O51" s="368"/>
      <c r="P51" s="368"/>
    </row>
    <row r="52" spans="1:16" s="223" customFormat="1" ht="15" customHeight="1">
      <c r="A52" s="221"/>
      <c r="B52" s="225"/>
      <c r="C52" s="224"/>
      <c r="E52" s="224"/>
      <c r="F52" s="225"/>
      <c r="G52" s="224">
        <f t="shared" si="3"/>
        <v>7905</v>
      </c>
      <c r="H52" s="223">
        <f t="shared" si="3"/>
        <v>527</v>
      </c>
      <c r="I52" s="225"/>
      <c r="J52" s="225"/>
      <c r="N52" s="368"/>
      <c r="O52" s="368"/>
      <c r="P52" s="368"/>
    </row>
    <row r="53" spans="1:16" s="223" customFormat="1" ht="15.75">
      <c r="A53" s="221"/>
      <c r="B53" s="225"/>
      <c r="C53" s="224"/>
      <c r="E53" s="224"/>
      <c r="F53" s="225"/>
      <c r="G53" s="224">
        <f t="shared" si="3"/>
        <v>7905</v>
      </c>
      <c r="H53" s="223">
        <f t="shared" si="3"/>
        <v>527</v>
      </c>
      <c r="I53" s="225"/>
      <c r="J53" s="225"/>
      <c r="N53" s="368"/>
      <c r="O53" s="368"/>
      <c r="P53" s="368"/>
    </row>
    <row r="54" spans="1:16" s="223" customFormat="1" ht="15.75">
      <c r="A54" s="221"/>
      <c r="C54" s="224"/>
      <c r="E54" s="224"/>
      <c r="G54" s="224">
        <f t="shared" si="3"/>
        <v>7905</v>
      </c>
      <c r="H54" s="223">
        <f t="shared" si="3"/>
        <v>527</v>
      </c>
      <c r="N54" s="368"/>
      <c r="O54" s="368"/>
      <c r="P54" s="368"/>
    </row>
    <row r="55" spans="1:16" s="223" customFormat="1" ht="15.75">
      <c r="A55" s="221"/>
      <c r="C55" s="224"/>
      <c r="E55" s="224"/>
      <c r="G55" s="224">
        <f t="shared" ref="G55:H70" si="4">G54-E55+C55</f>
        <v>7905</v>
      </c>
      <c r="H55" s="223">
        <f t="shared" si="4"/>
        <v>527</v>
      </c>
      <c r="N55" s="368"/>
      <c r="O55" s="368"/>
      <c r="P55" s="368"/>
    </row>
    <row r="56" spans="1:16" s="223" customFormat="1" ht="15.75">
      <c r="A56" s="221"/>
      <c r="C56" s="224"/>
      <c r="E56" s="224"/>
      <c r="G56" s="224">
        <f t="shared" si="4"/>
        <v>7905</v>
      </c>
      <c r="H56" s="223">
        <f t="shared" si="4"/>
        <v>527</v>
      </c>
      <c r="N56" s="368"/>
      <c r="O56" s="368"/>
      <c r="P56" s="368"/>
    </row>
    <row r="57" spans="1:16" s="223" customFormat="1" ht="15.75">
      <c r="A57" s="221"/>
      <c r="C57" s="224"/>
      <c r="E57" s="224"/>
      <c r="G57" s="224">
        <f t="shared" si="4"/>
        <v>7905</v>
      </c>
      <c r="H57" s="223">
        <f t="shared" si="4"/>
        <v>527</v>
      </c>
      <c r="N57" s="368"/>
      <c r="O57" s="368"/>
      <c r="P57" s="368"/>
    </row>
    <row r="58" spans="1:16" s="223" customFormat="1" ht="15.75">
      <c r="A58" s="221"/>
      <c r="C58" s="224"/>
      <c r="E58" s="224"/>
      <c r="G58" s="224">
        <f t="shared" si="4"/>
        <v>7905</v>
      </c>
      <c r="H58" s="223">
        <f t="shared" si="4"/>
        <v>527</v>
      </c>
      <c r="N58" s="368"/>
      <c r="O58" s="368"/>
      <c r="P58" s="368"/>
    </row>
    <row r="59" spans="1:16" s="223" customFormat="1" ht="15.75">
      <c r="A59" s="221"/>
      <c r="C59" s="224"/>
      <c r="E59" s="224"/>
      <c r="G59" s="224">
        <f t="shared" si="4"/>
        <v>7905</v>
      </c>
      <c r="H59" s="223">
        <f t="shared" si="4"/>
        <v>527</v>
      </c>
      <c r="N59" s="368"/>
      <c r="O59" s="368"/>
      <c r="P59" s="368"/>
    </row>
    <row r="60" spans="1:16" s="223" customFormat="1" ht="15.75">
      <c r="A60" s="221"/>
      <c r="C60" s="224"/>
      <c r="E60" s="224"/>
      <c r="G60" s="224">
        <f t="shared" si="4"/>
        <v>7905</v>
      </c>
      <c r="H60" s="223">
        <f t="shared" si="4"/>
        <v>527</v>
      </c>
      <c r="N60" s="368"/>
      <c r="O60" s="368"/>
      <c r="P60" s="368"/>
    </row>
    <row r="61" spans="1:16" s="223" customFormat="1" ht="15.75">
      <c r="A61" s="221"/>
      <c r="C61" s="224"/>
      <c r="E61" s="224"/>
      <c r="G61" s="224">
        <f t="shared" si="4"/>
        <v>7905</v>
      </c>
      <c r="H61" s="223">
        <f t="shared" si="4"/>
        <v>527</v>
      </c>
      <c r="N61" s="368"/>
      <c r="O61" s="368"/>
      <c r="P61" s="368"/>
    </row>
    <row r="62" spans="1:16" s="223" customFormat="1" ht="15.75">
      <c r="A62" s="221"/>
      <c r="C62" s="224"/>
      <c r="E62" s="224"/>
      <c r="G62" s="224">
        <f t="shared" si="4"/>
        <v>7905</v>
      </c>
      <c r="H62" s="223">
        <f t="shared" si="4"/>
        <v>527</v>
      </c>
      <c r="N62" s="368"/>
      <c r="O62" s="368"/>
      <c r="P62" s="368"/>
    </row>
    <row r="63" spans="1:16" s="223" customFormat="1" ht="15.75">
      <c r="A63" s="221"/>
      <c r="C63" s="224"/>
      <c r="E63" s="224"/>
      <c r="G63" s="224">
        <f t="shared" si="4"/>
        <v>7905</v>
      </c>
      <c r="H63" s="223">
        <f t="shared" si="4"/>
        <v>527</v>
      </c>
      <c r="N63" s="368"/>
      <c r="O63" s="368"/>
      <c r="P63" s="368"/>
    </row>
    <row r="64" spans="1:16" s="223" customFormat="1" ht="15.75">
      <c r="A64" s="221"/>
      <c r="C64" s="224"/>
      <c r="E64" s="224"/>
      <c r="G64" s="224">
        <f t="shared" si="4"/>
        <v>7905</v>
      </c>
      <c r="H64" s="223">
        <f t="shared" si="4"/>
        <v>527</v>
      </c>
      <c r="N64" s="368"/>
      <c r="O64" s="368"/>
      <c r="P64" s="368"/>
    </row>
    <row r="65" spans="1:16" s="223" customFormat="1" ht="15.75">
      <c r="A65" s="221"/>
      <c r="C65" s="224"/>
      <c r="E65" s="224"/>
      <c r="G65" s="224">
        <f t="shared" si="4"/>
        <v>7905</v>
      </c>
      <c r="H65" s="223">
        <f t="shared" si="4"/>
        <v>527</v>
      </c>
      <c r="N65" s="368"/>
      <c r="O65" s="368"/>
      <c r="P65" s="368"/>
    </row>
    <row r="66" spans="1:16" s="223" customFormat="1" ht="15.75">
      <c r="A66" s="221"/>
      <c r="C66" s="224"/>
      <c r="E66" s="224"/>
      <c r="G66" s="224">
        <f t="shared" si="4"/>
        <v>7905</v>
      </c>
      <c r="H66" s="223">
        <f t="shared" si="4"/>
        <v>527</v>
      </c>
      <c r="N66" s="368"/>
      <c r="O66" s="368"/>
      <c r="P66" s="368"/>
    </row>
    <row r="67" spans="1:16" s="223" customFormat="1" ht="15.75">
      <c r="A67" s="221"/>
      <c r="C67" s="224"/>
      <c r="E67" s="224"/>
      <c r="G67" s="224">
        <f t="shared" si="4"/>
        <v>7905</v>
      </c>
      <c r="H67" s="223">
        <f t="shared" si="4"/>
        <v>527</v>
      </c>
      <c r="N67" s="368"/>
      <c r="O67" s="368"/>
      <c r="P67" s="368"/>
    </row>
    <row r="68" spans="1:16" s="223" customFormat="1" ht="15.75">
      <c r="A68" s="221"/>
      <c r="C68" s="224"/>
      <c r="E68" s="224"/>
      <c r="G68" s="224">
        <f t="shared" si="4"/>
        <v>7905</v>
      </c>
      <c r="H68" s="223">
        <f t="shared" si="4"/>
        <v>527</v>
      </c>
      <c r="N68" s="368"/>
      <c r="O68" s="368"/>
      <c r="P68" s="368"/>
    </row>
    <row r="69" spans="1:16" s="223" customFormat="1" ht="15.75">
      <c r="A69" s="221"/>
      <c r="C69" s="224"/>
      <c r="E69" s="224"/>
      <c r="G69" s="224">
        <f t="shared" si="4"/>
        <v>7905</v>
      </c>
      <c r="H69" s="223">
        <f t="shared" si="4"/>
        <v>527</v>
      </c>
      <c r="N69" s="368"/>
      <c r="O69" s="368"/>
      <c r="P69" s="368"/>
    </row>
    <row r="70" spans="1:16" s="223" customFormat="1" ht="15.75">
      <c r="A70" s="221"/>
      <c r="C70" s="224"/>
      <c r="E70" s="224"/>
      <c r="G70" s="224">
        <f t="shared" si="4"/>
        <v>7905</v>
      </c>
      <c r="H70" s="223">
        <f t="shared" si="4"/>
        <v>527</v>
      </c>
      <c r="N70" s="368"/>
      <c r="O70" s="368"/>
      <c r="P70" s="368"/>
    </row>
    <row r="71" spans="1:16" s="223" customFormat="1" ht="15.75">
      <c r="A71" s="221"/>
      <c r="C71" s="224"/>
      <c r="E71" s="224"/>
      <c r="G71" s="224">
        <f t="shared" ref="G71:H86" si="5">G70-E71+C71</f>
        <v>7905</v>
      </c>
      <c r="H71" s="223">
        <f t="shared" si="5"/>
        <v>527</v>
      </c>
      <c r="N71" s="368"/>
      <c r="O71" s="368"/>
      <c r="P71" s="368"/>
    </row>
    <row r="72" spans="1:16" s="223" customFormat="1" ht="15.75">
      <c r="A72" s="170"/>
      <c r="B72" s="216"/>
      <c r="C72" s="387"/>
      <c r="D72" s="216"/>
      <c r="E72" s="387"/>
      <c r="F72" s="216"/>
      <c r="G72" s="387">
        <f t="shared" si="5"/>
        <v>7905</v>
      </c>
      <c r="H72" s="216">
        <f t="shared" si="5"/>
        <v>527</v>
      </c>
      <c r="I72" s="216"/>
      <c r="J72" s="216"/>
      <c r="L72" s="223" t="str">
        <f t="shared" ref="L72:L103" si="6">IF(D61&gt;0,D61," ")</f>
        <v xml:space="preserve"> </v>
      </c>
      <c r="N72" s="368"/>
      <c r="O72" s="368"/>
      <c r="P72" s="368"/>
    </row>
    <row r="73" spans="1:16" s="223" customFormat="1" ht="15.75">
      <c r="A73" s="170"/>
      <c r="B73" s="216"/>
      <c r="C73" s="387"/>
      <c r="D73" s="216"/>
      <c r="E73" s="387"/>
      <c r="F73" s="216"/>
      <c r="G73" s="387">
        <f t="shared" si="5"/>
        <v>7905</v>
      </c>
      <c r="H73" s="216">
        <f t="shared" si="5"/>
        <v>527</v>
      </c>
      <c r="I73" s="216"/>
      <c r="J73" s="216"/>
      <c r="L73" s="223" t="str">
        <f t="shared" si="6"/>
        <v xml:space="preserve"> </v>
      </c>
      <c r="N73" s="368"/>
      <c r="O73" s="368"/>
      <c r="P73" s="368"/>
    </row>
    <row r="74" spans="1:16" s="223" customFormat="1" ht="15.75">
      <c r="A74" s="170"/>
      <c r="B74" s="216"/>
      <c r="C74" s="387"/>
      <c r="D74" s="216"/>
      <c r="E74" s="387"/>
      <c r="F74" s="216"/>
      <c r="G74" s="387">
        <f t="shared" si="5"/>
        <v>7905</v>
      </c>
      <c r="H74" s="216">
        <f t="shared" si="5"/>
        <v>527</v>
      </c>
      <c r="I74" s="216"/>
      <c r="J74" s="216"/>
      <c r="L74" s="223" t="str">
        <f t="shared" si="6"/>
        <v xml:space="preserve"> </v>
      </c>
      <c r="N74" s="368"/>
      <c r="O74" s="368"/>
      <c r="P74" s="368"/>
    </row>
    <row r="75" spans="1:16" s="223" customFormat="1" ht="15.75">
      <c r="A75" s="170"/>
      <c r="B75" s="216"/>
      <c r="C75" s="387"/>
      <c r="D75" s="216"/>
      <c r="E75" s="387"/>
      <c r="F75" s="216"/>
      <c r="G75" s="387">
        <f t="shared" si="5"/>
        <v>7905</v>
      </c>
      <c r="H75" s="216">
        <f t="shared" si="5"/>
        <v>527</v>
      </c>
      <c r="I75" s="216"/>
      <c r="J75" s="216"/>
      <c r="L75" s="223" t="str">
        <f t="shared" si="6"/>
        <v xml:space="preserve"> </v>
      </c>
      <c r="N75" s="368"/>
      <c r="O75" s="368"/>
      <c r="P75" s="368"/>
    </row>
    <row r="76" spans="1:16" s="223" customFormat="1" ht="15.75">
      <c r="A76" s="170"/>
      <c r="B76" s="216"/>
      <c r="C76" s="387"/>
      <c r="E76" s="387"/>
      <c r="F76" s="216"/>
      <c r="G76" s="387">
        <f t="shared" si="5"/>
        <v>7905</v>
      </c>
      <c r="H76" s="216">
        <f>H75-F76+A1</f>
        <v>527</v>
      </c>
      <c r="I76" s="216"/>
      <c r="J76" s="216"/>
      <c r="L76" s="223" t="str">
        <f t="shared" si="6"/>
        <v xml:space="preserve"> </v>
      </c>
      <c r="N76" s="368"/>
      <c r="O76" s="368"/>
      <c r="P76" s="368"/>
    </row>
    <row r="77" spans="1:16" s="223" customFormat="1" ht="15.75">
      <c r="A77" s="170"/>
      <c r="B77" s="216"/>
      <c r="C77" s="387"/>
      <c r="D77" s="216"/>
      <c r="E77" s="387"/>
      <c r="F77" s="216"/>
      <c r="G77" s="387">
        <f t="shared" si="5"/>
        <v>7905</v>
      </c>
      <c r="H77" s="216">
        <f t="shared" si="5"/>
        <v>527</v>
      </c>
      <c r="I77" s="216"/>
      <c r="J77" s="216"/>
      <c r="L77" s="223" t="str">
        <f t="shared" si="6"/>
        <v xml:space="preserve"> </v>
      </c>
      <c r="N77" s="368"/>
      <c r="O77" s="368"/>
      <c r="P77" s="368"/>
    </row>
    <row r="78" spans="1:16" s="223" customFormat="1" ht="15.75">
      <c r="A78" s="170"/>
      <c r="B78" s="216"/>
      <c r="C78" s="387"/>
      <c r="D78" s="216"/>
      <c r="E78" s="387"/>
      <c r="F78" s="216"/>
      <c r="G78" s="387">
        <f t="shared" si="5"/>
        <v>7905</v>
      </c>
      <c r="H78" s="216">
        <f t="shared" si="5"/>
        <v>527</v>
      </c>
      <c r="I78" s="216"/>
      <c r="J78" s="216"/>
      <c r="L78" s="223" t="str">
        <f t="shared" si="6"/>
        <v xml:space="preserve"> </v>
      </c>
      <c r="N78" s="368"/>
      <c r="O78" s="368"/>
      <c r="P78" s="368"/>
    </row>
    <row r="79" spans="1:16" s="223" customFormat="1" ht="15.75">
      <c r="A79" s="170"/>
      <c r="B79" s="216"/>
      <c r="C79" s="387"/>
      <c r="D79" s="216"/>
      <c r="E79" s="387"/>
      <c r="F79" s="216"/>
      <c r="G79" s="387">
        <f t="shared" si="5"/>
        <v>7905</v>
      </c>
      <c r="H79" s="216">
        <f t="shared" si="5"/>
        <v>527</v>
      </c>
      <c r="I79" s="216"/>
      <c r="J79" s="216"/>
      <c r="L79" s="223" t="str">
        <f t="shared" si="6"/>
        <v xml:space="preserve"> </v>
      </c>
      <c r="N79" s="368"/>
      <c r="O79" s="368"/>
      <c r="P79" s="368"/>
    </row>
    <row r="80" spans="1:16" s="223" customFormat="1" ht="15.75">
      <c r="A80" s="170"/>
      <c r="B80" s="216"/>
      <c r="C80" s="387"/>
      <c r="D80" s="216"/>
      <c r="E80" s="387"/>
      <c r="F80" s="216"/>
      <c r="G80" s="387">
        <f t="shared" si="5"/>
        <v>7905</v>
      </c>
      <c r="H80" s="216">
        <f t="shared" si="5"/>
        <v>527</v>
      </c>
      <c r="I80" s="216"/>
      <c r="J80" s="216"/>
      <c r="L80" s="223" t="str">
        <f t="shared" si="6"/>
        <v xml:space="preserve"> </v>
      </c>
      <c r="N80" s="368"/>
      <c r="O80" s="368"/>
      <c r="P80" s="368"/>
    </row>
    <row r="81" spans="1:16" s="223" customFormat="1" ht="15.75">
      <c r="A81" s="170"/>
      <c r="B81" s="216"/>
      <c r="C81" s="387"/>
      <c r="D81" s="216"/>
      <c r="E81" s="387"/>
      <c r="F81" s="216"/>
      <c r="G81" s="387">
        <f t="shared" si="5"/>
        <v>7905</v>
      </c>
      <c r="H81" s="216">
        <f t="shared" si="5"/>
        <v>527</v>
      </c>
      <c r="I81" s="216"/>
      <c r="J81" s="216"/>
      <c r="L81" s="223" t="str">
        <f t="shared" si="6"/>
        <v xml:space="preserve"> </v>
      </c>
      <c r="N81" s="368"/>
      <c r="O81" s="368"/>
      <c r="P81" s="368"/>
    </row>
    <row r="82" spans="1:16" s="223" customFormat="1" ht="15.75">
      <c r="A82" s="170"/>
      <c r="B82" s="216"/>
      <c r="C82" s="387"/>
      <c r="D82" s="216"/>
      <c r="E82" s="387"/>
      <c r="F82" s="216"/>
      <c r="G82" s="387">
        <f t="shared" si="5"/>
        <v>7905</v>
      </c>
      <c r="H82" s="216">
        <f t="shared" si="5"/>
        <v>527</v>
      </c>
      <c r="I82" s="216"/>
      <c r="J82" s="216"/>
      <c r="L82" s="223" t="str">
        <f t="shared" si="6"/>
        <v xml:space="preserve"> </v>
      </c>
      <c r="N82" s="368"/>
      <c r="O82" s="368"/>
      <c r="P82" s="368"/>
    </row>
    <row r="83" spans="1:16" s="163" customFormat="1" ht="15.75">
      <c r="A83" s="170"/>
      <c r="B83" s="216"/>
      <c r="C83" s="387"/>
      <c r="D83" s="216"/>
      <c r="E83" s="387"/>
      <c r="F83" s="216"/>
      <c r="G83" s="387">
        <f t="shared" si="5"/>
        <v>7905</v>
      </c>
      <c r="H83" s="216">
        <f t="shared" si="5"/>
        <v>527</v>
      </c>
      <c r="I83" s="216"/>
      <c r="J83" s="216"/>
      <c r="K83" s="216"/>
      <c r="L83" s="216" t="str">
        <f t="shared" si="6"/>
        <v xml:space="preserve"> </v>
      </c>
      <c r="M83" s="216"/>
      <c r="N83" s="391"/>
      <c r="O83" s="391"/>
      <c r="P83" s="391"/>
    </row>
    <row r="84" spans="1:16" s="163" customFormat="1" ht="15.75">
      <c r="A84" s="170"/>
      <c r="B84" s="216"/>
      <c r="C84" s="387"/>
      <c r="D84" s="216"/>
      <c r="E84" s="387"/>
      <c r="F84" s="216"/>
      <c r="G84" s="387">
        <f t="shared" si="5"/>
        <v>7905</v>
      </c>
      <c r="H84" s="216">
        <f t="shared" si="5"/>
        <v>527</v>
      </c>
      <c r="I84" s="216"/>
      <c r="J84" s="216"/>
      <c r="K84" s="216"/>
      <c r="L84" s="216" t="str">
        <f t="shared" si="6"/>
        <v xml:space="preserve"> </v>
      </c>
      <c r="M84" s="216"/>
      <c r="N84" s="391"/>
      <c r="O84" s="391"/>
      <c r="P84" s="391"/>
    </row>
    <row r="85" spans="1:16" s="163" customFormat="1" ht="15.75">
      <c r="A85" s="170"/>
      <c r="B85" s="216"/>
      <c r="C85" s="387"/>
      <c r="D85" s="216"/>
      <c r="E85" s="387"/>
      <c r="F85" s="216"/>
      <c r="G85" s="387">
        <f t="shared" si="5"/>
        <v>7905</v>
      </c>
      <c r="H85" s="216">
        <f t="shared" si="5"/>
        <v>527</v>
      </c>
      <c r="I85" s="216"/>
      <c r="J85" s="216"/>
      <c r="K85" s="216"/>
      <c r="L85" s="216" t="str">
        <f t="shared" si="6"/>
        <v xml:space="preserve"> </v>
      </c>
      <c r="M85" s="216"/>
      <c r="N85" s="391"/>
      <c r="O85" s="391"/>
      <c r="P85" s="391"/>
    </row>
    <row r="86" spans="1:16" s="163" customFormat="1" ht="15.75">
      <c r="A86" s="170"/>
      <c r="B86" s="216"/>
      <c r="C86" s="387"/>
      <c r="D86" s="216"/>
      <c r="E86" s="387"/>
      <c r="F86" s="216"/>
      <c r="G86" s="387">
        <f t="shared" si="5"/>
        <v>7905</v>
      </c>
      <c r="H86" s="216">
        <f t="shared" si="5"/>
        <v>527</v>
      </c>
      <c r="I86" s="216"/>
      <c r="J86" s="216"/>
      <c r="K86" s="216"/>
      <c r="L86" s="216" t="str">
        <f t="shared" si="6"/>
        <v xml:space="preserve"> </v>
      </c>
      <c r="M86" s="216"/>
      <c r="N86" s="391"/>
      <c r="O86" s="391"/>
      <c r="P86" s="391"/>
    </row>
    <row r="87" spans="1:16" s="163" customFormat="1" ht="15.75">
      <c r="A87" s="170"/>
      <c r="B87" s="216"/>
      <c r="C87" s="387"/>
      <c r="D87" s="216"/>
      <c r="E87" s="387"/>
      <c r="F87" s="216"/>
      <c r="G87" s="387">
        <f t="shared" ref="G87:H102" si="7">G86-E87+C87</f>
        <v>7905</v>
      </c>
      <c r="H87" s="216">
        <f t="shared" si="7"/>
        <v>527</v>
      </c>
      <c r="I87" s="216"/>
      <c r="J87" s="216"/>
      <c r="K87" s="216"/>
      <c r="L87" s="216" t="str">
        <f>IF(A1&gt;0,A1," ")</f>
        <v xml:space="preserve"> </v>
      </c>
      <c r="M87" s="216"/>
      <c r="N87" s="391"/>
      <c r="O87" s="391"/>
      <c r="P87" s="391"/>
    </row>
    <row r="88" spans="1:16" s="163" customFormat="1" ht="15.75">
      <c r="A88" s="170"/>
      <c r="B88" s="216"/>
      <c r="C88" s="387"/>
      <c r="D88" s="216"/>
      <c r="E88" s="387"/>
      <c r="F88" s="216"/>
      <c r="G88" s="387">
        <f t="shared" si="7"/>
        <v>7905</v>
      </c>
      <c r="H88" s="216">
        <f t="shared" si="7"/>
        <v>527</v>
      </c>
      <c r="I88" s="216"/>
      <c r="J88" s="216"/>
      <c r="K88" s="216"/>
      <c r="L88" s="216" t="str">
        <f t="shared" si="6"/>
        <v xml:space="preserve"> </v>
      </c>
      <c r="M88" s="216"/>
      <c r="N88" s="391"/>
      <c r="O88" s="391"/>
      <c r="P88" s="391"/>
    </row>
    <row r="89" spans="1:16" s="163" customFormat="1" ht="15.75">
      <c r="A89" s="170"/>
      <c r="B89" s="216"/>
      <c r="C89" s="387"/>
      <c r="D89" s="216"/>
      <c r="E89" s="387"/>
      <c r="F89" s="216"/>
      <c r="G89" s="387">
        <f t="shared" si="7"/>
        <v>7905</v>
      </c>
      <c r="H89" s="216">
        <f t="shared" si="7"/>
        <v>527</v>
      </c>
      <c r="I89" s="216"/>
      <c r="J89" s="216"/>
      <c r="K89" s="216"/>
      <c r="L89" s="216" t="str">
        <f t="shared" si="6"/>
        <v xml:space="preserve"> </v>
      </c>
      <c r="M89" s="216"/>
      <c r="N89" s="391"/>
      <c r="O89" s="391"/>
      <c r="P89" s="391"/>
    </row>
    <row r="90" spans="1:16" s="163" customFormat="1" ht="15.75">
      <c r="A90" s="170"/>
      <c r="B90" s="216"/>
      <c r="C90" s="387"/>
      <c r="D90" s="216"/>
      <c r="E90" s="387"/>
      <c r="F90" s="216"/>
      <c r="G90" s="387">
        <f t="shared" si="7"/>
        <v>7905</v>
      </c>
      <c r="H90" s="216">
        <f t="shared" si="7"/>
        <v>527</v>
      </c>
      <c r="I90" s="216"/>
      <c r="J90" s="216"/>
      <c r="K90" s="216"/>
      <c r="L90" s="216" t="str">
        <f t="shared" si="6"/>
        <v xml:space="preserve"> </v>
      </c>
      <c r="M90" s="216"/>
      <c r="N90" s="391"/>
      <c r="O90" s="391"/>
      <c r="P90" s="391"/>
    </row>
    <row r="91" spans="1:16" s="163" customFormat="1" ht="15.75">
      <c r="A91" s="170"/>
      <c r="B91" s="216"/>
      <c r="C91" s="387"/>
      <c r="D91" s="216"/>
      <c r="E91" s="387"/>
      <c r="F91" s="216"/>
      <c r="G91" s="387">
        <f t="shared" si="7"/>
        <v>7905</v>
      </c>
      <c r="H91" s="216">
        <f t="shared" si="7"/>
        <v>527</v>
      </c>
      <c r="I91" s="216"/>
      <c r="J91" s="216"/>
      <c r="K91" s="216"/>
      <c r="L91" s="216" t="str">
        <f t="shared" si="6"/>
        <v xml:space="preserve"> </v>
      </c>
      <c r="M91" s="216"/>
      <c r="N91" s="391"/>
      <c r="O91" s="391"/>
      <c r="P91" s="391"/>
    </row>
    <row r="92" spans="1:16" s="163" customFormat="1" ht="15.75">
      <c r="A92" s="170"/>
      <c r="B92" s="216"/>
      <c r="C92" s="387"/>
      <c r="D92" s="216"/>
      <c r="E92" s="387"/>
      <c r="F92" s="216"/>
      <c r="G92" s="387">
        <f t="shared" si="7"/>
        <v>7905</v>
      </c>
      <c r="H92" s="216">
        <f t="shared" si="7"/>
        <v>527</v>
      </c>
      <c r="I92" s="216"/>
      <c r="J92" s="216"/>
      <c r="K92" s="216"/>
      <c r="L92" s="216" t="str">
        <f t="shared" si="6"/>
        <v xml:space="preserve"> </v>
      </c>
      <c r="M92" s="216"/>
      <c r="N92" s="391"/>
      <c r="O92" s="391"/>
      <c r="P92" s="391"/>
    </row>
    <row r="93" spans="1:16" s="163" customFormat="1" ht="15.75">
      <c r="A93" s="170"/>
      <c r="B93" s="216"/>
      <c r="C93" s="387"/>
      <c r="D93" s="216"/>
      <c r="E93" s="387"/>
      <c r="F93" s="216"/>
      <c r="G93" s="387">
        <f t="shared" si="7"/>
        <v>7905</v>
      </c>
      <c r="H93" s="216">
        <f t="shared" si="7"/>
        <v>527</v>
      </c>
      <c r="I93" s="216"/>
      <c r="J93" s="216"/>
      <c r="K93" s="216"/>
      <c r="L93" s="216" t="str">
        <f t="shared" si="6"/>
        <v xml:space="preserve"> </v>
      </c>
      <c r="M93" s="216"/>
      <c r="N93" s="391"/>
      <c r="O93" s="391"/>
      <c r="P93" s="391"/>
    </row>
    <row r="94" spans="1:16" s="163" customFormat="1" ht="15.75">
      <c r="A94" s="170"/>
      <c r="B94" s="216"/>
      <c r="C94" s="387"/>
      <c r="D94" s="216"/>
      <c r="E94" s="387"/>
      <c r="F94" s="216"/>
      <c r="G94" s="387">
        <f t="shared" si="7"/>
        <v>7905</v>
      </c>
      <c r="H94" s="216">
        <f t="shared" si="7"/>
        <v>527</v>
      </c>
      <c r="I94" s="216"/>
      <c r="J94" s="216"/>
      <c r="K94" s="216"/>
      <c r="L94" s="216" t="str">
        <f t="shared" si="6"/>
        <v xml:space="preserve"> </v>
      </c>
      <c r="M94" s="216"/>
      <c r="N94" s="391"/>
      <c r="O94" s="391"/>
      <c r="P94" s="391"/>
    </row>
    <row r="95" spans="1:16" s="163" customFormat="1" ht="15.75">
      <c r="A95" s="170"/>
      <c r="B95" s="216"/>
      <c r="C95" s="387"/>
      <c r="D95" s="216"/>
      <c r="E95" s="387"/>
      <c r="F95" s="216"/>
      <c r="G95" s="387">
        <f t="shared" si="7"/>
        <v>7905</v>
      </c>
      <c r="H95" s="216">
        <f t="shared" si="7"/>
        <v>527</v>
      </c>
      <c r="I95" s="216"/>
      <c r="J95" s="216"/>
      <c r="K95" s="216"/>
      <c r="L95" s="216" t="str">
        <f t="shared" si="6"/>
        <v xml:space="preserve"> </v>
      </c>
      <c r="M95" s="216"/>
      <c r="N95" s="391"/>
      <c r="O95" s="391"/>
      <c r="P95" s="391"/>
    </row>
    <row r="96" spans="1:16" s="163" customFormat="1" ht="15.75">
      <c r="A96" s="170"/>
      <c r="B96" s="216"/>
      <c r="C96" s="387"/>
      <c r="D96" s="216"/>
      <c r="E96" s="387"/>
      <c r="F96" s="216"/>
      <c r="G96" s="387">
        <f t="shared" si="7"/>
        <v>7905</v>
      </c>
      <c r="H96" s="216">
        <f t="shared" si="7"/>
        <v>527</v>
      </c>
      <c r="I96" s="216"/>
      <c r="J96" s="216"/>
      <c r="K96" s="216"/>
      <c r="L96" s="216" t="str">
        <f t="shared" si="6"/>
        <v xml:space="preserve"> </v>
      </c>
      <c r="M96" s="216"/>
      <c r="N96" s="391"/>
      <c r="O96" s="391"/>
      <c r="P96" s="391"/>
    </row>
    <row r="97" spans="1:16" s="163" customFormat="1" ht="15.75">
      <c r="A97" s="170"/>
      <c r="B97" s="216"/>
      <c r="C97" s="387"/>
      <c r="D97" s="216"/>
      <c r="E97" s="387"/>
      <c r="F97" s="216"/>
      <c r="G97" s="387">
        <f t="shared" si="7"/>
        <v>7905</v>
      </c>
      <c r="H97" s="216">
        <f t="shared" si="7"/>
        <v>527</v>
      </c>
      <c r="I97" s="216"/>
      <c r="J97" s="216"/>
      <c r="K97" s="216"/>
      <c r="L97" s="216" t="str">
        <f t="shared" si="6"/>
        <v xml:space="preserve"> </v>
      </c>
      <c r="M97" s="216"/>
      <c r="N97" s="391"/>
      <c r="O97" s="391"/>
      <c r="P97" s="391"/>
    </row>
    <row r="98" spans="1:16" s="163" customFormat="1" ht="15.75">
      <c r="A98" s="170"/>
      <c r="B98" s="216"/>
      <c r="C98" s="387"/>
      <c r="D98" s="216"/>
      <c r="E98" s="387"/>
      <c r="F98" s="216"/>
      <c r="G98" s="387">
        <f t="shared" si="7"/>
        <v>7905</v>
      </c>
      <c r="H98" s="216">
        <f t="shared" si="7"/>
        <v>527</v>
      </c>
      <c r="I98" s="216"/>
      <c r="J98" s="216"/>
      <c r="K98" s="216"/>
      <c r="L98" s="216" t="str">
        <f t="shared" si="6"/>
        <v xml:space="preserve"> </v>
      </c>
      <c r="M98" s="216"/>
      <c r="N98" s="391"/>
      <c r="O98" s="391"/>
      <c r="P98" s="391"/>
    </row>
    <row r="99" spans="1:16" s="163" customFormat="1" ht="15.75">
      <c r="A99" s="170"/>
      <c r="B99" s="216"/>
      <c r="C99" s="387"/>
      <c r="D99" s="216"/>
      <c r="E99" s="387"/>
      <c r="F99" s="216"/>
      <c r="G99" s="387">
        <f t="shared" si="7"/>
        <v>7905</v>
      </c>
      <c r="H99" s="216">
        <f t="shared" si="7"/>
        <v>527</v>
      </c>
      <c r="I99" s="216"/>
      <c r="J99" s="216"/>
      <c r="K99" s="216"/>
      <c r="L99" s="216" t="str">
        <f t="shared" si="6"/>
        <v xml:space="preserve"> </v>
      </c>
      <c r="M99" s="216"/>
      <c r="N99" s="391"/>
      <c r="O99" s="391"/>
      <c r="P99" s="391"/>
    </row>
    <row r="100" spans="1:16" s="163" customFormat="1" ht="15.75">
      <c r="A100" s="170"/>
      <c r="B100" s="216"/>
      <c r="C100" s="387"/>
      <c r="D100" s="216"/>
      <c r="E100" s="387"/>
      <c r="F100" s="216"/>
      <c r="G100" s="387">
        <f t="shared" si="7"/>
        <v>7905</v>
      </c>
      <c r="H100" s="216">
        <f t="shared" si="7"/>
        <v>527</v>
      </c>
      <c r="I100" s="216"/>
      <c r="J100" s="216"/>
      <c r="K100" s="216"/>
      <c r="L100" s="216" t="str">
        <f t="shared" si="6"/>
        <v xml:space="preserve"> </v>
      </c>
      <c r="M100" s="216"/>
      <c r="N100" s="391"/>
      <c r="O100" s="391"/>
      <c r="P100" s="391"/>
    </row>
    <row r="101" spans="1:16" s="163" customFormat="1" ht="15.75">
      <c r="A101" s="170"/>
      <c r="B101" s="216"/>
      <c r="C101" s="387"/>
      <c r="D101" s="216"/>
      <c r="E101" s="387"/>
      <c r="F101" s="216"/>
      <c r="G101" s="387">
        <f t="shared" si="7"/>
        <v>7905</v>
      </c>
      <c r="H101" s="216">
        <f t="shared" si="7"/>
        <v>527</v>
      </c>
      <c r="I101" s="216"/>
      <c r="J101" s="216"/>
      <c r="K101" s="216"/>
      <c r="L101" s="216" t="str">
        <f t="shared" si="6"/>
        <v xml:space="preserve"> </v>
      </c>
      <c r="M101" s="216"/>
      <c r="N101" s="391"/>
      <c r="O101" s="391"/>
      <c r="P101" s="391"/>
    </row>
    <row r="102" spans="1:16" s="163" customFormat="1" ht="15.75">
      <c r="A102" s="170"/>
      <c r="B102" s="216"/>
      <c r="C102" s="387"/>
      <c r="D102" s="216"/>
      <c r="E102" s="387"/>
      <c r="F102" s="216"/>
      <c r="G102" s="387">
        <f t="shared" si="7"/>
        <v>7905</v>
      </c>
      <c r="H102" s="216">
        <f t="shared" si="7"/>
        <v>527</v>
      </c>
      <c r="I102" s="216"/>
      <c r="J102" s="216"/>
      <c r="K102" s="216"/>
      <c r="L102" s="216" t="str">
        <f t="shared" si="6"/>
        <v xml:space="preserve"> </v>
      </c>
      <c r="M102" s="216"/>
      <c r="N102" s="391"/>
      <c r="O102" s="391"/>
      <c r="P102" s="391"/>
    </row>
    <row r="103" spans="1:16" s="163" customFormat="1" ht="15.75">
      <c r="A103" s="170"/>
      <c r="B103" s="216"/>
      <c r="C103" s="387"/>
      <c r="D103" s="216"/>
      <c r="E103" s="387"/>
      <c r="F103" s="216"/>
      <c r="G103" s="387">
        <f t="shared" ref="G103:H118" si="8">G102-E103+C103</f>
        <v>7905</v>
      </c>
      <c r="H103" s="216">
        <f t="shared" si="8"/>
        <v>527</v>
      </c>
      <c r="I103" s="216"/>
      <c r="J103" s="216"/>
      <c r="K103" s="216"/>
      <c r="L103" s="216" t="str">
        <f t="shared" si="6"/>
        <v xml:space="preserve"> </v>
      </c>
      <c r="M103" s="216"/>
      <c r="N103" s="391"/>
      <c r="O103" s="391"/>
      <c r="P103" s="391"/>
    </row>
    <row r="104" spans="1:16" s="163" customFormat="1" ht="15.75">
      <c r="A104" s="170"/>
      <c r="B104" s="216"/>
      <c r="C104" s="387"/>
      <c r="D104" s="216"/>
      <c r="E104" s="387"/>
      <c r="F104" s="216"/>
      <c r="G104" s="387">
        <f t="shared" si="8"/>
        <v>7905</v>
      </c>
      <c r="H104" s="216">
        <f t="shared" si="8"/>
        <v>527</v>
      </c>
      <c r="I104" s="216"/>
      <c r="J104" s="216"/>
      <c r="K104" s="216"/>
      <c r="L104" s="216" t="str">
        <f t="shared" ref="L104:L135" si="9">IF(D93&gt;0,D93," ")</f>
        <v xml:space="preserve"> </v>
      </c>
      <c r="M104" s="216"/>
      <c r="N104" s="391"/>
      <c r="O104" s="391"/>
      <c r="P104" s="391"/>
    </row>
    <row r="105" spans="1:16" s="163" customFormat="1" ht="15.75">
      <c r="A105" s="170"/>
      <c r="B105" s="216"/>
      <c r="C105" s="387"/>
      <c r="D105" s="216"/>
      <c r="E105" s="387"/>
      <c r="F105" s="216"/>
      <c r="G105" s="387">
        <f t="shared" si="8"/>
        <v>7905</v>
      </c>
      <c r="H105" s="216">
        <f t="shared" si="8"/>
        <v>527</v>
      </c>
      <c r="I105" s="216"/>
      <c r="J105" s="216"/>
      <c r="K105" s="216"/>
      <c r="L105" s="216" t="str">
        <f t="shared" si="9"/>
        <v xml:space="preserve"> </v>
      </c>
      <c r="M105" s="216"/>
      <c r="N105" s="391"/>
      <c r="O105" s="391"/>
      <c r="P105" s="391"/>
    </row>
    <row r="106" spans="1:16" s="163" customFormat="1" ht="15.75">
      <c r="A106" s="168"/>
      <c r="C106" s="162"/>
      <c r="E106" s="162"/>
      <c r="G106" s="387">
        <f t="shared" si="8"/>
        <v>7905</v>
      </c>
      <c r="H106" s="216">
        <f t="shared" si="8"/>
        <v>527</v>
      </c>
      <c r="I106" s="216"/>
      <c r="J106" s="216"/>
      <c r="K106" s="216"/>
      <c r="L106" s="216" t="str">
        <f t="shared" si="9"/>
        <v xml:space="preserve"> </v>
      </c>
      <c r="M106" s="216"/>
      <c r="N106" s="391"/>
      <c r="O106" s="391"/>
      <c r="P106" s="391"/>
    </row>
    <row r="107" spans="1:16" s="163" customFormat="1" ht="15.75">
      <c r="A107" s="168"/>
      <c r="C107" s="162"/>
      <c r="E107" s="162"/>
      <c r="G107" s="387">
        <f t="shared" si="8"/>
        <v>7905</v>
      </c>
      <c r="H107" s="216">
        <f t="shared" si="8"/>
        <v>527</v>
      </c>
      <c r="I107" s="216"/>
      <c r="J107" s="216"/>
      <c r="K107" s="216"/>
      <c r="L107" s="216" t="str">
        <f t="shared" si="9"/>
        <v xml:space="preserve"> </v>
      </c>
      <c r="M107" s="216"/>
      <c r="N107" s="391"/>
      <c r="O107" s="391"/>
      <c r="P107" s="391"/>
    </row>
    <row r="108" spans="1:16" s="163" customFormat="1" ht="15.75">
      <c r="A108" s="168"/>
      <c r="C108" s="162"/>
      <c r="E108" s="162"/>
      <c r="G108" s="387">
        <f t="shared" si="8"/>
        <v>7905</v>
      </c>
      <c r="H108" s="216">
        <f t="shared" si="8"/>
        <v>527</v>
      </c>
      <c r="I108" s="216"/>
      <c r="J108" s="216"/>
      <c r="K108" s="216"/>
      <c r="L108" s="216" t="str">
        <f t="shared" si="9"/>
        <v xml:space="preserve"> </v>
      </c>
      <c r="M108" s="216"/>
      <c r="N108" s="391"/>
      <c r="O108" s="391"/>
      <c r="P108" s="391"/>
    </row>
    <row r="109" spans="1:16" s="163" customFormat="1" ht="15.75">
      <c r="A109" s="168"/>
      <c r="C109" s="162"/>
      <c r="E109" s="162"/>
      <c r="G109" s="387">
        <f t="shared" si="8"/>
        <v>7905</v>
      </c>
      <c r="H109" s="216">
        <f t="shared" si="8"/>
        <v>527</v>
      </c>
      <c r="I109" s="216"/>
      <c r="J109" s="216"/>
      <c r="K109" s="216"/>
      <c r="L109" s="216" t="str">
        <f t="shared" si="9"/>
        <v xml:space="preserve"> </v>
      </c>
      <c r="M109" s="216"/>
      <c r="N109" s="391"/>
      <c r="O109" s="391"/>
      <c r="P109" s="391"/>
    </row>
    <row r="110" spans="1:16" s="163" customFormat="1" ht="15.75">
      <c r="A110" s="168"/>
      <c r="C110" s="162"/>
      <c r="E110" s="162"/>
      <c r="G110" s="387">
        <f t="shared" si="8"/>
        <v>7905</v>
      </c>
      <c r="H110" s="216">
        <f t="shared" si="8"/>
        <v>527</v>
      </c>
      <c r="I110" s="216"/>
      <c r="J110" s="216"/>
      <c r="K110" s="216"/>
      <c r="L110" s="216" t="str">
        <f t="shared" si="9"/>
        <v xml:space="preserve"> </v>
      </c>
      <c r="M110" s="216"/>
      <c r="N110" s="391"/>
      <c r="O110" s="391"/>
      <c r="P110" s="391"/>
    </row>
    <row r="111" spans="1:16" s="163" customFormat="1" ht="15.75">
      <c r="A111" s="168"/>
      <c r="C111" s="162"/>
      <c r="E111" s="162"/>
      <c r="G111" s="387">
        <f t="shared" si="8"/>
        <v>7905</v>
      </c>
      <c r="H111" s="216">
        <f t="shared" si="8"/>
        <v>527</v>
      </c>
      <c r="I111" s="216"/>
      <c r="J111" s="216"/>
      <c r="K111" s="216"/>
      <c r="L111" s="216" t="str">
        <f t="shared" si="9"/>
        <v xml:space="preserve"> </v>
      </c>
      <c r="M111" s="216"/>
      <c r="N111" s="391"/>
      <c r="O111" s="391"/>
      <c r="P111" s="391"/>
    </row>
    <row r="112" spans="1:16" s="163" customFormat="1" ht="15.75">
      <c r="A112" s="168"/>
      <c r="C112" s="387"/>
      <c r="E112" s="162"/>
      <c r="G112" s="387">
        <f t="shared" si="8"/>
        <v>7905</v>
      </c>
      <c r="H112" s="216">
        <f t="shared" si="8"/>
        <v>527</v>
      </c>
      <c r="I112" s="216"/>
      <c r="J112" s="216"/>
      <c r="K112" s="216"/>
      <c r="L112" s="216" t="str">
        <f t="shared" si="9"/>
        <v xml:space="preserve"> </v>
      </c>
      <c r="M112" s="216"/>
      <c r="N112" s="391"/>
      <c r="O112" s="391"/>
      <c r="P112" s="391"/>
    </row>
    <row r="113" spans="1:16" s="163" customFormat="1" ht="15.75">
      <c r="A113" s="168"/>
      <c r="C113" s="162"/>
      <c r="E113" s="162"/>
      <c r="G113" s="387">
        <f t="shared" si="8"/>
        <v>7905</v>
      </c>
      <c r="H113" s="216">
        <f t="shared" si="8"/>
        <v>527</v>
      </c>
      <c r="I113" s="216"/>
      <c r="J113" s="216"/>
      <c r="K113" s="216"/>
      <c r="L113" s="216" t="str">
        <f t="shared" si="9"/>
        <v xml:space="preserve"> </v>
      </c>
      <c r="M113" s="216"/>
      <c r="N113" s="391"/>
      <c r="O113" s="391"/>
      <c r="P113" s="391"/>
    </row>
    <row r="114" spans="1:16" s="163" customFormat="1" ht="15.75">
      <c r="A114" s="168"/>
      <c r="C114" s="162"/>
      <c r="E114" s="162"/>
      <c r="G114" s="387">
        <f t="shared" si="8"/>
        <v>7905</v>
      </c>
      <c r="H114" s="216">
        <f t="shared" si="8"/>
        <v>527</v>
      </c>
      <c r="I114" s="216"/>
      <c r="J114" s="216"/>
      <c r="K114" s="216"/>
      <c r="L114" s="216" t="str">
        <f t="shared" si="9"/>
        <v xml:space="preserve"> </v>
      </c>
      <c r="M114" s="216"/>
      <c r="N114" s="391"/>
      <c r="O114" s="391"/>
      <c r="P114" s="391"/>
    </row>
    <row r="115" spans="1:16" s="163" customFormat="1" ht="15.75">
      <c r="A115" s="168"/>
      <c r="C115" s="162"/>
      <c r="E115" s="162"/>
      <c r="G115" s="387">
        <f t="shared" si="8"/>
        <v>7905</v>
      </c>
      <c r="H115" s="216">
        <f t="shared" si="8"/>
        <v>527</v>
      </c>
      <c r="I115" s="216"/>
      <c r="J115" s="216"/>
      <c r="K115" s="216"/>
      <c r="L115" s="216" t="str">
        <f t="shared" si="9"/>
        <v xml:space="preserve"> </v>
      </c>
      <c r="M115" s="216"/>
      <c r="N115" s="391"/>
      <c r="O115" s="391"/>
      <c r="P115" s="391"/>
    </row>
    <row r="116" spans="1:16" s="163" customFormat="1" ht="15.75">
      <c r="A116" s="168"/>
      <c r="C116" s="162"/>
      <c r="E116" s="162"/>
      <c r="G116" s="387">
        <f t="shared" si="8"/>
        <v>7905</v>
      </c>
      <c r="H116" s="216">
        <f t="shared" si="8"/>
        <v>527</v>
      </c>
      <c r="I116" s="216"/>
      <c r="J116" s="216"/>
      <c r="K116" s="216"/>
      <c r="L116" s="216" t="str">
        <f t="shared" si="9"/>
        <v xml:space="preserve"> </v>
      </c>
      <c r="M116" s="216"/>
      <c r="N116" s="391"/>
      <c r="O116" s="391"/>
      <c r="P116" s="391"/>
    </row>
    <row r="117" spans="1:16" s="163" customFormat="1" ht="15.75">
      <c r="A117" s="168"/>
      <c r="C117" s="162"/>
      <c r="E117" s="162"/>
      <c r="G117" s="387">
        <f t="shared" si="8"/>
        <v>7905</v>
      </c>
      <c r="H117" s="216">
        <f t="shared" si="8"/>
        <v>527</v>
      </c>
      <c r="I117" s="216"/>
      <c r="J117" s="216"/>
      <c r="L117" s="216" t="str">
        <f t="shared" si="9"/>
        <v xml:space="preserve"> </v>
      </c>
      <c r="N117" s="390"/>
      <c r="O117" s="390"/>
      <c r="P117" s="391"/>
    </row>
    <row r="118" spans="1:16" s="163" customFormat="1" ht="15.75">
      <c r="A118" s="168"/>
      <c r="C118" s="162"/>
      <c r="E118" s="162"/>
      <c r="G118" s="387">
        <f t="shared" si="8"/>
        <v>7905</v>
      </c>
      <c r="H118" s="216">
        <f t="shared" si="8"/>
        <v>527</v>
      </c>
      <c r="I118" s="216"/>
      <c r="J118" s="216"/>
      <c r="L118" s="216" t="str">
        <f t="shared" si="9"/>
        <v xml:space="preserve"> </v>
      </c>
      <c r="N118" s="390"/>
      <c r="O118" s="390"/>
      <c r="P118" s="391"/>
    </row>
    <row r="119" spans="1:16" s="163" customFormat="1" ht="15.75">
      <c r="A119" s="168"/>
      <c r="C119" s="162"/>
      <c r="E119" s="162"/>
      <c r="G119" s="387">
        <f t="shared" ref="G119:H134" si="10">G118-E119+C119</f>
        <v>7905</v>
      </c>
      <c r="H119" s="216">
        <f t="shared" si="10"/>
        <v>527</v>
      </c>
      <c r="I119" s="216"/>
      <c r="J119" s="216"/>
      <c r="L119" s="216" t="str">
        <f t="shared" si="9"/>
        <v xml:space="preserve"> </v>
      </c>
      <c r="N119" s="390"/>
      <c r="O119" s="390"/>
      <c r="P119" s="391"/>
    </row>
    <row r="120" spans="1:16" s="163" customFormat="1" ht="15.75">
      <c r="A120" s="168"/>
      <c r="C120" s="162"/>
      <c r="E120" s="162"/>
      <c r="G120" s="387">
        <f t="shared" si="10"/>
        <v>7905</v>
      </c>
      <c r="H120" s="216">
        <f t="shared" si="10"/>
        <v>527</v>
      </c>
      <c r="I120" s="216"/>
      <c r="J120" s="216"/>
      <c r="L120" s="216" t="str">
        <f t="shared" si="9"/>
        <v xml:space="preserve"> </v>
      </c>
      <c r="N120" s="390"/>
      <c r="O120" s="390"/>
      <c r="P120" s="391"/>
    </row>
    <row r="121" spans="1:16" s="163" customFormat="1" ht="15.75">
      <c r="A121" s="168"/>
      <c r="C121" s="162"/>
      <c r="E121" s="162"/>
      <c r="G121" s="387">
        <f t="shared" si="10"/>
        <v>7905</v>
      </c>
      <c r="H121" s="216">
        <f t="shared" si="10"/>
        <v>527</v>
      </c>
      <c r="I121" s="216"/>
      <c r="J121" s="216"/>
      <c r="L121" s="216" t="str">
        <f t="shared" si="9"/>
        <v xml:space="preserve"> </v>
      </c>
      <c r="N121" s="390"/>
      <c r="O121" s="390"/>
      <c r="P121" s="391"/>
    </row>
    <row r="122" spans="1:16" s="163" customFormat="1" ht="15.75">
      <c r="A122" s="168"/>
      <c r="C122" s="393"/>
      <c r="E122" s="162"/>
      <c r="G122" s="387">
        <f t="shared" si="10"/>
        <v>7905</v>
      </c>
      <c r="H122" s="216">
        <f t="shared" si="10"/>
        <v>527</v>
      </c>
      <c r="I122" s="216"/>
      <c r="J122" s="216"/>
      <c r="L122" s="216" t="str">
        <f t="shared" si="9"/>
        <v xml:space="preserve"> </v>
      </c>
      <c r="N122" s="390"/>
      <c r="O122" s="390"/>
      <c r="P122" s="391"/>
    </row>
    <row r="123" spans="1:16" s="163" customFormat="1" ht="15.75">
      <c r="A123" s="168"/>
      <c r="C123" s="162"/>
      <c r="E123" s="162"/>
      <c r="G123" s="387">
        <f t="shared" si="10"/>
        <v>7905</v>
      </c>
      <c r="H123" s="216">
        <f t="shared" si="10"/>
        <v>527</v>
      </c>
      <c r="I123" s="216"/>
      <c r="J123" s="216"/>
      <c r="L123" s="216" t="str">
        <f t="shared" si="9"/>
        <v xml:space="preserve"> </v>
      </c>
      <c r="N123" s="390"/>
      <c r="O123" s="390"/>
      <c r="P123" s="391"/>
    </row>
    <row r="124" spans="1:16" s="163" customFormat="1" ht="15.75">
      <c r="A124" s="168"/>
      <c r="C124" s="162"/>
      <c r="E124" s="162"/>
      <c r="G124" s="387">
        <f t="shared" si="10"/>
        <v>7905</v>
      </c>
      <c r="H124" s="216">
        <f t="shared" si="10"/>
        <v>527</v>
      </c>
      <c r="I124" s="216"/>
      <c r="J124" s="216"/>
      <c r="L124" s="216" t="str">
        <f t="shared" si="9"/>
        <v xml:space="preserve"> </v>
      </c>
      <c r="N124" s="390"/>
      <c r="O124" s="390"/>
      <c r="P124" s="391"/>
    </row>
    <row r="125" spans="1:16" s="163" customFormat="1" ht="15.75">
      <c r="A125" s="168"/>
      <c r="C125" s="162"/>
      <c r="E125" s="162"/>
      <c r="G125" s="387">
        <f t="shared" si="10"/>
        <v>7905</v>
      </c>
      <c r="H125" s="216">
        <f t="shared" si="10"/>
        <v>527</v>
      </c>
      <c r="I125" s="216"/>
      <c r="J125" s="216"/>
      <c r="L125" s="216" t="str">
        <f t="shared" si="9"/>
        <v xml:space="preserve"> </v>
      </c>
      <c r="N125" s="390"/>
      <c r="O125" s="390"/>
      <c r="P125" s="391"/>
    </row>
    <row r="126" spans="1:16" s="163" customFormat="1" ht="15.75">
      <c r="A126" s="168"/>
      <c r="C126" s="162"/>
      <c r="E126" s="162"/>
      <c r="G126" s="387">
        <f t="shared" si="10"/>
        <v>7905</v>
      </c>
      <c r="H126" s="216">
        <f t="shared" si="10"/>
        <v>527</v>
      </c>
      <c r="I126" s="216"/>
      <c r="J126" s="216"/>
      <c r="L126" s="216" t="str">
        <f t="shared" si="9"/>
        <v xml:space="preserve"> </v>
      </c>
      <c r="N126" s="390"/>
      <c r="O126" s="390"/>
      <c r="P126" s="391"/>
    </row>
    <row r="127" spans="1:16" s="163" customFormat="1" ht="15.75">
      <c r="A127" s="168"/>
      <c r="C127" s="162"/>
      <c r="E127" s="162"/>
      <c r="G127" s="387">
        <f t="shared" si="10"/>
        <v>7905</v>
      </c>
      <c r="H127" s="216">
        <f t="shared" si="10"/>
        <v>527</v>
      </c>
      <c r="I127" s="216"/>
      <c r="J127" s="216"/>
      <c r="L127" s="216" t="str">
        <f t="shared" si="9"/>
        <v xml:space="preserve"> </v>
      </c>
      <c r="N127" s="390"/>
      <c r="O127" s="390"/>
      <c r="P127" s="391"/>
    </row>
    <row r="128" spans="1:16" s="163" customFormat="1" ht="15.75">
      <c r="A128" s="168"/>
      <c r="C128" s="162"/>
      <c r="E128" s="162"/>
      <c r="G128" s="387">
        <f t="shared" si="10"/>
        <v>7905</v>
      </c>
      <c r="H128" s="216">
        <f t="shared" si="10"/>
        <v>527</v>
      </c>
      <c r="I128" s="216"/>
      <c r="J128" s="216"/>
      <c r="L128" s="216" t="str">
        <f t="shared" si="9"/>
        <v xml:space="preserve"> </v>
      </c>
      <c r="N128" s="390"/>
      <c r="O128" s="390"/>
      <c r="P128" s="391"/>
    </row>
    <row r="129" spans="1:16" s="163" customFormat="1" ht="15.75">
      <c r="A129" s="168"/>
      <c r="C129" s="162"/>
      <c r="E129" s="162"/>
      <c r="G129" s="387">
        <f t="shared" si="10"/>
        <v>7905</v>
      </c>
      <c r="H129" s="216">
        <f t="shared" si="10"/>
        <v>527</v>
      </c>
      <c r="I129" s="216"/>
      <c r="J129" s="216"/>
      <c r="L129" s="216" t="str">
        <f t="shared" si="9"/>
        <v xml:space="preserve"> </v>
      </c>
      <c r="N129" s="390"/>
      <c r="O129" s="390"/>
      <c r="P129" s="391"/>
    </row>
    <row r="130" spans="1:16" s="163" customFormat="1" ht="15.75">
      <c r="A130" s="168"/>
      <c r="C130" s="162"/>
      <c r="E130" s="162"/>
      <c r="G130" s="387">
        <f t="shared" si="10"/>
        <v>7905</v>
      </c>
      <c r="H130" s="216">
        <f t="shared" si="10"/>
        <v>527</v>
      </c>
      <c r="I130" s="216"/>
      <c r="J130" s="216"/>
      <c r="L130" s="216" t="str">
        <f t="shared" si="9"/>
        <v xml:space="preserve"> </v>
      </c>
      <c r="N130" s="390"/>
      <c r="O130" s="390"/>
      <c r="P130" s="391"/>
    </row>
    <row r="131" spans="1:16" s="163" customFormat="1" ht="15.75">
      <c r="A131" s="168"/>
      <c r="C131" s="162"/>
      <c r="E131" s="162"/>
      <c r="G131" s="387">
        <f t="shared" si="10"/>
        <v>7905</v>
      </c>
      <c r="H131" s="216">
        <f t="shared" si="10"/>
        <v>527</v>
      </c>
      <c r="I131" s="216"/>
      <c r="J131" s="216"/>
      <c r="L131" s="216" t="str">
        <f t="shared" si="9"/>
        <v xml:space="preserve"> </v>
      </c>
      <c r="N131" s="390"/>
      <c r="O131" s="390"/>
      <c r="P131" s="391"/>
    </row>
    <row r="132" spans="1:16" s="163" customFormat="1" ht="15.75">
      <c r="A132" s="168"/>
      <c r="C132" s="162"/>
      <c r="E132" s="162"/>
      <c r="G132" s="387">
        <f t="shared" si="10"/>
        <v>7905</v>
      </c>
      <c r="H132" s="216">
        <f t="shared" si="10"/>
        <v>527</v>
      </c>
      <c r="I132" s="216"/>
      <c r="J132" s="216"/>
      <c r="L132" s="216" t="str">
        <f t="shared" si="9"/>
        <v xml:space="preserve"> </v>
      </c>
      <c r="N132" s="390"/>
      <c r="O132" s="390"/>
      <c r="P132" s="391"/>
    </row>
    <row r="133" spans="1:16" s="163" customFormat="1" ht="15.75">
      <c r="A133" s="168"/>
      <c r="C133" s="162"/>
      <c r="E133" s="162"/>
      <c r="G133" s="387">
        <f t="shared" si="10"/>
        <v>7905</v>
      </c>
      <c r="H133" s="216">
        <f t="shared" si="10"/>
        <v>527</v>
      </c>
      <c r="I133" s="216"/>
      <c r="J133" s="216"/>
      <c r="L133" s="216" t="str">
        <f t="shared" si="9"/>
        <v xml:space="preserve"> </v>
      </c>
      <c r="N133" s="390"/>
      <c r="O133" s="390"/>
      <c r="P133" s="391"/>
    </row>
    <row r="134" spans="1:16" s="163" customFormat="1" ht="15.75">
      <c r="A134" s="168"/>
      <c r="C134" s="162"/>
      <c r="E134" s="162"/>
      <c r="G134" s="387">
        <f t="shared" si="10"/>
        <v>7905</v>
      </c>
      <c r="H134" s="216">
        <f t="shared" si="10"/>
        <v>527</v>
      </c>
      <c r="I134" s="216"/>
      <c r="J134" s="216"/>
      <c r="L134" s="216" t="str">
        <f t="shared" si="9"/>
        <v xml:space="preserve"> </v>
      </c>
      <c r="N134" s="390"/>
      <c r="O134" s="390"/>
      <c r="P134" s="391"/>
    </row>
    <row r="135" spans="1:16" s="163" customFormat="1" ht="15.75">
      <c r="A135" s="168"/>
      <c r="C135" s="162"/>
      <c r="E135" s="162"/>
      <c r="G135" s="387">
        <f t="shared" ref="G135:H150" si="11">G134-E135+C135</f>
        <v>7905</v>
      </c>
      <c r="H135" s="216">
        <f t="shared" si="11"/>
        <v>527</v>
      </c>
      <c r="I135" s="216"/>
      <c r="J135" s="216"/>
      <c r="L135" s="216" t="str">
        <f t="shared" si="9"/>
        <v xml:space="preserve"> </v>
      </c>
      <c r="N135" s="390"/>
      <c r="O135" s="390"/>
      <c r="P135" s="391"/>
    </row>
    <row r="136" spans="1:16" s="163" customFormat="1" ht="15.75">
      <c r="A136" s="168"/>
      <c r="C136" s="162"/>
      <c r="E136" s="162"/>
      <c r="G136" s="387">
        <f t="shared" si="11"/>
        <v>7905</v>
      </c>
      <c r="H136" s="216">
        <f t="shared" si="11"/>
        <v>527</v>
      </c>
      <c r="I136" s="216"/>
      <c r="J136" s="216"/>
      <c r="L136" s="216" t="str">
        <f t="shared" ref="L136:L151" si="12">IF(D125&gt;0,D125," ")</f>
        <v xml:space="preserve"> </v>
      </c>
      <c r="N136" s="390"/>
      <c r="O136" s="390"/>
      <c r="P136" s="391"/>
    </row>
    <row r="137" spans="1:16" s="163" customFormat="1" ht="15.75">
      <c r="A137" s="168"/>
      <c r="C137" s="162"/>
      <c r="E137" s="162"/>
      <c r="G137" s="387">
        <f t="shared" si="11"/>
        <v>7905</v>
      </c>
      <c r="H137" s="216">
        <f t="shared" si="11"/>
        <v>527</v>
      </c>
      <c r="I137" s="216"/>
      <c r="J137" s="216"/>
      <c r="L137" s="216" t="str">
        <f t="shared" si="12"/>
        <v xml:space="preserve"> </v>
      </c>
      <c r="N137" s="390"/>
      <c r="O137" s="390"/>
      <c r="P137" s="391"/>
    </row>
    <row r="138" spans="1:16" s="163" customFormat="1" ht="15.75">
      <c r="A138" s="168"/>
      <c r="C138" s="162"/>
      <c r="E138" s="162"/>
      <c r="G138" s="387">
        <f t="shared" si="11"/>
        <v>7905</v>
      </c>
      <c r="H138" s="216">
        <f t="shared" si="11"/>
        <v>527</v>
      </c>
      <c r="I138" s="216"/>
      <c r="J138" s="216"/>
      <c r="L138" s="216" t="str">
        <f t="shared" si="12"/>
        <v xml:space="preserve"> </v>
      </c>
      <c r="N138" s="390"/>
      <c r="O138" s="390"/>
      <c r="P138" s="391"/>
    </row>
    <row r="139" spans="1:16" s="163" customFormat="1" ht="15.75">
      <c r="A139" s="168"/>
      <c r="C139" s="162"/>
      <c r="E139" s="162"/>
      <c r="G139" s="387">
        <f t="shared" si="11"/>
        <v>7905</v>
      </c>
      <c r="H139" s="216">
        <f t="shared" si="11"/>
        <v>527</v>
      </c>
      <c r="I139" s="216"/>
      <c r="J139" s="216"/>
      <c r="L139" s="216" t="str">
        <f t="shared" si="12"/>
        <v xml:space="preserve"> </v>
      </c>
      <c r="N139" s="390"/>
      <c r="O139" s="390"/>
      <c r="P139" s="391"/>
    </row>
    <row r="140" spans="1:16" s="163" customFormat="1" ht="15.75">
      <c r="A140" s="168"/>
      <c r="C140" s="162"/>
      <c r="E140" s="162"/>
      <c r="G140" s="387">
        <f t="shared" si="11"/>
        <v>7905</v>
      </c>
      <c r="H140" s="216">
        <f t="shared" si="11"/>
        <v>527</v>
      </c>
      <c r="I140" s="216"/>
      <c r="J140" s="216"/>
      <c r="L140" s="216" t="str">
        <f t="shared" si="12"/>
        <v xml:space="preserve"> </v>
      </c>
      <c r="N140" s="390"/>
      <c r="O140" s="390"/>
      <c r="P140" s="391"/>
    </row>
    <row r="141" spans="1:16" s="163" customFormat="1" ht="15.75">
      <c r="A141" s="168"/>
      <c r="C141" s="393"/>
      <c r="E141" s="162"/>
      <c r="G141" s="387">
        <f t="shared" si="11"/>
        <v>7905</v>
      </c>
      <c r="H141" s="216">
        <f t="shared" si="11"/>
        <v>527</v>
      </c>
      <c r="I141" s="216"/>
      <c r="J141" s="216"/>
      <c r="L141" s="216" t="str">
        <f t="shared" si="12"/>
        <v xml:space="preserve"> </v>
      </c>
      <c r="N141" s="390"/>
      <c r="O141" s="390"/>
      <c r="P141" s="391"/>
    </row>
    <row r="142" spans="1:16" s="163" customFormat="1" ht="15.75">
      <c r="A142" s="168"/>
      <c r="C142" s="162"/>
      <c r="E142" s="162"/>
      <c r="G142" s="387">
        <f t="shared" si="11"/>
        <v>7905</v>
      </c>
      <c r="H142" s="216">
        <f t="shared" si="11"/>
        <v>527</v>
      </c>
      <c r="I142" s="216"/>
      <c r="J142" s="216"/>
      <c r="L142" s="216" t="str">
        <f t="shared" si="12"/>
        <v xml:space="preserve"> </v>
      </c>
      <c r="N142" s="390"/>
      <c r="O142" s="390"/>
      <c r="P142" s="391"/>
    </row>
    <row r="143" spans="1:16" s="163" customFormat="1" ht="15.75">
      <c r="A143" s="168"/>
      <c r="C143" s="162"/>
      <c r="E143" s="162"/>
      <c r="G143" s="387">
        <f t="shared" si="11"/>
        <v>7905</v>
      </c>
      <c r="H143" s="216">
        <f t="shared" si="11"/>
        <v>527</v>
      </c>
      <c r="I143" s="216"/>
      <c r="J143" s="216"/>
      <c r="L143" s="216" t="str">
        <f t="shared" si="12"/>
        <v xml:space="preserve"> </v>
      </c>
      <c r="N143" s="390"/>
      <c r="O143" s="390"/>
      <c r="P143" s="391"/>
    </row>
    <row r="144" spans="1:16" s="163" customFormat="1" ht="15.75">
      <c r="A144" s="168"/>
      <c r="C144" s="162"/>
      <c r="E144" s="162"/>
      <c r="G144" s="387">
        <f t="shared" si="11"/>
        <v>7905</v>
      </c>
      <c r="H144" s="216">
        <f t="shared" si="11"/>
        <v>527</v>
      </c>
      <c r="I144" s="216"/>
      <c r="J144" s="216"/>
      <c r="L144" s="216" t="str">
        <f t="shared" si="12"/>
        <v xml:space="preserve"> </v>
      </c>
      <c r="N144" s="390"/>
      <c r="O144" s="390"/>
      <c r="P144" s="391"/>
    </row>
    <row r="145" spans="1:16" s="163" customFormat="1" ht="15.75">
      <c r="A145" s="168"/>
      <c r="C145" s="162"/>
      <c r="E145" s="162"/>
      <c r="G145" s="387">
        <f t="shared" si="11"/>
        <v>7905</v>
      </c>
      <c r="H145" s="216">
        <f t="shared" si="11"/>
        <v>527</v>
      </c>
      <c r="I145" s="216"/>
      <c r="J145" s="216"/>
      <c r="L145" s="216" t="str">
        <f t="shared" si="12"/>
        <v xml:space="preserve"> </v>
      </c>
      <c r="N145" s="390"/>
      <c r="O145" s="390"/>
      <c r="P145" s="391"/>
    </row>
    <row r="146" spans="1:16" s="163" customFormat="1" ht="15.75">
      <c r="A146" s="168"/>
      <c r="C146" s="162"/>
      <c r="E146" s="162"/>
      <c r="G146" s="387">
        <f t="shared" si="11"/>
        <v>7905</v>
      </c>
      <c r="H146" s="216">
        <f t="shared" si="11"/>
        <v>527</v>
      </c>
      <c r="I146" s="216"/>
      <c r="J146" s="216"/>
      <c r="L146" s="216" t="str">
        <f t="shared" si="12"/>
        <v xml:space="preserve"> </v>
      </c>
      <c r="N146" s="390"/>
      <c r="O146" s="390"/>
      <c r="P146" s="391"/>
    </row>
    <row r="147" spans="1:16" s="163" customFormat="1" ht="15.75">
      <c r="A147" s="168"/>
      <c r="C147" s="162"/>
      <c r="E147" s="162"/>
      <c r="G147" s="387">
        <f t="shared" si="11"/>
        <v>7905</v>
      </c>
      <c r="H147" s="216">
        <f t="shared" si="11"/>
        <v>527</v>
      </c>
      <c r="I147" s="216"/>
      <c r="J147" s="216"/>
      <c r="L147" s="216" t="str">
        <f t="shared" si="12"/>
        <v xml:space="preserve"> </v>
      </c>
      <c r="N147" s="390"/>
      <c r="O147" s="390"/>
      <c r="P147" s="391"/>
    </row>
    <row r="148" spans="1:16" s="163" customFormat="1" ht="15.75">
      <c r="A148" s="168"/>
      <c r="C148" s="162"/>
      <c r="E148" s="162"/>
      <c r="G148" s="387">
        <f t="shared" si="11"/>
        <v>7905</v>
      </c>
      <c r="H148" s="216">
        <f t="shared" si="11"/>
        <v>527</v>
      </c>
      <c r="I148" s="216"/>
      <c r="J148" s="216"/>
      <c r="L148" s="216" t="str">
        <f t="shared" si="12"/>
        <v xml:space="preserve"> </v>
      </c>
      <c r="N148" s="390"/>
      <c r="O148" s="390"/>
      <c r="P148" s="391"/>
    </row>
    <row r="149" spans="1:16" s="163" customFormat="1" ht="15.75">
      <c r="A149" s="168"/>
      <c r="C149" s="162"/>
      <c r="E149" s="162"/>
      <c r="G149" s="387">
        <f t="shared" si="11"/>
        <v>7905</v>
      </c>
      <c r="H149" s="216">
        <f t="shared" si="11"/>
        <v>527</v>
      </c>
      <c r="I149" s="216"/>
      <c r="J149" s="216"/>
      <c r="L149" s="216" t="str">
        <f t="shared" si="12"/>
        <v xml:space="preserve"> </v>
      </c>
      <c r="N149" s="390"/>
      <c r="O149" s="390"/>
      <c r="P149" s="391"/>
    </row>
    <row r="150" spans="1:16" s="163" customFormat="1" ht="15.75">
      <c r="A150" s="168"/>
      <c r="C150" s="162"/>
      <c r="E150" s="162"/>
      <c r="G150" s="387">
        <f t="shared" si="11"/>
        <v>7905</v>
      </c>
      <c r="H150" s="216">
        <f t="shared" si="11"/>
        <v>527</v>
      </c>
      <c r="I150" s="216"/>
      <c r="J150" s="216"/>
      <c r="L150" s="216" t="str">
        <f t="shared" si="12"/>
        <v xml:space="preserve"> </v>
      </c>
      <c r="N150" s="390"/>
      <c r="O150" s="390"/>
      <c r="P150" s="391"/>
    </row>
    <row r="151" spans="1:16" s="163" customFormat="1" ht="15.75">
      <c r="A151" s="168"/>
      <c r="C151" s="162"/>
      <c r="E151" s="162"/>
      <c r="G151" s="387">
        <f t="shared" ref="G151:H166" si="13">G150-E151+C151</f>
        <v>7905</v>
      </c>
      <c r="H151" s="216">
        <f t="shared" si="13"/>
        <v>527</v>
      </c>
      <c r="I151" s="216"/>
      <c r="J151" s="216"/>
      <c r="L151" s="216" t="str">
        <f t="shared" si="12"/>
        <v xml:space="preserve"> </v>
      </c>
      <c r="N151" s="390"/>
      <c r="O151" s="390"/>
      <c r="P151" s="391"/>
    </row>
    <row r="152" spans="1:16" s="163" customFormat="1" ht="15.75">
      <c r="A152" s="168"/>
      <c r="C152" s="162"/>
      <c r="E152" s="162"/>
      <c r="G152" s="387">
        <f t="shared" si="13"/>
        <v>7905</v>
      </c>
      <c r="H152" s="216">
        <f t="shared" si="13"/>
        <v>527</v>
      </c>
      <c r="I152" s="216"/>
      <c r="J152" s="216"/>
      <c r="L152" s="216"/>
      <c r="N152" s="390"/>
      <c r="O152" s="390"/>
      <c r="P152" s="391"/>
    </row>
    <row r="153" spans="1:16" s="163" customFormat="1" ht="15.75">
      <c r="A153" s="168"/>
      <c r="C153" s="162"/>
      <c r="E153" s="162"/>
      <c r="G153" s="387">
        <f t="shared" si="13"/>
        <v>7905</v>
      </c>
      <c r="H153" s="216">
        <f t="shared" si="13"/>
        <v>527</v>
      </c>
      <c r="I153" s="216"/>
      <c r="J153" s="216"/>
      <c r="L153" s="216" t="str">
        <f t="shared" ref="L153:L184" si="14">IF(D142&gt;0,D142," ")</f>
        <v xml:space="preserve"> </v>
      </c>
      <c r="N153" s="390"/>
      <c r="O153" s="390"/>
      <c r="P153" s="391"/>
    </row>
    <row r="154" spans="1:16" s="163" customFormat="1" ht="15.75">
      <c r="A154" s="168"/>
      <c r="C154" s="162"/>
      <c r="E154" s="162"/>
      <c r="G154" s="387">
        <f t="shared" si="13"/>
        <v>7905</v>
      </c>
      <c r="H154" s="216">
        <f t="shared" si="13"/>
        <v>527</v>
      </c>
      <c r="I154" s="216"/>
      <c r="J154" s="216"/>
      <c r="L154" s="216" t="str">
        <f t="shared" si="14"/>
        <v xml:space="preserve"> </v>
      </c>
      <c r="N154" s="390"/>
      <c r="O154" s="390"/>
      <c r="P154" s="391"/>
    </row>
    <row r="155" spans="1:16" s="163" customFormat="1" ht="15.75">
      <c r="A155" s="168"/>
      <c r="C155" s="162"/>
      <c r="E155" s="162"/>
      <c r="G155" s="387">
        <f t="shared" si="13"/>
        <v>7905</v>
      </c>
      <c r="H155" s="216">
        <f t="shared" si="13"/>
        <v>527</v>
      </c>
      <c r="I155" s="216"/>
      <c r="J155" s="216"/>
      <c r="L155" s="216" t="str">
        <f t="shared" si="14"/>
        <v xml:space="preserve"> </v>
      </c>
      <c r="N155" s="390"/>
      <c r="O155" s="390"/>
      <c r="P155" s="391"/>
    </row>
    <row r="156" spans="1:16" s="163" customFormat="1" ht="15.75">
      <c r="A156" s="168"/>
      <c r="C156" s="162"/>
      <c r="E156" s="162"/>
      <c r="G156" s="387">
        <f t="shared" si="13"/>
        <v>7905</v>
      </c>
      <c r="H156" s="216">
        <f t="shared" si="13"/>
        <v>527</v>
      </c>
      <c r="I156" s="216"/>
      <c r="J156" s="216"/>
      <c r="L156" s="216" t="str">
        <f t="shared" si="14"/>
        <v xml:space="preserve"> </v>
      </c>
      <c r="N156" s="390"/>
      <c r="O156" s="390"/>
      <c r="P156" s="391"/>
    </row>
    <row r="157" spans="1:16" s="163" customFormat="1" ht="15.75">
      <c r="A157" s="168"/>
      <c r="C157" s="162"/>
      <c r="E157" s="162"/>
      <c r="G157" s="387">
        <f t="shared" si="13"/>
        <v>7905</v>
      </c>
      <c r="H157" s="216">
        <f t="shared" si="13"/>
        <v>527</v>
      </c>
      <c r="I157" s="216"/>
      <c r="J157" s="216"/>
      <c r="L157" s="216" t="str">
        <f t="shared" si="14"/>
        <v xml:space="preserve"> </v>
      </c>
      <c r="N157" s="390"/>
      <c r="O157" s="390"/>
      <c r="P157" s="391"/>
    </row>
    <row r="158" spans="1:16" s="163" customFormat="1" ht="15.75">
      <c r="A158" s="168"/>
      <c r="C158" s="162"/>
      <c r="E158" s="162"/>
      <c r="G158" s="387">
        <f t="shared" si="13"/>
        <v>7905</v>
      </c>
      <c r="H158" s="216">
        <f t="shared" si="13"/>
        <v>527</v>
      </c>
      <c r="I158" s="216"/>
      <c r="J158" s="216"/>
      <c r="L158" s="216" t="str">
        <f t="shared" si="14"/>
        <v xml:space="preserve"> </v>
      </c>
      <c r="N158" s="390"/>
      <c r="O158" s="390"/>
      <c r="P158" s="391"/>
    </row>
    <row r="159" spans="1:16" s="163" customFormat="1" ht="15.75">
      <c r="A159" s="168"/>
      <c r="C159" s="162"/>
      <c r="E159" s="162"/>
      <c r="G159" s="387">
        <f t="shared" si="13"/>
        <v>7905</v>
      </c>
      <c r="H159" s="216">
        <f t="shared" si="13"/>
        <v>527</v>
      </c>
      <c r="I159" s="216"/>
      <c r="J159" s="216"/>
      <c r="L159" s="216" t="str">
        <f t="shared" si="14"/>
        <v xml:space="preserve"> </v>
      </c>
      <c r="N159" s="390"/>
      <c r="O159" s="390"/>
      <c r="P159" s="391"/>
    </row>
    <row r="160" spans="1:16" s="163" customFormat="1" ht="15.75">
      <c r="A160" s="168"/>
      <c r="C160" s="162"/>
      <c r="E160" s="162"/>
      <c r="G160" s="387">
        <f t="shared" si="13"/>
        <v>7905</v>
      </c>
      <c r="H160" s="216">
        <f t="shared" si="13"/>
        <v>527</v>
      </c>
      <c r="I160" s="216"/>
      <c r="J160" s="216"/>
      <c r="L160" s="216" t="str">
        <f t="shared" si="14"/>
        <v xml:space="preserve"> </v>
      </c>
      <c r="N160" s="390"/>
      <c r="O160" s="390"/>
      <c r="P160" s="391"/>
    </row>
    <row r="161" spans="1:16" s="163" customFormat="1" ht="15.75">
      <c r="A161" s="168"/>
      <c r="C161" s="393"/>
      <c r="E161" s="162"/>
      <c r="G161" s="387">
        <f t="shared" si="13"/>
        <v>7905</v>
      </c>
      <c r="H161" s="216">
        <f t="shared" si="13"/>
        <v>527</v>
      </c>
      <c r="I161" s="216"/>
      <c r="J161" s="216"/>
      <c r="L161" s="216" t="str">
        <f t="shared" si="14"/>
        <v xml:space="preserve"> </v>
      </c>
      <c r="N161" s="390"/>
      <c r="O161" s="390"/>
      <c r="P161" s="391"/>
    </row>
    <row r="162" spans="1:16" s="163" customFormat="1" ht="15.75">
      <c r="A162" s="168"/>
      <c r="C162" s="162"/>
      <c r="E162" s="162"/>
      <c r="G162" s="387">
        <f t="shared" si="13"/>
        <v>7905</v>
      </c>
      <c r="H162" s="216">
        <f t="shared" si="13"/>
        <v>527</v>
      </c>
      <c r="I162" s="216"/>
      <c r="J162" s="216"/>
      <c r="L162" s="216" t="str">
        <f t="shared" si="14"/>
        <v xml:space="preserve"> </v>
      </c>
      <c r="N162" s="390"/>
      <c r="O162" s="390"/>
      <c r="P162" s="391"/>
    </row>
    <row r="163" spans="1:16" s="163" customFormat="1" ht="15.75">
      <c r="A163" s="168"/>
      <c r="C163" s="162"/>
      <c r="E163" s="162"/>
      <c r="G163" s="387">
        <f t="shared" si="13"/>
        <v>7905</v>
      </c>
      <c r="H163" s="216">
        <f t="shared" si="13"/>
        <v>527</v>
      </c>
      <c r="I163" s="216"/>
      <c r="J163" s="216"/>
      <c r="L163" s="216" t="str">
        <f t="shared" si="14"/>
        <v xml:space="preserve"> </v>
      </c>
      <c r="N163" s="390"/>
      <c r="O163" s="390"/>
      <c r="P163" s="391"/>
    </row>
    <row r="164" spans="1:16" s="163" customFormat="1" ht="15.75">
      <c r="A164" s="168"/>
      <c r="C164" s="162"/>
      <c r="E164" s="162"/>
      <c r="G164" s="387">
        <f t="shared" si="13"/>
        <v>7905</v>
      </c>
      <c r="H164" s="216">
        <f t="shared" si="13"/>
        <v>527</v>
      </c>
      <c r="I164" s="216"/>
      <c r="J164" s="216"/>
      <c r="L164" s="216" t="str">
        <f t="shared" si="14"/>
        <v xml:space="preserve"> </v>
      </c>
      <c r="N164" s="390"/>
      <c r="O164" s="390"/>
      <c r="P164" s="391"/>
    </row>
    <row r="165" spans="1:16" s="163" customFormat="1" ht="15.75">
      <c r="A165" s="168"/>
      <c r="C165" s="162"/>
      <c r="E165" s="162"/>
      <c r="G165" s="387">
        <f t="shared" si="13"/>
        <v>7905</v>
      </c>
      <c r="H165" s="216">
        <f t="shared" si="13"/>
        <v>527</v>
      </c>
      <c r="I165" s="216"/>
      <c r="J165" s="216"/>
      <c r="L165" s="216" t="str">
        <f t="shared" si="14"/>
        <v xml:space="preserve"> </v>
      </c>
      <c r="N165" s="390"/>
      <c r="O165" s="390"/>
      <c r="P165" s="391"/>
    </row>
    <row r="166" spans="1:16" s="163" customFormat="1" ht="15.75">
      <c r="A166" s="168"/>
      <c r="C166" s="162"/>
      <c r="E166" s="162"/>
      <c r="G166" s="387">
        <f t="shared" si="13"/>
        <v>7905</v>
      </c>
      <c r="H166" s="216">
        <f t="shared" si="13"/>
        <v>527</v>
      </c>
      <c r="I166" s="216"/>
      <c r="J166" s="216"/>
      <c r="L166" s="216" t="str">
        <f t="shared" si="14"/>
        <v xml:space="preserve"> </v>
      </c>
      <c r="N166" s="390"/>
      <c r="O166" s="390"/>
      <c r="P166" s="391"/>
    </row>
    <row r="167" spans="1:16" s="163" customFormat="1" ht="15.75">
      <c r="A167" s="168"/>
      <c r="C167" s="162"/>
      <c r="E167" s="162"/>
      <c r="G167" s="387">
        <f t="shared" ref="G167:H182" si="15">G166-E167+C167</f>
        <v>7905</v>
      </c>
      <c r="H167" s="216">
        <f t="shared" si="15"/>
        <v>527</v>
      </c>
      <c r="I167" s="216"/>
      <c r="J167" s="216"/>
      <c r="L167" s="216" t="str">
        <f t="shared" si="14"/>
        <v xml:space="preserve"> </v>
      </c>
      <c r="N167" s="390"/>
      <c r="O167" s="390"/>
      <c r="P167" s="391"/>
    </row>
    <row r="168" spans="1:16" s="163" customFormat="1" ht="15.75">
      <c r="A168" s="168"/>
      <c r="C168" s="162"/>
      <c r="E168" s="162"/>
      <c r="G168" s="387">
        <f t="shared" si="15"/>
        <v>7905</v>
      </c>
      <c r="H168" s="216">
        <f t="shared" si="15"/>
        <v>527</v>
      </c>
      <c r="I168" s="216"/>
      <c r="J168" s="216"/>
      <c r="L168" s="216" t="str">
        <f t="shared" si="14"/>
        <v xml:space="preserve"> </v>
      </c>
      <c r="N168" s="390"/>
      <c r="O168" s="390"/>
      <c r="P168" s="391"/>
    </row>
    <row r="169" spans="1:16" s="163" customFormat="1" ht="15.75">
      <c r="A169" s="168"/>
      <c r="C169" s="162"/>
      <c r="E169" s="162"/>
      <c r="G169" s="387">
        <f t="shared" si="15"/>
        <v>7905</v>
      </c>
      <c r="H169" s="216">
        <f t="shared" si="15"/>
        <v>527</v>
      </c>
      <c r="I169" s="216"/>
      <c r="J169" s="216"/>
      <c r="L169" s="216" t="str">
        <f t="shared" si="14"/>
        <v xml:space="preserve"> </v>
      </c>
      <c r="N169" s="390"/>
      <c r="O169" s="390"/>
      <c r="P169" s="391"/>
    </row>
    <row r="170" spans="1:16" s="163" customFormat="1" ht="15.75">
      <c r="A170" s="168"/>
      <c r="C170" s="162"/>
      <c r="E170" s="162"/>
      <c r="G170" s="387">
        <f t="shared" si="15"/>
        <v>7905</v>
      </c>
      <c r="H170" s="216">
        <f t="shared" si="15"/>
        <v>527</v>
      </c>
      <c r="I170" s="216"/>
      <c r="J170" s="216"/>
      <c r="L170" s="216" t="str">
        <f t="shared" si="14"/>
        <v xml:space="preserve"> </v>
      </c>
      <c r="N170" s="390"/>
      <c r="O170" s="390"/>
      <c r="P170" s="391"/>
    </row>
    <row r="171" spans="1:16" s="163" customFormat="1" ht="15.75">
      <c r="A171" s="168"/>
      <c r="C171" s="162"/>
      <c r="E171" s="162"/>
      <c r="G171" s="387">
        <f t="shared" si="15"/>
        <v>7905</v>
      </c>
      <c r="H171" s="216">
        <f t="shared" si="15"/>
        <v>527</v>
      </c>
      <c r="I171" s="216"/>
      <c r="J171" s="216"/>
      <c r="L171" s="216" t="str">
        <f t="shared" si="14"/>
        <v xml:space="preserve"> </v>
      </c>
      <c r="N171" s="390"/>
      <c r="O171" s="390"/>
      <c r="P171" s="391"/>
    </row>
    <row r="172" spans="1:16" s="163" customFormat="1" ht="15.75">
      <c r="A172" s="168"/>
      <c r="C172" s="162"/>
      <c r="E172" s="162"/>
      <c r="G172" s="387">
        <f t="shared" si="15"/>
        <v>7905</v>
      </c>
      <c r="H172" s="216">
        <f t="shared" si="15"/>
        <v>527</v>
      </c>
      <c r="I172" s="216"/>
      <c r="J172" s="216"/>
      <c r="L172" s="216" t="str">
        <f t="shared" si="14"/>
        <v xml:space="preserve"> </v>
      </c>
      <c r="N172" s="390"/>
      <c r="O172" s="390"/>
      <c r="P172" s="391"/>
    </row>
    <row r="173" spans="1:16" s="163" customFormat="1" ht="15.75">
      <c r="A173" s="168"/>
      <c r="C173" s="162"/>
      <c r="E173" s="162"/>
      <c r="G173" s="387">
        <f t="shared" si="15"/>
        <v>7905</v>
      </c>
      <c r="H173" s="216">
        <f t="shared" si="15"/>
        <v>527</v>
      </c>
      <c r="I173" s="216"/>
      <c r="J173" s="216"/>
      <c r="L173" s="216" t="str">
        <f t="shared" si="14"/>
        <v xml:space="preserve"> </v>
      </c>
      <c r="N173" s="390"/>
      <c r="O173" s="390"/>
      <c r="P173" s="391"/>
    </row>
    <row r="174" spans="1:16" s="163" customFormat="1" ht="15.75">
      <c r="A174" s="168"/>
      <c r="C174" s="162"/>
      <c r="E174" s="162"/>
      <c r="G174" s="387">
        <f t="shared" si="15"/>
        <v>7905</v>
      </c>
      <c r="H174" s="216">
        <f t="shared" si="15"/>
        <v>527</v>
      </c>
      <c r="I174" s="216"/>
      <c r="J174" s="216"/>
      <c r="L174" s="216" t="str">
        <f t="shared" si="14"/>
        <v xml:space="preserve"> </v>
      </c>
      <c r="N174" s="390"/>
      <c r="O174" s="390"/>
      <c r="P174" s="391"/>
    </row>
    <row r="175" spans="1:16" s="163" customFormat="1" ht="15.75">
      <c r="A175" s="168"/>
      <c r="C175" s="162"/>
      <c r="E175" s="162"/>
      <c r="G175" s="387">
        <f t="shared" si="15"/>
        <v>7905</v>
      </c>
      <c r="H175" s="216">
        <f t="shared" si="15"/>
        <v>527</v>
      </c>
      <c r="I175" s="216"/>
      <c r="J175" s="216"/>
      <c r="L175" s="216" t="str">
        <f t="shared" si="14"/>
        <v xml:space="preserve"> </v>
      </c>
      <c r="N175" s="390"/>
      <c r="O175" s="390"/>
      <c r="P175" s="391"/>
    </row>
    <row r="176" spans="1:16" s="163" customFormat="1" ht="15.75">
      <c r="A176" s="168"/>
      <c r="C176" s="162"/>
      <c r="E176" s="162"/>
      <c r="G176" s="387">
        <f t="shared" si="15"/>
        <v>7905</v>
      </c>
      <c r="H176" s="216">
        <f t="shared" si="15"/>
        <v>527</v>
      </c>
      <c r="I176" s="216"/>
      <c r="J176" s="216"/>
      <c r="L176" s="216" t="str">
        <f t="shared" si="14"/>
        <v xml:space="preserve"> </v>
      </c>
      <c r="N176" s="390"/>
      <c r="O176" s="390"/>
      <c r="P176" s="391"/>
    </row>
    <row r="177" spans="1:16" s="163" customFormat="1" ht="15.75">
      <c r="A177" s="168"/>
      <c r="C177" s="162"/>
      <c r="E177" s="162"/>
      <c r="G177" s="387">
        <f t="shared" si="15"/>
        <v>7905</v>
      </c>
      <c r="H177" s="216">
        <f t="shared" si="15"/>
        <v>527</v>
      </c>
      <c r="I177" s="216"/>
      <c r="J177" s="216"/>
      <c r="L177" s="216" t="str">
        <f t="shared" si="14"/>
        <v xml:space="preserve"> </v>
      </c>
      <c r="N177" s="390"/>
      <c r="O177" s="390"/>
      <c r="P177" s="391"/>
    </row>
    <row r="178" spans="1:16" s="163" customFormat="1" ht="15.75">
      <c r="A178" s="168"/>
      <c r="C178" s="162"/>
      <c r="E178" s="162"/>
      <c r="G178" s="387">
        <f t="shared" si="15"/>
        <v>7905</v>
      </c>
      <c r="H178" s="216">
        <f t="shared" si="15"/>
        <v>527</v>
      </c>
      <c r="I178" s="216"/>
      <c r="J178" s="216"/>
      <c r="L178" s="216" t="str">
        <f t="shared" si="14"/>
        <v xml:space="preserve"> </v>
      </c>
      <c r="N178" s="390"/>
      <c r="O178" s="390"/>
      <c r="P178" s="391"/>
    </row>
    <row r="179" spans="1:16" s="163" customFormat="1" ht="15.75">
      <c r="A179" s="168"/>
      <c r="C179" s="162"/>
      <c r="E179" s="162"/>
      <c r="G179" s="387">
        <f t="shared" si="15"/>
        <v>7905</v>
      </c>
      <c r="H179" s="216">
        <f t="shared" si="15"/>
        <v>527</v>
      </c>
      <c r="I179" s="216"/>
      <c r="J179" s="216"/>
      <c r="L179" s="216" t="str">
        <f t="shared" si="14"/>
        <v xml:space="preserve"> </v>
      </c>
      <c r="N179" s="390"/>
      <c r="O179" s="390"/>
      <c r="P179" s="391"/>
    </row>
    <row r="180" spans="1:16" s="163" customFormat="1" ht="15.75">
      <c r="A180" s="168"/>
      <c r="C180" s="162"/>
      <c r="E180" s="162"/>
      <c r="G180" s="387">
        <f t="shared" si="15"/>
        <v>7905</v>
      </c>
      <c r="H180" s="216">
        <f t="shared" si="15"/>
        <v>527</v>
      </c>
      <c r="I180" s="216"/>
      <c r="J180" s="216"/>
      <c r="L180" s="216" t="str">
        <f t="shared" si="14"/>
        <v xml:space="preserve"> </v>
      </c>
      <c r="N180" s="390"/>
      <c r="O180" s="390"/>
      <c r="P180" s="391"/>
    </row>
    <row r="181" spans="1:16" s="163" customFormat="1" ht="15.75">
      <c r="A181" s="168"/>
      <c r="C181" s="162"/>
      <c r="E181" s="162"/>
      <c r="G181" s="387">
        <f t="shared" si="15"/>
        <v>7905</v>
      </c>
      <c r="H181" s="216">
        <f t="shared" si="15"/>
        <v>527</v>
      </c>
      <c r="I181" s="216"/>
      <c r="J181" s="216"/>
      <c r="L181" s="216" t="str">
        <f t="shared" si="14"/>
        <v xml:space="preserve"> </v>
      </c>
      <c r="N181" s="390"/>
      <c r="O181" s="390"/>
      <c r="P181" s="391"/>
    </row>
    <row r="182" spans="1:16" s="163" customFormat="1" ht="15.75">
      <c r="A182" s="168"/>
      <c r="C182" s="162"/>
      <c r="E182" s="162"/>
      <c r="G182" s="387">
        <f t="shared" si="15"/>
        <v>7905</v>
      </c>
      <c r="H182" s="216">
        <f t="shared" si="15"/>
        <v>527</v>
      </c>
      <c r="I182" s="216"/>
      <c r="J182" s="216"/>
      <c r="L182" s="216" t="str">
        <f t="shared" si="14"/>
        <v xml:space="preserve"> </v>
      </c>
      <c r="N182" s="390"/>
      <c r="O182" s="390"/>
      <c r="P182" s="391"/>
    </row>
    <row r="183" spans="1:16" s="163" customFormat="1" ht="15.75">
      <c r="A183" s="168"/>
      <c r="C183" s="162"/>
      <c r="E183" s="162"/>
      <c r="G183" s="387">
        <f t="shared" ref="G183:H198" si="16">G182-E183+C183</f>
        <v>7905</v>
      </c>
      <c r="H183" s="216">
        <f t="shared" si="16"/>
        <v>527</v>
      </c>
      <c r="I183" s="216"/>
      <c r="J183" s="216"/>
      <c r="L183" s="216" t="str">
        <f t="shared" si="14"/>
        <v xml:space="preserve"> </v>
      </c>
      <c r="N183" s="390"/>
      <c r="O183" s="390"/>
      <c r="P183" s="391"/>
    </row>
    <row r="184" spans="1:16" s="163" customFormat="1" ht="15.75">
      <c r="A184" s="168"/>
      <c r="C184" s="162"/>
      <c r="E184" s="162"/>
      <c r="G184" s="387">
        <f t="shared" si="16"/>
        <v>7905</v>
      </c>
      <c r="H184" s="216">
        <f t="shared" si="16"/>
        <v>527</v>
      </c>
      <c r="I184" s="216"/>
      <c r="J184" s="216"/>
      <c r="L184" s="216" t="str">
        <f t="shared" si="14"/>
        <v xml:space="preserve"> </v>
      </c>
      <c r="N184" s="390"/>
      <c r="O184" s="390"/>
      <c r="P184" s="391"/>
    </row>
    <row r="185" spans="1:16" s="163" customFormat="1" ht="15.75">
      <c r="A185" s="168"/>
      <c r="C185" s="162"/>
      <c r="E185" s="162"/>
      <c r="G185" s="387">
        <f t="shared" si="16"/>
        <v>7905</v>
      </c>
      <c r="H185" s="216">
        <f t="shared" si="16"/>
        <v>527</v>
      </c>
      <c r="I185" s="216"/>
      <c r="J185" s="216"/>
      <c r="L185" s="216" t="str">
        <f t="shared" ref="L185:L216" si="17">IF(D174&gt;0,D174," ")</f>
        <v xml:space="preserve"> </v>
      </c>
      <c r="N185" s="390"/>
      <c r="O185" s="390"/>
      <c r="P185" s="391"/>
    </row>
    <row r="186" spans="1:16" s="163" customFormat="1" ht="15.75">
      <c r="A186" s="168"/>
      <c r="C186" s="162"/>
      <c r="E186" s="162"/>
      <c r="G186" s="387">
        <f t="shared" si="16"/>
        <v>7905</v>
      </c>
      <c r="H186" s="216">
        <f t="shared" si="16"/>
        <v>527</v>
      </c>
      <c r="I186" s="216"/>
      <c r="J186" s="216"/>
      <c r="L186" s="216" t="str">
        <f t="shared" si="17"/>
        <v xml:space="preserve"> </v>
      </c>
      <c r="N186" s="390"/>
      <c r="O186" s="390"/>
      <c r="P186" s="391"/>
    </row>
    <row r="187" spans="1:16" s="163" customFormat="1" ht="15.75">
      <c r="A187" s="168"/>
      <c r="C187" s="162"/>
      <c r="E187" s="162"/>
      <c r="G187" s="387">
        <f t="shared" si="16"/>
        <v>7905</v>
      </c>
      <c r="H187" s="216">
        <f t="shared" si="16"/>
        <v>527</v>
      </c>
      <c r="I187" s="216"/>
      <c r="J187" s="216"/>
      <c r="L187" s="216" t="str">
        <f t="shared" si="17"/>
        <v xml:space="preserve"> </v>
      </c>
      <c r="N187" s="390"/>
      <c r="O187" s="390"/>
      <c r="P187" s="391"/>
    </row>
    <row r="188" spans="1:16" s="163" customFormat="1" ht="15.75">
      <c r="A188" s="168"/>
      <c r="C188" s="162"/>
      <c r="E188" s="162"/>
      <c r="G188" s="387">
        <f t="shared" si="16"/>
        <v>7905</v>
      </c>
      <c r="H188" s="216">
        <f t="shared" si="16"/>
        <v>527</v>
      </c>
      <c r="I188" s="216"/>
      <c r="J188" s="216"/>
      <c r="L188" s="216" t="str">
        <f t="shared" si="17"/>
        <v xml:space="preserve"> </v>
      </c>
      <c r="N188" s="390"/>
      <c r="O188" s="390"/>
      <c r="P188" s="391"/>
    </row>
    <row r="189" spans="1:16" s="163" customFormat="1" ht="15.75">
      <c r="A189" s="168"/>
      <c r="C189" s="162"/>
      <c r="E189" s="162"/>
      <c r="G189" s="387">
        <f t="shared" si="16"/>
        <v>7905</v>
      </c>
      <c r="H189" s="216">
        <f t="shared" si="16"/>
        <v>527</v>
      </c>
      <c r="I189" s="216"/>
      <c r="J189" s="216"/>
      <c r="L189" s="216" t="str">
        <f t="shared" si="17"/>
        <v xml:space="preserve"> </v>
      </c>
      <c r="N189" s="390"/>
      <c r="O189" s="390"/>
      <c r="P189" s="391"/>
    </row>
    <row r="190" spans="1:16" s="163" customFormat="1" ht="15.75">
      <c r="A190" s="168"/>
      <c r="C190" s="162"/>
      <c r="E190" s="162"/>
      <c r="G190" s="387">
        <f t="shared" si="16"/>
        <v>7905</v>
      </c>
      <c r="H190" s="216">
        <f t="shared" si="16"/>
        <v>527</v>
      </c>
      <c r="I190" s="216"/>
      <c r="J190" s="216"/>
      <c r="L190" s="216" t="str">
        <f t="shared" si="17"/>
        <v xml:space="preserve"> </v>
      </c>
      <c r="N190" s="390"/>
      <c r="O190" s="390"/>
      <c r="P190" s="391"/>
    </row>
    <row r="191" spans="1:16" s="163" customFormat="1" ht="15.75">
      <c r="A191" s="168"/>
      <c r="C191" s="162"/>
      <c r="E191" s="162"/>
      <c r="G191" s="387">
        <f t="shared" si="16"/>
        <v>7905</v>
      </c>
      <c r="H191" s="216">
        <f t="shared" si="16"/>
        <v>527</v>
      </c>
      <c r="I191" s="216"/>
      <c r="J191" s="216"/>
      <c r="L191" s="216" t="str">
        <f t="shared" si="17"/>
        <v xml:space="preserve"> </v>
      </c>
      <c r="N191" s="390"/>
      <c r="O191" s="390"/>
      <c r="P191" s="391"/>
    </row>
    <row r="192" spans="1:16" s="163" customFormat="1" ht="15.75">
      <c r="A192" s="168"/>
      <c r="C192" s="162"/>
      <c r="E192" s="162"/>
      <c r="G192" s="387">
        <f t="shared" si="16"/>
        <v>7905</v>
      </c>
      <c r="H192" s="216">
        <f t="shared" si="16"/>
        <v>527</v>
      </c>
      <c r="I192" s="216"/>
      <c r="J192" s="216"/>
      <c r="L192" s="216" t="str">
        <f t="shared" si="17"/>
        <v xml:space="preserve"> </v>
      </c>
      <c r="N192" s="390"/>
      <c r="O192" s="390"/>
      <c r="P192" s="391"/>
    </row>
    <row r="193" spans="1:16" s="163" customFormat="1" ht="15.75">
      <c r="A193" s="168"/>
      <c r="C193" s="162"/>
      <c r="E193" s="162"/>
      <c r="G193" s="387">
        <f t="shared" si="16"/>
        <v>7905</v>
      </c>
      <c r="H193" s="216">
        <f t="shared" si="16"/>
        <v>527</v>
      </c>
      <c r="I193" s="216"/>
      <c r="J193" s="216"/>
      <c r="L193" s="216" t="str">
        <f t="shared" si="17"/>
        <v xml:space="preserve"> </v>
      </c>
      <c r="N193" s="390"/>
      <c r="O193" s="390"/>
      <c r="P193" s="391"/>
    </row>
    <row r="194" spans="1:16" s="163" customFormat="1" ht="15.75">
      <c r="A194" s="168"/>
      <c r="C194" s="162"/>
      <c r="E194" s="162"/>
      <c r="G194" s="387">
        <f t="shared" si="16"/>
        <v>7905</v>
      </c>
      <c r="H194" s="216">
        <f t="shared" si="16"/>
        <v>527</v>
      </c>
      <c r="I194" s="216"/>
      <c r="J194" s="216"/>
      <c r="L194" s="216" t="str">
        <f t="shared" si="17"/>
        <v xml:space="preserve"> </v>
      </c>
      <c r="N194" s="390"/>
      <c r="O194" s="390"/>
      <c r="P194" s="391"/>
    </row>
    <row r="195" spans="1:16" s="163" customFormat="1" ht="15.75">
      <c r="A195" s="168"/>
      <c r="C195" s="162"/>
      <c r="E195" s="162"/>
      <c r="G195" s="387">
        <f t="shared" si="16"/>
        <v>7905</v>
      </c>
      <c r="H195" s="216">
        <f t="shared" si="16"/>
        <v>527</v>
      </c>
      <c r="I195" s="216"/>
      <c r="J195" s="216"/>
      <c r="L195" s="216" t="str">
        <f t="shared" si="17"/>
        <v xml:space="preserve"> </v>
      </c>
      <c r="N195" s="390"/>
      <c r="O195" s="390"/>
      <c r="P195" s="391"/>
    </row>
    <row r="196" spans="1:16" s="163" customFormat="1" ht="15.75">
      <c r="A196" s="168"/>
      <c r="C196" s="162"/>
      <c r="E196" s="162"/>
      <c r="G196" s="387">
        <f t="shared" si="16"/>
        <v>7905</v>
      </c>
      <c r="H196" s="216">
        <f t="shared" si="16"/>
        <v>527</v>
      </c>
      <c r="I196" s="216"/>
      <c r="J196" s="216"/>
      <c r="L196" s="216" t="str">
        <f t="shared" si="17"/>
        <v xml:space="preserve"> </v>
      </c>
      <c r="N196" s="390"/>
      <c r="O196" s="390"/>
      <c r="P196" s="391"/>
    </row>
    <row r="197" spans="1:16" s="163" customFormat="1" ht="15.75">
      <c r="A197" s="168"/>
      <c r="C197" s="162"/>
      <c r="E197" s="162"/>
      <c r="G197" s="387">
        <f t="shared" si="16"/>
        <v>7905</v>
      </c>
      <c r="H197" s="216">
        <f t="shared" si="16"/>
        <v>527</v>
      </c>
      <c r="I197" s="216"/>
      <c r="J197" s="216"/>
      <c r="L197" s="216" t="str">
        <f t="shared" si="17"/>
        <v xml:space="preserve"> </v>
      </c>
      <c r="N197" s="390"/>
      <c r="O197" s="390"/>
      <c r="P197" s="391"/>
    </row>
    <row r="198" spans="1:16" s="163" customFormat="1" ht="15.75">
      <c r="A198" s="168"/>
      <c r="C198" s="162"/>
      <c r="E198" s="162"/>
      <c r="G198" s="387">
        <f t="shared" si="16"/>
        <v>7905</v>
      </c>
      <c r="H198" s="216">
        <f t="shared" si="16"/>
        <v>527</v>
      </c>
      <c r="I198" s="216"/>
      <c r="J198" s="216"/>
      <c r="L198" s="216" t="str">
        <f t="shared" si="17"/>
        <v xml:space="preserve"> </v>
      </c>
      <c r="N198" s="390"/>
      <c r="O198" s="390"/>
      <c r="P198" s="391"/>
    </row>
    <row r="199" spans="1:16" s="163" customFormat="1" ht="15.75">
      <c r="A199" s="168"/>
      <c r="C199" s="162"/>
      <c r="E199" s="162"/>
      <c r="G199" s="387">
        <f t="shared" ref="G199:H213" si="18">G198-E199+C199</f>
        <v>7905</v>
      </c>
      <c r="H199" s="216">
        <f t="shared" si="18"/>
        <v>527</v>
      </c>
      <c r="I199" s="216"/>
      <c r="J199" s="216"/>
      <c r="L199" s="216" t="str">
        <f t="shared" si="17"/>
        <v xml:space="preserve"> </v>
      </c>
      <c r="N199" s="390"/>
      <c r="O199" s="390"/>
      <c r="P199" s="391"/>
    </row>
    <row r="200" spans="1:16" s="163" customFormat="1" ht="15.75">
      <c r="A200" s="168"/>
      <c r="C200" s="162"/>
      <c r="E200" s="162"/>
      <c r="G200" s="387">
        <f t="shared" si="18"/>
        <v>7905</v>
      </c>
      <c r="H200" s="216">
        <f t="shared" si="18"/>
        <v>527</v>
      </c>
      <c r="I200" s="216"/>
      <c r="J200" s="216"/>
      <c r="L200" s="216" t="str">
        <f t="shared" si="17"/>
        <v xml:space="preserve"> </v>
      </c>
      <c r="N200" s="390"/>
      <c r="O200" s="390"/>
      <c r="P200" s="391"/>
    </row>
    <row r="201" spans="1:16" s="163" customFormat="1" ht="15.75">
      <c r="A201" s="168"/>
      <c r="C201" s="162"/>
      <c r="E201" s="162"/>
      <c r="G201" s="387">
        <f t="shared" si="18"/>
        <v>7905</v>
      </c>
      <c r="H201" s="216">
        <f t="shared" si="18"/>
        <v>527</v>
      </c>
      <c r="I201" s="216"/>
      <c r="J201" s="216"/>
      <c r="L201" s="216" t="str">
        <f t="shared" si="17"/>
        <v xml:space="preserve"> </v>
      </c>
      <c r="N201" s="390"/>
      <c r="O201" s="390"/>
      <c r="P201" s="391"/>
    </row>
    <row r="202" spans="1:16" s="163" customFormat="1" ht="15.75">
      <c r="A202" s="168"/>
      <c r="C202" s="162"/>
      <c r="E202" s="162"/>
      <c r="G202" s="387">
        <f t="shared" si="18"/>
        <v>7905</v>
      </c>
      <c r="H202" s="216">
        <f t="shared" si="18"/>
        <v>527</v>
      </c>
      <c r="I202" s="216"/>
      <c r="J202" s="216"/>
      <c r="L202" s="216" t="str">
        <f t="shared" si="17"/>
        <v xml:space="preserve"> </v>
      </c>
      <c r="N202" s="390"/>
      <c r="O202" s="390"/>
      <c r="P202" s="391"/>
    </row>
    <row r="203" spans="1:16" s="163" customFormat="1" ht="15.75">
      <c r="A203" s="168"/>
      <c r="C203" s="162"/>
      <c r="E203" s="162"/>
      <c r="G203" s="387">
        <f t="shared" si="18"/>
        <v>7905</v>
      </c>
      <c r="H203" s="216">
        <f t="shared" si="18"/>
        <v>527</v>
      </c>
      <c r="I203" s="216"/>
      <c r="J203" s="216"/>
      <c r="L203" s="216" t="str">
        <f t="shared" si="17"/>
        <v xml:space="preserve"> </v>
      </c>
      <c r="N203" s="390"/>
      <c r="O203" s="390"/>
      <c r="P203" s="391"/>
    </row>
    <row r="204" spans="1:16" s="163" customFormat="1" ht="15.75">
      <c r="A204" s="168"/>
      <c r="C204" s="162"/>
      <c r="E204" s="162"/>
      <c r="G204" s="387">
        <f t="shared" si="18"/>
        <v>7905</v>
      </c>
      <c r="H204" s="216">
        <f t="shared" si="18"/>
        <v>527</v>
      </c>
      <c r="I204" s="216"/>
      <c r="J204" s="216"/>
      <c r="L204" s="216" t="str">
        <f t="shared" si="17"/>
        <v xml:space="preserve"> </v>
      </c>
      <c r="N204" s="390"/>
      <c r="O204" s="390"/>
      <c r="P204" s="391"/>
    </row>
    <row r="205" spans="1:16" s="163" customFormat="1" ht="15.75">
      <c r="A205" s="168"/>
      <c r="C205" s="162"/>
      <c r="E205" s="162"/>
      <c r="G205" s="387">
        <f t="shared" si="18"/>
        <v>7905</v>
      </c>
      <c r="H205" s="216">
        <f t="shared" si="18"/>
        <v>527</v>
      </c>
      <c r="I205" s="216"/>
      <c r="J205" s="216"/>
      <c r="L205" s="216" t="str">
        <f t="shared" si="17"/>
        <v xml:space="preserve"> </v>
      </c>
      <c r="N205" s="390"/>
      <c r="O205" s="390"/>
      <c r="P205" s="391"/>
    </row>
    <row r="206" spans="1:16" s="163" customFormat="1" ht="15.75">
      <c r="A206" s="168"/>
      <c r="C206" s="162"/>
      <c r="E206" s="162"/>
      <c r="G206" s="387">
        <f t="shared" si="18"/>
        <v>7905</v>
      </c>
      <c r="H206" s="216">
        <f t="shared" si="18"/>
        <v>527</v>
      </c>
      <c r="I206" s="216"/>
      <c r="J206" s="216"/>
      <c r="L206" s="216" t="str">
        <f t="shared" si="17"/>
        <v xml:space="preserve"> </v>
      </c>
      <c r="N206" s="390"/>
      <c r="O206" s="390"/>
      <c r="P206" s="391"/>
    </row>
    <row r="207" spans="1:16" s="163" customFormat="1" ht="15.75">
      <c r="A207" s="168"/>
      <c r="C207" s="162"/>
      <c r="E207" s="162"/>
      <c r="G207" s="387">
        <f t="shared" si="18"/>
        <v>7905</v>
      </c>
      <c r="H207" s="216">
        <f t="shared" si="18"/>
        <v>527</v>
      </c>
      <c r="I207" s="216"/>
      <c r="J207" s="216"/>
      <c r="L207" s="216" t="str">
        <f t="shared" si="17"/>
        <v xml:space="preserve"> </v>
      </c>
      <c r="N207" s="390"/>
      <c r="O207" s="390"/>
      <c r="P207" s="391"/>
    </row>
    <row r="208" spans="1:16" s="163" customFormat="1" ht="15.75">
      <c r="A208" s="168"/>
      <c r="C208" s="162"/>
      <c r="E208" s="162"/>
      <c r="G208" s="387">
        <f t="shared" si="18"/>
        <v>7905</v>
      </c>
      <c r="H208" s="216">
        <f t="shared" si="18"/>
        <v>527</v>
      </c>
      <c r="L208" s="216" t="str">
        <f t="shared" si="17"/>
        <v xml:space="preserve"> </v>
      </c>
      <c r="N208" s="390"/>
      <c r="O208" s="390"/>
      <c r="P208" s="391"/>
    </row>
    <row r="209" spans="1:16" s="163" customFormat="1" ht="15.75">
      <c r="A209" s="168"/>
      <c r="C209" s="162"/>
      <c r="E209" s="162"/>
      <c r="G209" s="387">
        <f t="shared" si="18"/>
        <v>7905</v>
      </c>
      <c r="H209" s="216">
        <f t="shared" si="18"/>
        <v>527</v>
      </c>
      <c r="L209" s="216" t="str">
        <f t="shared" si="17"/>
        <v xml:space="preserve"> </v>
      </c>
      <c r="N209" s="390"/>
      <c r="O209" s="390"/>
      <c r="P209" s="391"/>
    </row>
    <row r="210" spans="1:16" s="163" customFormat="1" ht="15.75">
      <c r="A210" s="168"/>
      <c r="C210" s="162"/>
      <c r="E210" s="162"/>
      <c r="G210" s="387">
        <f t="shared" si="18"/>
        <v>7905</v>
      </c>
      <c r="H210" s="216">
        <f t="shared" si="18"/>
        <v>527</v>
      </c>
      <c r="L210" s="216" t="str">
        <f t="shared" si="17"/>
        <v xml:space="preserve"> </v>
      </c>
      <c r="N210" s="390"/>
      <c r="O210" s="390"/>
      <c r="P210" s="391"/>
    </row>
    <row r="211" spans="1:16" s="163" customFormat="1" ht="15.75">
      <c r="A211" s="168"/>
      <c r="C211" s="162"/>
      <c r="E211" s="162"/>
      <c r="G211" s="387">
        <f t="shared" si="18"/>
        <v>7905</v>
      </c>
      <c r="H211" s="216">
        <f t="shared" si="18"/>
        <v>527</v>
      </c>
      <c r="L211" s="216" t="str">
        <f t="shared" si="17"/>
        <v xml:space="preserve"> </v>
      </c>
      <c r="N211" s="390"/>
      <c r="O211" s="390"/>
      <c r="P211" s="391"/>
    </row>
    <row r="212" spans="1:16" s="163" customFormat="1" ht="15.75">
      <c r="A212" s="168"/>
      <c r="C212" s="162"/>
      <c r="E212" s="162"/>
      <c r="G212" s="387">
        <f t="shared" si="18"/>
        <v>7905</v>
      </c>
      <c r="H212" s="216">
        <f t="shared" si="18"/>
        <v>527</v>
      </c>
      <c r="L212" s="216" t="str">
        <f t="shared" si="17"/>
        <v xml:space="preserve"> </v>
      </c>
      <c r="N212" s="390"/>
      <c r="O212" s="390"/>
      <c r="P212" s="391"/>
    </row>
    <row r="213" spans="1:16" s="163" customFormat="1" ht="15.75">
      <c r="A213" s="168"/>
      <c r="C213" s="162"/>
      <c r="E213" s="162"/>
      <c r="G213" s="387">
        <f t="shared" si="18"/>
        <v>7905</v>
      </c>
      <c r="H213" s="216">
        <f t="shared" si="18"/>
        <v>527</v>
      </c>
      <c r="L213" s="216" t="str">
        <f t="shared" si="17"/>
        <v xml:space="preserve"> </v>
      </c>
      <c r="N213" s="390"/>
      <c r="O213" s="390"/>
      <c r="P213" s="391"/>
    </row>
    <row r="214" spans="1:16" s="163" customFormat="1" ht="15.75">
      <c r="A214" s="168"/>
      <c r="C214" s="162"/>
      <c r="E214" s="162"/>
      <c r="G214" s="387">
        <f>G213-E214+C214</f>
        <v>7905</v>
      </c>
      <c r="H214" s="216">
        <f>H213-F214+D214</f>
        <v>527</v>
      </c>
      <c r="L214" s="216" t="str">
        <f t="shared" si="17"/>
        <v xml:space="preserve"> </v>
      </c>
      <c r="N214" s="390"/>
      <c r="O214" s="390"/>
      <c r="P214" s="391"/>
    </row>
    <row r="215" spans="1:16" s="163" customFormat="1" ht="15.75">
      <c r="A215" s="168"/>
      <c r="C215" s="162"/>
      <c r="E215" s="162"/>
      <c r="G215" s="387">
        <f>G214-E215+C215</f>
        <v>7905</v>
      </c>
      <c r="H215" s="216">
        <f>H214-F215+D215</f>
        <v>527</v>
      </c>
      <c r="L215" s="216" t="str">
        <f t="shared" si="17"/>
        <v xml:space="preserve"> </v>
      </c>
      <c r="N215" s="390"/>
      <c r="O215" s="390"/>
      <c r="P215" s="391"/>
    </row>
    <row r="216" spans="1:16" s="163" customFormat="1" ht="15.75">
      <c r="A216" s="168"/>
      <c r="C216" s="162"/>
      <c r="E216" s="162"/>
      <c r="G216" s="162"/>
      <c r="L216" s="216" t="str">
        <f t="shared" si="17"/>
        <v xml:space="preserve"> </v>
      </c>
      <c r="N216" s="390"/>
      <c r="O216" s="390"/>
      <c r="P216" s="391"/>
    </row>
    <row r="217" spans="1:16" s="163" customFormat="1" ht="15.75">
      <c r="A217" s="168"/>
      <c r="C217" s="162"/>
      <c r="E217" s="162"/>
      <c r="G217" s="162"/>
      <c r="L217" s="216" t="str">
        <f t="shared" ref="L217:L218" si="19">IF(D206&gt;0,D206," ")</f>
        <v xml:space="preserve"> </v>
      </c>
      <c r="N217" s="390"/>
      <c r="O217" s="390"/>
      <c r="P217" s="391"/>
    </row>
    <row r="218" spans="1:16" s="163" customFormat="1" ht="15.75">
      <c r="A218" s="168"/>
      <c r="C218" s="162"/>
      <c r="E218" s="162"/>
      <c r="G218" s="162"/>
      <c r="L218" s="216" t="str">
        <f t="shared" si="19"/>
        <v xml:space="preserve"> </v>
      </c>
      <c r="N218" s="390"/>
      <c r="O218" s="390"/>
      <c r="P218" s="391"/>
    </row>
    <row r="219" spans="1:16" s="163" customFormat="1" ht="15.75">
      <c r="A219" s="168"/>
      <c r="C219" s="162"/>
      <c r="E219" s="162"/>
      <c r="G219" s="162"/>
      <c r="N219" s="390"/>
      <c r="O219" s="390"/>
      <c r="P219" s="390"/>
    </row>
    <row r="220" spans="1:16" s="163" customFormat="1" ht="15.75">
      <c r="A220" s="130"/>
      <c r="B220" s="66"/>
      <c r="C220" s="67"/>
      <c r="D220" s="66"/>
      <c r="E220" s="67"/>
      <c r="F220" s="66"/>
      <c r="G220" s="67"/>
      <c r="H220" s="66"/>
      <c r="I220" s="66"/>
      <c r="J220" s="66"/>
      <c r="N220" s="390"/>
      <c r="O220" s="390"/>
      <c r="P220" s="390"/>
    </row>
    <row r="221" spans="1:16" s="163" customFormat="1" ht="15.75">
      <c r="A221" s="130"/>
      <c r="B221" s="66"/>
      <c r="C221" s="67"/>
      <c r="D221" s="66"/>
      <c r="E221" s="67"/>
      <c r="F221" s="66"/>
      <c r="G221" s="67"/>
      <c r="H221" s="66"/>
      <c r="I221" s="66"/>
      <c r="J221" s="66"/>
      <c r="N221" s="390"/>
      <c r="O221" s="390"/>
      <c r="P221" s="390"/>
    </row>
    <row r="222" spans="1:16" s="163" customFormat="1" ht="15.75">
      <c r="A222" s="130"/>
      <c r="B222" s="66"/>
      <c r="C222" s="67"/>
      <c r="D222" s="66"/>
      <c r="E222" s="67"/>
      <c r="F222" s="66"/>
      <c r="G222" s="67"/>
      <c r="H222" s="66"/>
      <c r="I222" s="66"/>
      <c r="J222" s="66"/>
      <c r="N222" s="390"/>
      <c r="O222" s="390"/>
      <c r="P222" s="390"/>
    </row>
    <row r="223" spans="1:16" s="163" customFormat="1" ht="15.75">
      <c r="A223" s="130"/>
      <c r="B223" s="66"/>
      <c r="C223" s="67"/>
      <c r="D223" s="66"/>
      <c r="E223" s="67"/>
      <c r="F223" s="66"/>
      <c r="G223" s="67"/>
      <c r="H223" s="66"/>
      <c r="I223" s="66"/>
      <c r="J223" s="66"/>
      <c r="N223" s="390"/>
      <c r="O223" s="390"/>
      <c r="P223" s="390"/>
    </row>
    <row r="224" spans="1:16" s="163" customFormat="1" ht="15.75">
      <c r="A224" s="130"/>
      <c r="B224" s="66"/>
      <c r="C224" s="67"/>
      <c r="D224" s="66"/>
      <c r="E224" s="67"/>
      <c r="F224" s="66"/>
      <c r="G224" s="67"/>
      <c r="H224" s="66"/>
      <c r="I224" s="66"/>
      <c r="J224" s="66"/>
      <c r="N224" s="390"/>
      <c r="O224" s="390"/>
      <c r="P224" s="390"/>
    </row>
    <row r="225" spans="1:16" s="163" customFormat="1" ht="15.75">
      <c r="A225" s="130"/>
      <c r="B225" s="66"/>
      <c r="C225" s="67"/>
      <c r="D225" s="66"/>
      <c r="E225" s="67"/>
      <c r="F225" s="66"/>
      <c r="G225" s="67"/>
      <c r="H225" s="66"/>
      <c r="I225" s="66"/>
      <c r="J225" s="66"/>
      <c r="N225" s="390"/>
      <c r="O225" s="390"/>
      <c r="P225" s="390"/>
    </row>
    <row r="226" spans="1:16" s="163" customFormat="1" ht="15.75">
      <c r="A226" s="130"/>
      <c r="B226" s="66"/>
      <c r="C226" s="67"/>
      <c r="D226" s="66"/>
      <c r="E226" s="67"/>
      <c r="F226" s="66"/>
      <c r="G226" s="67"/>
      <c r="H226" s="66"/>
      <c r="I226" s="66"/>
      <c r="J226" s="66"/>
      <c r="N226" s="390"/>
      <c r="O226" s="390"/>
      <c r="P226" s="390"/>
    </row>
    <row r="227" spans="1:16" s="163" customFormat="1" ht="15.75">
      <c r="A227" s="130"/>
      <c r="B227" s="66"/>
      <c r="C227" s="67"/>
      <c r="D227" s="66"/>
      <c r="E227" s="67"/>
      <c r="F227" s="66"/>
      <c r="G227" s="67"/>
      <c r="H227" s="66"/>
      <c r="I227" s="66"/>
      <c r="J227" s="66"/>
      <c r="N227" s="390"/>
      <c r="O227" s="390"/>
      <c r="P227" s="390"/>
    </row>
    <row r="228" spans="1:16" s="163" customFormat="1" ht="15.75">
      <c r="A228" s="130"/>
      <c r="B228" s="66"/>
      <c r="C228" s="67"/>
      <c r="D228" s="66"/>
      <c r="E228" s="67"/>
      <c r="F228" s="66"/>
      <c r="G228" s="67"/>
      <c r="H228" s="66"/>
      <c r="I228" s="66"/>
      <c r="J228" s="66"/>
      <c r="N228" s="390"/>
      <c r="O228" s="390"/>
      <c r="P228" s="390"/>
    </row>
    <row r="229" spans="1:16" s="163" customFormat="1" ht="15.75">
      <c r="A229" s="130"/>
      <c r="B229" s="66"/>
      <c r="C229" s="67"/>
      <c r="D229" s="66"/>
      <c r="E229" s="67"/>
      <c r="F229" s="66"/>
      <c r="G229" s="67"/>
      <c r="H229" s="66"/>
      <c r="I229" s="66"/>
      <c r="J229" s="66"/>
      <c r="N229" s="390"/>
      <c r="O229" s="390"/>
      <c r="P229" s="390"/>
    </row>
    <row r="230" spans="1:16" s="163" customFormat="1" ht="15.75">
      <c r="A230" s="130"/>
      <c r="B230" s="66"/>
      <c r="C230" s="67"/>
      <c r="D230" s="66"/>
      <c r="E230" s="67"/>
      <c r="F230" s="66"/>
      <c r="G230" s="67"/>
      <c r="H230" s="66"/>
      <c r="I230" s="66"/>
      <c r="J230" s="66"/>
      <c r="N230" s="390"/>
      <c r="O230" s="390"/>
      <c r="P230" s="390"/>
    </row>
    <row r="231" spans="1:16" ht="15">
      <c r="A231" s="130"/>
      <c r="B231" s="66"/>
      <c r="C231" s="67"/>
      <c r="D231" s="66"/>
      <c r="E231" s="67"/>
      <c r="F231" s="66"/>
      <c r="G231" s="67"/>
      <c r="H231" s="66"/>
      <c r="I231" s="66"/>
      <c r="J231" s="66"/>
      <c r="K231" s="66"/>
      <c r="L231" s="66"/>
      <c r="M231" s="66"/>
      <c r="N231" s="71"/>
      <c r="O231" s="71"/>
      <c r="P231" s="71"/>
    </row>
    <row r="232" spans="1:16" ht="15">
      <c r="A232" s="130"/>
      <c r="B232" s="66"/>
      <c r="C232" s="67"/>
      <c r="D232" s="66"/>
      <c r="E232" s="67"/>
      <c r="F232" s="66"/>
      <c r="G232" s="67"/>
      <c r="H232" s="66"/>
      <c r="I232" s="66"/>
      <c r="J232" s="66"/>
      <c r="K232" s="66"/>
      <c r="L232" s="66"/>
      <c r="M232" s="66"/>
      <c r="N232" s="71"/>
      <c r="O232" s="71"/>
      <c r="P232" s="71"/>
    </row>
    <row r="233" spans="1:16" ht="15">
      <c r="A233" s="130"/>
      <c r="B233" s="66"/>
      <c r="C233" s="67"/>
      <c r="D233" s="66"/>
      <c r="E233" s="67"/>
      <c r="F233" s="66"/>
      <c r="G233" s="67"/>
      <c r="H233" s="66"/>
      <c r="I233" s="66"/>
      <c r="J233" s="66"/>
      <c r="K233" s="66"/>
      <c r="L233" s="66"/>
      <c r="M233" s="66"/>
      <c r="N233" s="71"/>
      <c r="O233" s="71"/>
      <c r="P233" s="71"/>
    </row>
    <row r="234" spans="1:16" ht="15">
      <c r="A234" s="130"/>
      <c r="B234" s="66"/>
      <c r="C234" s="67"/>
      <c r="D234" s="66"/>
      <c r="E234" s="67"/>
      <c r="F234" s="66"/>
      <c r="G234" s="67"/>
      <c r="H234" s="66"/>
      <c r="I234" s="66"/>
      <c r="J234" s="66"/>
      <c r="K234" s="66"/>
      <c r="L234" s="66"/>
      <c r="M234" s="66"/>
      <c r="N234" s="71"/>
      <c r="O234" s="71"/>
      <c r="P234" s="71"/>
    </row>
    <row r="235" spans="1:16" ht="15">
      <c r="A235" s="130"/>
      <c r="B235" s="66"/>
      <c r="C235" s="67"/>
      <c r="D235" s="66"/>
      <c r="E235" s="67"/>
      <c r="F235" s="66"/>
      <c r="G235" s="67"/>
      <c r="H235" s="66"/>
      <c r="I235" s="66"/>
      <c r="J235" s="66"/>
      <c r="K235" s="66"/>
      <c r="L235" s="66"/>
      <c r="M235" s="66"/>
      <c r="N235" s="71"/>
      <c r="O235" s="71"/>
      <c r="P235" s="71"/>
    </row>
    <row r="236" spans="1:16" ht="15">
      <c r="A236" s="130"/>
      <c r="B236" s="66"/>
      <c r="C236" s="67"/>
      <c r="D236" s="66"/>
      <c r="E236" s="67"/>
      <c r="F236" s="66"/>
      <c r="G236" s="67"/>
      <c r="H236" s="66"/>
      <c r="I236" s="66"/>
      <c r="J236" s="66"/>
      <c r="K236" s="66"/>
      <c r="L236" s="66"/>
      <c r="M236" s="66"/>
      <c r="N236" s="71"/>
      <c r="O236" s="71"/>
      <c r="P236" s="71"/>
    </row>
    <row r="237" spans="1:16" ht="15">
      <c r="A237" s="130"/>
      <c r="B237" s="66"/>
      <c r="C237" s="67"/>
      <c r="D237" s="66"/>
      <c r="E237" s="67"/>
      <c r="F237" s="66"/>
      <c r="G237" s="67"/>
      <c r="H237" s="66"/>
      <c r="I237" s="66"/>
      <c r="J237" s="66"/>
      <c r="K237" s="66"/>
      <c r="L237" s="66"/>
      <c r="M237" s="66"/>
      <c r="N237" s="71"/>
      <c r="O237" s="71"/>
      <c r="P237" s="71"/>
    </row>
    <row r="238" spans="1:16" ht="15">
      <c r="A238" s="130"/>
      <c r="B238" s="66"/>
      <c r="C238" s="67"/>
      <c r="D238" s="66"/>
      <c r="E238" s="67"/>
      <c r="F238" s="66"/>
      <c r="G238" s="67"/>
      <c r="H238" s="66"/>
      <c r="I238" s="66"/>
      <c r="J238" s="66"/>
      <c r="K238" s="66"/>
      <c r="L238" s="66"/>
      <c r="M238" s="66"/>
      <c r="N238" s="71"/>
      <c r="O238" s="71"/>
      <c r="P238" s="71"/>
    </row>
    <row r="239" spans="1:16" ht="15">
      <c r="A239" s="130"/>
      <c r="B239" s="66"/>
      <c r="C239" s="67"/>
      <c r="D239" s="66"/>
      <c r="E239" s="67"/>
      <c r="F239" s="66"/>
      <c r="G239" s="67"/>
      <c r="H239" s="66"/>
      <c r="I239" s="66"/>
      <c r="J239" s="66"/>
      <c r="K239" s="66"/>
      <c r="L239" s="66"/>
      <c r="M239" s="66"/>
      <c r="N239" s="71"/>
      <c r="O239" s="71"/>
      <c r="P239" s="71"/>
    </row>
    <row r="240" spans="1:16" ht="15">
      <c r="A240" s="130"/>
      <c r="B240" s="66"/>
      <c r="C240" s="67"/>
      <c r="D240" s="66"/>
      <c r="E240" s="67"/>
      <c r="F240" s="66"/>
      <c r="G240" s="67"/>
      <c r="H240" s="66"/>
      <c r="I240" s="66"/>
      <c r="J240" s="66"/>
      <c r="K240" s="66"/>
      <c r="L240" s="66"/>
      <c r="M240" s="66"/>
      <c r="N240" s="71"/>
      <c r="O240" s="71"/>
      <c r="P240" s="71"/>
    </row>
    <row r="241" spans="1:16" ht="15">
      <c r="A241" s="130"/>
      <c r="B241" s="66"/>
      <c r="C241" s="67"/>
      <c r="D241" s="66"/>
      <c r="E241" s="67"/>
      <c r="F241" s="66"/>
      <c r="G241" s="67"/>
      <c r="H241" s="66"/>
      <c r="I241" s="66"/>
      <c r="J241" s="66"/>
      <c r="K241" s="66"/>
      <c r="L241" s="66"/>
      <c r="M241" s="66"/>
      <c r="N241" s="71"/>
      <c r="O241" s="71"/>
      <c r="P241" s="71"/>
    </row>
    <row r="242" spans="1:16" ht="15">
      <c r="A242" s="130"/>
      <c r="B242" s="66"/>
      <c r="C242" s="67"/>
      <c r="D242" s="66"/>
      <c r="E242" s="67"/>
      <c r="F242" s="66"/>
      <c r="G242" s="67"/>
      <c r="H242" s="66"/>
      <c r="I242" s="66"/>
      <c r="J242" s="66"/>
      <c r="K242" s="66"/>
      <c r="L242" s="66"/>
      <c r="M242" s="66"/>
      <c r="N242" s="71"/>
      <c r="O242" s="71"/>
      <c r="P242" s="71"/>
    </row>
    <row r="243" spans="1:16" ht="15">
      <c r="A243" s="130"/>
      <c r="B243" s="66"/>
      <c r="C243" s="67"/>
      <c r="D243" s="66"/>
      <c r="E243" s="67"/>
      <c r="F243" s="66"/>
      <c r="G243" s="67"/>
      <c r="H243" s="66"/>
      <c r="I243" s="66"/>
      <c r="J243" s="66"/>
      <c r="K243" s="66"/>
      <c r="L243" s="66"/>
      <c r="M243" s="66"/>
      <c r="N243" s="71"/>
      <c r="O243" s="71"/>
      <c r="P243" s="71"/>
    </row>
    <row r="244" spans="1:16" ht="15">
      <c r="A244" s="130"/>
      <c r="B244" s="66"/>
      <c r="C244" s="67"/>
      <c r="D244" s="66"/>
      <c r="E244" s="67"/>
      <c r="F244" s="66"/>
      <c r="G244" s="67"/>
      <c r="H244" s="66"/>
      <c r="I244" s="66"/>
      <c r="J244" s="66"/>
      <c r="K244" s="66"/>
      <c r="L244" s="66"/>
      <c r="M244" s="66"/>
      <c r="N244" s="71"/>
      <c r="O244" s="71"/>
      <c r="P244" s="71"/>
    </row>
    <row r="245" spans="1:16" ht="15">
      <c r="A245" s="130"/>
      <c r="B245" s="66"/>
      <c r="C245" s="67"/>
      <c r="D245" s="66"/>
      <c r="E245" s="67"/>
      <c r="F245" s="66"/>
      <c r="G245" s="67"/>
      <c r="H245" s="66"/>
      <c r="I245" s="66"/>
      <c r="J245" s="66"/>
      <c r="K245" s="66"/>
      <c r="L245" s="66"/>
      <c r="M245" s="66"/>
      <c r="N245" s="71"/>
      <c r="O245" s="71"/>
      <c r="P245" s="71"/>
    </row>
    <row r="246" spans="1:16" ht="15">
      <c r="A246" s="130"/>
      <c r="B246" s="66"/>
      <c r="C246" s="67"/>
      <c r="D246" s="66"/>
      <c r="E246" s="67"/>
      <c r="F246" s="66"/>
      <c r="G246" s="67"/>
      <c r="H246" s="66"/>
      <c r="I246" s="66"/>
      <c r="J246" s="66"/>
      <c r="K246" s="66"/>
      <c r="L246" s="66"/>
      <c r="M246" s="66"/>
      <c r="N246" s="71"/>
      <c r="O246" s="71"/>
      <c r="P246" s="71"/>
    </row>
    <row r="247" spans="1:16" ht="15">
      <c r="A247" s="130"/>
      <c r="B247" s="66"/>
      <c r="C247" s="67"/>
      <c r="D247" s="66"/>
      <c r="E247" s="67"/>
      <c r="F247" s="66"/>
      <c r="G247" s="67"/>
      <c r="H247" s="66"/>
      <c r="I247" s="66"/>
      <c r="J247" s="66"/>
      <c r="K247" s="66"/>
      <c r="L247" s="66"/>
      <c r="M247" s="66"/>
      <c r="N247" s="71"/>
      <c r="O247" s="71"/>
      <c r="P247" s="71"/>
    </row>
    <row r="248" spans="1:16" ht="15">
      <c r="A248" s="130"/>
      <c r="B248" s="66"/>
      <c r="C248" s="67"/>
      <c r="D248" s="66"/>
      <c r="E248" s="67"/>
      <c r="F248" s="66"/>
      <c r="G248" s="67"/>
      <c r="H248" s="66"/>
      <c r="I248" s="66"/>
      <c r="J248" s="66"/>
      <c r="K248" s="66"/>
      <c r="L248" s="66"/>
      <c r="M248" s="66"/>
      <c r="N248" s="71"/>
      <c r="O248" s="71"/>
      <c r="P248" s="71"/>
    </row>
    <row r="249" spans="1:16" ht="15">
      <c r="A249" s="130"/>
      <c r="B249" s="66"/>
      <c r="C249" s="67"/>
      <c r="D249" s="66"/>
      <c r="E249" s="67"/>
      <c r="F249" s="66"/>
      <c r="G249" s="67"/>
      <c r="H249" s="66"/>
      <c r="I249" s="66"/>
      <c r="J249" s="66"/>
      <c r="K249" s="66"/>
      <c r="L249" s="66"/>
      <c r="M249" s="66"/>
      <c r="N249" s="71"/>
      <c r="O249" s="71"/>
      <c r="P249" s="71"/>
    </row>
    <row r="250" spans="1:16" ht="15">
      <c r="A250" s="130"/>
      <c r="B250" s="66"/>
      <c r="C250" s="67"/>
      <c r="D250" s="66"/>
      <c r="E250" s="67"/>
      <c r="F250" s="66"/>
      <c r="G250" s="67"/>
      <c r="H250" s="66"/>
      <c r="I250" s="66"/>
      <c r="J250" s="66"/>
      <c r="K250" s="66"/>
      <c r="L250" s="66"/>
      <c r="M250" s="66"/>
      <c r="N250" s="71"/>
      <c r="O250" s="71"/>
      <c r="P250" s="71"/>
    </row>
    <row r="251" spans="1:16" ht="15">
      <c r="A251" s="130"/>
      <c r="B251" s="66"/>
      <c r="C251" s="67"/>
      <c r="D251" s="66"/>
      <c r="E251" s="67"/>
      <c r="F251" s="66"/>
      <c r="G251" s="67"/>
      <c r="H251" s="66"/>
      <c r="I251" s="66"/>
      <c r="J251" s="66"/>
      <c r="K251" s="66"/>
      <c r="L251" s="66"/>
      <c r="M251" s="66"/>
      <c r="N251" s="71"/>
      <c r="O251" s="71"/>
      <c r="P251" s="71"/>
    </row>
    <row r="252" spans="1:16" ht="15">
      <c r="A252" s="130"/>
      <c r="B252" s="66"/>
      <c r="C252" s="67"/>
      <c r="D252" s="66"/>
      <c r="E252" s="67"/>
      <c r="F252" s="66"/>
      <c r="G252" s="67"/>
      <c r="H252" s="66"/>
      <c r="I252" s="66"/>
      <c r="J252" s="66"/>
      <c r="K252" s="66"/>
      <c r="L252" s="66"/>
      <c r="M252" s="66"/>
      <c r="N252" s="71"/>
      <c r="O252" s="71"/>
      <c r="P252" s="71"/>
    </row>
    <row r="253" spans="1:16" ht="15">
      <c r="A253" s="130"/>
      <c r="B253" s="66"/>
      <c r="C253" s="67"/>
      <c r="D253" s="66"/>
      <c r="E253" s="67"/>
      <c r="F253" s="66"/>
      <c r="G253" s="67"/>
      <c r="H253" s="66"/>
      <c r="I253" s="66"/>
      <c r="J253" s="66"/>
      <c r="K253" s="66"/>
      <c r="L253" s="66"/>
      <c r="M253" s="66"/>
      <c r="N253" s="71"/>
      <c r="O253" s="71"/>
      <c r="P253" s="71"/>
    </row>
    <row r="254" spans="1:16" ht="15">
      <c r="A254" s="130"/>
      <c r="B254" s="66"/>
      <c r="C254" s="67"/>
      <c r="D254" s="66"/>
      <c r="E254" s="67"/>
      <c r="F254" s="66"/>
      <c r="G254" s="67"/>
      <c r="H254" s="66"/>
      <c r="I254" s="66"/>
      <c r="J254" s="66"/>
      <c r="K254" s="66"/>
      <c r="L254" s="66"/>
      <c r="M254" s="66"/>
      <c r="N254" s="71"/>
      <c r="O254" s="71"/>
      <c r="P254" s="71"/>
    </row>
    <row r="255" spans="1:16" ht="15">
      <c r="A255" s="130"/>
      <c r="B255" s="66"/>
      <c r="C255" s="67"/>
      <c r="D255" s="66"/>
      <c r="E255" s="67"/>
      <c r="F255" s="66"/>
      <c r="G255" s="67"/>
      <c r="H255" s="66"/>
      <c r="I255" s="66"/>
      <c r="J255" s="66"/>
      <c r="K255" s="66"/>
      <c r="L255" s="66"/>
      <c r="M255" s="66"/>
      <c r="N255" s="71"/>
      <c r="O255" s="71"/>
      <c r="P255" s="71"/>
    </row>
    <row r="256" spans="1:16" ht="15">
      <c r="A256" s="130"/>
      <c r="B256" s="66"/>
      <c r="C256" s="67"/>
      <c r="D256" s="66"/>
      <c r="E256" s="67"/>
      <c r="F256" s="66"/>
      <c r="G256" s="67"/>
      <c r="H256" s="66"/>
      <c r="I256" s="66"/>
      <c r="J256" s="66"/>
      <c r="K256" s="66"/>
      <c r="L256" s="66"/>
      <c r="M256" s="66"/>
      <c r="N256" s="71"/>
      <c r="O256" s="71"/>
      <c r="P256" s="71"/>
    </row>
    <row r="257" spans="1:16" ht="15">
      <c r="A257" s="130"/>
      <c r="B257" s="66"/>
      <c r="C257" s="67"/>
      <c r="D257" s="66"/>
      <c r="E257" s="67"/>
      <c r="F257" s="66"/>
      <c r="G257" s="67"/>
      <c r="H257" s="66"/>
      <c r="I257" s="66"/>
      <c r="J257" s="66"/>
      <c r="K257" s="66"/>
      <c r="L257" s="66"/>
      <c r="M257" s="66"/>
      <c r="N257" s="71"/>
      <c r="O257" s="71"/>
      <c r="P257" s="71"/>
    </row>
    <row r="258" spans="1:16" ht="15">
      <c r="A258" s="130"/>
      <c r="B258" s="66"/>
      <c r="C258" s="67"/>
      <c r="D258" s="66"/>
      <c r="E258" s="67"/>
      <c r="F258" s="66"/>
      <c r="G258" s="67"/>
      <c r="H258" s="66"/>
      <c r="I258" s="66"/>
      <c r="J258" s="66"/>
      <c r="K258" s="66"/>
      <c r="L258" s="66"/>
      <c r="M258" s="66"/>
      <c r="N258" s="71"/>
      <c r="O258" s="71"/>
      <c r="P258" s="71"/>
    </row>
    <row r="259" spans="1:16" ht="15">
      <c r="A259" s="130"/>
      <c r="B259" s="66"/>
      <c r="C259" s="67"/>
      <c r="D259" s="66"/>
      <c r="E259" s="67"/>
      <c r="F259" s="66"/>
      <c r="G259" s="67"/>
      <c r="H259" s="66"/>
      <c r="I259" s="66"/>
      <c r="J259" s="66"/>
      <c r="K259" s="66"/>
      <c r="L259" s="66"/>
      <c r="M259" s="66"/>
      <c r="N259" s="71"/>
      <c r="O259" s="71"/>
      <c r="P259" s="71"/>
    </row>
    <row r="260" spans="1:16" ht="15">
      <c r="A260" s="130"/>
      <c r="B260" s="66"/>
      <c r="C260" s="67"/>
      <c r="D260" s="66"/>
      <c r="E260" s="67"/>
      <c r="F260" s="66"/>
      <c r="G260" s="67"/>
      <c r="H260" s="66"/>
      <c r="I260" s="66"/>
      <c r="J260" s="66"/>
      <c r="K260" s="66"/>
      <c r="L260" s="66"/>
      <c r="M260" s="66"/>
      <c r="N260" s="71"/>
      <c r="O260" s="71"/>
      <c r="P260" s="71"/>
    </row>
    <row r="261" spans="1:16" ht="15">
      <c r="A261" s="130"/>
      <c r="B261" s="66"/>
      <c r="C261" s="67"/>
      <c r="D261" s="66"/>
      <c r="E261" s="67"/>
      <c r="F261" s="66"/>
      <c r="G261" s="67"/>
      <c r="H261" s="66"/>
      <c r="I261" s="66"/>
      <c r="J261" s="66"/>
      <c r="K261" s="66"/>
      <c r="L261" s="66"/>
      <c r="M261" s="66"/>
      <c r="N261" s="71"/>
      <c r="O261" s="71"/>
      <c r="P261" s="71"/>
    </row>
    <row r="262" spans="1:16" ht="15">
      <c r="A262" s="130"/>
      <c r="B262" s="66"/>
      <c r="C262" s="67"/>
      <c r="D262" s="66"/>
      <c r="E262" s="67"/>
      <c r="F262" s="66"/>
      <c r="G262" s="67"/>
      <c r="H262" s="66"/>
      <c r="I262" s="66"/>
      <c r="J262" s="66"/>
      <c r="K262" s="66"/>
      <c r="L262" s="66"/>
      <c r="M262" s="66"/>
      <c r="N262" s="71"/>
      <c r="O262" s="71"/>
      <c r="P262" s="71"/>
    </row>
    <row r="263" spans="1:16" ht="15">
      <c r="A263" s="130"/>
      <c r="B263" s="66"/>
      <c r="C263" s="67"/>
      <c r="D263" s="66"/>
      <c r="E263" s="67"/>
      <c r="F263" s="66"/>
      <c r="G263" s="67"/>
      <c r="H263" s="66"/>
      <c r="I263" s="66"/>
      <c r="J263" s="66"/>
      <c r="K263" s="66"/>
      <c r="L263" s="66"/>
      <c r="M263" s="66"/>
      <c r="N263" s="71"/>
      <c r="O263" s="71"/>
      <c r="P263" s="71"/>
    </row>
    <row r="264" spans="1:16" ht="15">
      <c r="A264" s="130"/>
      <c r="B264" s="66"/>
      <c r="C264" s="67"/>
      <c r="D264" s="66"/>
      <c r="E264" s="67"/>
      <c r="F264" s="66"/>
      <c r="G264" s="67"/>
      <c r="H264" s="66"/>
      <c r="I264" s="66"/>
      <c r="J264" s="66"/>
      <c r="K264" s="66"/>
      <c r="L264" s="66"/>
      <c r="M264" s="66"/>
      <c r="N264" s="71"/>
      <c r="O264" s="71"/>
      <c r="P264" s="71"/>
    </row>
    <row r="265" spans="1:16" ht="15">
      <c r="A265" s="130"/>
      <c r="B265" s="66"/>
      <c r="C265" s="67"/>
      <c r="D265" s="66"/>
      <c r="E265" s="67"/>
      <c r="F265" s="66"/>
      <c r="G265" s="67"/>
      <c r="H265" s="66"/>
      <c r="I265" s="66"/>
      <c r="J265" s="66"/>
      <c r="K265" s="66"/>
      <c r="L265" s="66"/>
      <c r="M265" s="66"/>
      <c r="N265" s="71"/>
      <c r="O265" s="71"/>
      <c r="P265" s="71"/>
    </row>
    <row r="266" spans="1:16" ht="15">
      <c r="A266" s="130"/>
      <c r="B266" s="66"/>
      <c r="C266" s="67"/>
      <c r="D266" s="66"/>
      <c r="E266" s="67"/>
      <c r="F266" s="66"/>
      <c r="G266" s="67"/>
      <c r="H266" s="66"/>
      <c r="I266" s="66"/>
      <c r="J266" s="66"/>
      <c r="K266" s="66"/>
      <c r="L266" s="66"/>
      <c r="M266" s="66"/>
      <c r="N266" s="71"/>
      <c r="O266" s="71"/>
      <c r="P266" s="71"/>
    </row>
    <row r="267" spans="1:16" ht="15">
      <c r="A267" s="130"/>
      <c r="B267" s="66"/>
      <c r="C267" s="67"/>
      <c r="D267" s="66"/>
      <c r="E267" s="67"/>
      <c r="F267" s="66"/>
      <c r="G267" s="67"/>
      <c r="H267" s="66"/>
      <c r="I267" s="66"/>
      <c r="J267" s="66"/>
      <c r="K267" s="66"/>
      <c r="L267" s="66"/>
      <c r="M267" s="66"/>
      <c r="N267" s="71"/>
      <c r="O267" s="71"/>
      <c r="P267" s="71"/>
    </row>
    <row r="268" spans="1:16" ht="15">
      <c r="A268" s="130"/>
      <c r="B268" s="66"/>
      <c r="C268" s="67"/>
      <c r="D268" s="66"/>
      <c r="E268" s="67"/>
      <c r="F268" s="66"/>
      <c r="G268" s="67"/>
      <c r="H268" s="66"/>
      <c r="I268" s="66"/>
      <c r="J268" s="66"/>
      <c r="K268" s="66"/>
      <c r="L268" s="66"/>
      <c r="M268" s="66"/>
      <c r="N268" s="71"/>
      <c r="O268" s="71"/>
      <c r="P268" s="71"/>
    </row>
    <row r="269" spans="1:16" ht="15">
      <c r="A269" s="130"/>
      <c r="B269" s="66"/>
      <c r="C269" s="67"/>
      <c r="D269" s="66"/>
      <c r="E269" s="67"/>
      <c r="F269" s="66"/>
      <c r="G269" s="67"/>
      <c r="H269" s="66"/>
      <c r="I269" s="66"/>
      <c r="J269" s="66"/>
      <c r="K269" s="66"/>
      <c r="L269" s="66"/>
      <c r="M269" s="66"/>
      <c r="N269" s="71"/>
      <c r="O269" s="71"/>
      <c r="P269" s="71"/>
    </row>
    <row r="270" spans="1:16" ht="15">
      <c r="A270" s="130"/>
      <c r="B270" s="66"/>
      <c r="C270" s="67"/>
      <c r="D270" s="66"/>
      <c r="E270" s="67"/>
      <c r="F270" s="66"/>
      <c r="G270" s="67"/>
      <c r="H270" s="66"/>
      <c r="I270" s="66"/>
      <c r="J270" s="66"/>
      <c r="K270" s="66"/>
      <c r="L270" s="66"/>
      <c r="M270" s="66"/>
      <c r="N270" s="71"/>
      <c r="O270" s="71"/>
      <c r="P270" s="71"/>
    </row>
    <row r="271" spans="1:16" ht="15">
      <c r="A271" s="130"/>
      <c r="B271" s="66"/>
      <c r="C271" s="67"/>
      <c r="D271" s="66"/>
      <c r="E271" s="67"/>
      <c r="F271" s="66"/>
      <c r="G271" s="67"/>
      <c r="H271" s="66"/>
      <c r="I271" s="66"/>
      <c r="J271" s="66"/>
      <c r="K271" s="66"/>
      <c r="L271" s="66"/>
      <c r="M271" s="66"/>
      <c r="N271" s="71"/>
      <c r="O271" s="71"/>
      <c r="P271" s="71"/>
    </row>
    <row r="272" spans="1:16" ht="15">
      <c r="A272" s="130"/>
      <c r="B272" s="66"/>
      <c r="C272" s="67"/>
      <c r="D272" s="66"/>
      <c r="E272" s="67"/>
      <c r="F272" s="66"/>
      <c r="G272" s="67"/>
      <c r="H272" s="66"/>
      <c r="I272" s="66"/>
      <c r="J272" s="66"/>
      <c r="K272" s="66"/>
      <c r="L272" s="66"/>
      <c r="M272" s="66"/>
      <c r="N272" s="71"/>
      <c r="O272" s="71"/>
      <c r="P272" s="71"/>
    </row>
    <row r="273" spans="1:16" ht="15">
      <c r="A273" s="130"/>
      <c r="B273" s="66"/>
      <c r="C273" s="67"/>
      <c r="D273" s="66"/>
      <c r="E273" s="67"/>
      <c r="F273" s="66"/>
      <c r="G273" s="67"/>
      <c r="H273" s="66"/>
      <c r="I273" s="66"/>
      <c r="J273" s="66"/>
      <c r="K273" s="66"/>
      <c r="L273" s="66"/>
      <c r="M273" s="66"/>
      <c r="N273" s="71"/>
      <c r="O273" s="71"/>
      <c r="P273" s="71"/>
    </row>
    <row r="274" spans="1:16" ht="15">
      <c r="A274" s="130"/>
      <c r="B274" s="66"/>
      <c r="C274" s="67"/>
      <c r="D274" s="66"/>
      <c r="E274" s="67"/>
      <c r="F274" s="66"/>
      <c r="G274" s="67"/>
      <c r="H274" s="66"/>
      <c r="I274" s="66"/>
      <c r="J274" s="66"/>
      <c r="K274" s="66"/>
      <c r="L274" s="66"/>
      <c r="M274" s="66"/>
      <c r="N274" s="71"/>
      <c r="O274" s="71"/>
      <c r="P274" s="71"/>
    </row>
    <row r="275" spans="1:16" ht="15">
      <c r="A275" s="130"/>
      <c r="B275" s="66"/>
      <c r="C275" s="67"/>
      <c r="D275" s="66"/>
      <c r="E275" s="67"/>
      <c r="F275" s="66"/>
      <c r="G275" s="67"/>
      <c r="H275" s="66"/>
      <c r="I275" s="66"/>
      <c r="J275" s="66"/>
      <c r="K275" s="66"/>
      <c r="L275" s="66"/>
      <c r="M275" s="66"/>
      <c r="N275" s="71"/>
      <c r="O275" s="71"/>
      <c r="P275" s="71"/>
    </row>
    <row r="276" spans="1:16" ht="15">
      <c r="A276" s="130"/>
      <c r="B276" s="66"/>
      <c r="C276" s="67"/>
      <c r="D276" s="66"/>
      <c r="E276" s="67"/>
      <c r="F276" s="66"/>
      <c r="G276" s="67"/>
      <c r="H276" s="66"/>
      <c r="I276" s="66"/>
      <c r="J276" s="66"/>
      <c r="K276" s="66"/>
      <c r="L276" s="66"/>
      <c r="M276" s="66"/>
      <c r="N276" s="71"/>
      <c r="O276" s="71"/>
      <c r="P276" s="71"/>
    </row>
    <row r="277" spans="1:16" ht="15">
      <c r="A277" s="130"/>
      <c r="B277" s="66"/>
      <c r="C277" s="67"/>
      <c r="D277" s="66"/>
      <c r="E277" s="67"/>
      <c r="F277" s="66"/>
      <c r="G277" s="67"/>
      <c r="H277" s="66"/>
      <c r="I277" s="66"/>
      <c r="J277" s="66"/>
      <c r="K277" s="66"/>
      <c r="L277" s="66"/>
      <c r="M277" s="66"/>
      <c r="N277" s="71"/>
      <c r="O277" s="71"/>
      <c r="P277" s="71"/>
    </row>
    <row r="278" spans="1:16" ht="15">
      <c r="A278" s="130"/>
      <c r="B278" s="66"/>
      <c r="C278" s="67"/>
      <c r="D278" s="66"/>
      <c r="E278" s="67"/>
      <c r="F278" s="66"/>
      <c r="G278" s="67"/>
      <c r="H278" s="66"/>
      <c r="I278" s="66"/>
      <c r="J278" s="66"/>
      <c r="K278" s="66"/>
      <c r="L278" s="66"/>
      <c r="M278" s="66"/>
      <c r="N278" s="71"/>
      <c r="O278" s="71"/>
      <c r="P278" s="71"/>
    </row>
    <row r="279" spans="1:16" ht="15">
      <c r="A279" s="130"/>
      <c r="B279" s="66"/>
      <c r="C279" s="67"/>
      <c r="D279" s="66"/>
      <c r="E279" s="67"/>
      <c r="F279" s="66"/>
      <c r="G279" s="67"/>
      <c r="H279" s="66"/>
      <c r="I279" s="66"/>
      <c r="J279" s="66"/>
      <c r="K279" s="66"/>
      <c r="L279" s="66"/>
      <c r="M279" s="66"/>
      <c r="N279" s="71"/>
      <c r="O279" s="71"/>
      <c r="P279" s="71"/>
    </row>
    <row r="280" spans="1:16" ht="15">
      <c r="A280" s="130"/>
      <c r="B280" s="66"/>
      <c r="C280" s="67"/>
      <c r="D280" s="66"/>
      <c r="E280" s="67"/>
      <c r="F280" s="66"/>
      <c r="G280" s="67"/>
      <c r="H280" s="66"/>
      <c r="I280" s="66"/>
      <c r="J280" s="66"/>
      <c r="K280" s="66"/>
      <c r="L280" s="66"/>
      <c r="M280" s="66"/>
      <c r="N280" s="71"/>
      <c r="O280" s="71"/>
      <c r="P280" s="71"/>
    </row>
    <row r="281" spans="1:16" ht="15">
      <c r="A281" s="130"/>
      <c r="B281" s="66"/>
      <c r="C281" s="67"/>
      <c r="D281" s="66"/>
      <c r="E281" s="67"/>
      <c r="F281" s="66"/>
      <c r="G281" s="67"/>
      <c r="H281" s="66"/>
      <c r="I281" s="66"/>
      <c r="J281" s="66"/>
      <c r="K281" s="66"/>
      <c r="L281" s="66"/>
      <c r="M281" s="66"/>
      <c r="N281" s="71"/>
      <c r="O281" s="71"/>
      <c r="P281" s="71"/>
    </row>
    <row r="282" spans="1:16" ht="15">
      <c r="A282" s="130"/>
      <c r="B282" s="66"/>
      <c r="C282" s="67"/>
      <c r="D282" s="66"/>
      <c r="E282" s="67"/>
      <c r="F282" s="66"/>
      <c r="G282" s="67"/>
      <c r="H282" s="66"/>
      <c r="I282" s="66"/>
      <c r="J282" s="66"/>
      <c r="K282" s="66"/>
      <c r="L282" s="66"/>
      <c r="M282" s="66"/>
      <c r="N282" s="71"/>
      <c r="O282" s="71"/>
      <c r="P282" s="71"/>
    </row>
    <row r="283" spans="1:16" ht="15">
      <c r="A283" s="130"/>
      <c r="B283" s="66"/>
      <c r="C283" s="67"/>
      <c r="D283" s="66"/>
      <c r="E283" s="67"/>
      <c r="F283" s="66"/>
      <c r="G283" s="67"/>
      <c r="H283" s="66"/>
      <c r="I283" s="66"/>
      <c r="J283" s="66"/>
      <c r="K283" s="66"/>
      <c r="L283" s="66"/>
      <c r="M283" s="66"/>
      <c r="N283" s="71"/>
      <c r="O283" s="71"/>
      <c r="P283" s="71"/>
    </row>
    <row r="284" spans="1:16" ht="15">
      <c r="A284" s="130"/>
      <c r="B284" s="66"/>
      <c r="C284" s="67"/>
      <c r="D284" s="66"/>
      <c r="E284" s="67"/>
      <c r="F284" s="66"/>
      <c r="G284" s="67"/>
      <c r="H284" s="66"/>
      <c r="I284" s="66"/>
      <c r="J284" s="66"/>
      <c r="K284" s="66"/>
      <c r="L284" s="66"/>
      <c r="M284" s="66"/>
      <c r="N284" s="71"/>
      <c r="O284" s="71"/>
      <c r="P284" s="71"/>
    </row>
    <row r="285" spans="1:16" ht="15">
      <c r="A285" s="130"/>
      <c r="B285" s="66"/>
      <c r="C285" s="67"/>
      <c r="D285" s="66"/>
      <c r="E285" s="67"/>
      <c r="F285" s="66"/>
      <c r="G285" s="67"/>
      <c r="H285" s="66"/>
      <c r="I285" s="66"/>
      <c r="J285" s="66"/>
      <c r="K285" s="66"/>
      <c r="L285" s="66"/>
      <c r="M285" s="66"/>
      <c r="N285" s="71"/>
      <c r="O285" s="71"/>
      <c r="P285" s="71"/>
    </row>
    <row r="286" spans="1:16" ht="15">
      <c r="A286" s="130"/>
      <c r="B286" s="66"/>
      <c r="C286" s="67"/>
      <c r="D286" s="66"/>
      <c r="E286" s="67"/>
      <c r="F286" s="66"/>
      <c r="G286" s="67"/>
      <c r="H286" s="66"/>
      <c r="I286" s="66"/>
      <c r="J286" s="66"/>
      <c r="K286" s="66"/>
      <c r="L286" s="66"/>
      <c r="M286" s="66"/>
      <c r="N286" s="71"/>
      <c r="O286" s="71"/>
      <c r="P286" s="71"/>
    </row>
    <row r="287" spans="1:16" ht="15">
      <c r="A287" s="130"/>
      <c r="B287" s="66"/>
      <c r="C287" s="67"/>
      <c r="D287" s="66"/>
      <c r="E287" s="67"/>
      <c r="F287" s="66"/>
      <c r="G287" s="67"/>
      <c r="H287" s="66"/>
      <c r="I287" s="66"/>
      <c r="J287" s="66"/>
      <c r="K287" s="66"/>
      <c r="L287" s="66"/>
      <c r="M287" s="66"/>
      <c r="N287" s="71"/>
      <c r="O287" s="71"/>
      <c r="P287" s="71"/>
    </row>
    <row r="288" spans="1:16" ht="15">
      <c r="A288" s="130"/>
      <c r="B288" s="66"/>
      <c r="C288" s="67"/>
      <c r="D288" s="66"/>
      <c r="E288" s="67"/>
      <c r="F288" s="66"/>
      <c r="G288" s="67"/>
      <c r="H288" s="66"/>
      <c r="I288" s="66"/>
      <c r="J288" s="66"/>
      <c r="K288" s="66"/>
      <c r="L288" s="66"/>
      <c r="M288" s="66"/>
      <c r="N288" s="71"/>
      <c r="O288" s="71"/>
      <c r="P288" s="71"/>
    </row>
    <row r="289" spans="1:16" ht="15">
      <c r="A289" s="130"/>
      <c r="B289" s="66"/>
      <c r="C289" s="67"/>
      <c r="D289" s="66"/>
      <c r="E289" s="67"/>
      <c r="F289" s="66"/>
      <c r="G289" s="67"/>
      <c r="H289" s="66"/>
      <c r="I289" s="66"/>
      <c r="J289" s="66"/>
      <c r="K289" s="66"/>
      <c r="L289" s="66"/>
      <c r="M289" s="66"/>
      <c r="N289" s="71"/>
      <c r="O289" s="71"/>
      <c r="P289" s="71"/>
    </row>
    <row r="290" spans="1:16" ht="15">
      <c r="A290" s="130"/>
      <c r="B290" s="66"/>
      <c r="C290" s="67"/>
      <c r="D290" s="66"/>
      <c r="E290" s="67"/>
      <c r="F290" s="66"/>
      <c r="G290" s="67"/>
      <c r="H290" s="66"/>
      <c r="I290" s="66"/>
      <c r="J290" s="66"/>
      <c r="K290" s="66"/>
      <c r="L290" s="66"/>
      <c r="M290" s="66"/>
      <c r="N290" s="71"/>
      <c r="O290" s="71"/>
      <c r="P290" s="71"/>
    </row>
    <row r="291" spans="1:16" ht="15">
      <c r="A291" s="130"/>
      <c r="B291" s="66"/>
      <c r="C291" s="67"/>
      <c r="D291" s="66"/>
      <c r="E291" s="67"/>
      <c r="F291" s="66"/>
      <c r="G291" s="67"/>
      <c r="H291" s="66"/>
      <c r="I291" s="66"/>
      <c r="J291" s="66"/>
      <c r="K291" s="66"/>
      <c r="L291" s="66"/>
      <c r="M291" s="66"/>
      <c r="N291" s="71"/>
      <c r="O291" s="71"/>
      <c r="P291" s="71"/>
    </row>
    <row r="292" spans="1:16" ht="15">
      <c r="A292" s="130"/>
      <c r="B292" s="66"/>
      <c r="C292" s="67"/>
      <c r="D292" s="66"/>
      <c r="E292" s="67"/>
      <c r="F292" s="66"/>
      <c r="G292" s="67"/>
      <c r="H292" s="66"/>
      <c r="I292" s="66"/>
      <c r="J292" s="66"/>
      <c r="K292" s="66"/>
      <c r="L292" s="66"/>
      <c r="M292" s="66"/>
      <c r="N292" s="71"/>
      <c r="O292" s="71"/>
      <c r="P292" s="71"/>
    </row>
    <row r="293" spans="1:16" ht="15">
      <c r="A293" s="130"/>
      <c r="B293" s="66"/>
      <c r="C293" s="67"/>
      <c r="D293" s="66"/>
      <c r="E293" s="67"/>
      <c r="F293" s="66"/>
      <c r="G293" s="67"/>
      <c r="H293" s="66"/>
      <c r="I293" s="66"/>
      <c r="J293" s="66"/>
      <c r="K293" s="66"/>
      <c r="L293" s="66"/>
      <c r="M293" s="66"/>
      <c r="N293" s="71"/>
      <c r="O293" s="71"/>
      <c r="P293" s="71"/>
    </row>
    <row r="294" spans="1:16" ht="15">
      <c r="A294" s="130"/>
      <c r="B294" s="66"/>
      <c r="C294" s="67"/>
      <c r="D294" s="66"/>
      <c r="E294" s="67"/>
      <c r="F294" s="66"/>
      <c r="G294" s="67"/>
      <c r="H294" s="66"/>
      <c r="I294" s="66"/>
      <c r="J294" s="66"/>
      <c r="K294" s="66"/>
      <c r="L294" s="66"/>
      <c r="M294" s="66"/>
      <c r="N294" s="71"/>
      <c r="O294" s="71"/>
      <c r="P294" s="71"/>
    </row>
    <row r="295" spans="1:16" ht="15">
      <c r="K295" s="66"/>
      <c r="L295" s="66"/>
      <c r="M295" s="66"/>
      <c r="N295" s="71"/>
      <c r="O295" s="71"/>
      <c r="P295" s="71"/>
    </row>
    <row r="296" spans="1:16" ht="15">
      <c r="K296" s="66"/>
      <c r="L296" s="66"/>
      <c r="M296" s="66"/>
      <c r="N296" s="71"/>
      <c r="O296" s="71"/>
      <c r="P296" s="71"/>
    </row>
    <row r="297" spans="1:16" ht="15">
      <c r="K297" s="66"/>
      <c r="L297" s="66"/>
      <c r="M297" s="66"/>
      <c r="N297" s="71"/>
      <c r="O297" s="71"/>
      <c r="P297" s="71"/>
    </row>
    <row r="298" spans="1:16" ht="15">
      <c r="K298" s="66"/>
      <c r="L298" s="66"/>
      <c r="M298" s="66"/>
      <c r="N298" s="71"/>
      <c r="O298" s="71"/>
      <c r="P298" s="71"/>
    </row>
    <row r="299" spans="1:16" ht="15">
      <c r="K299" s="66"/>
      <c r="L299" s="66"/>
      <c r="M299" s="66"/>
      <c r="N299" s="71"/>
      <c r="O299" s="71"/>
      <c r="P299" s="71"/>
    </row>
    <row r="300" spans="1:16" ht="15">
      <c r="K300" s="66"/>
      <c r="L300" s="66"/>
      <c r="M300" s="66"/>
      <c r="N300" s="71"/>
      <c r="O300" s="71"/>
      <c r="P300" s="71"/>
    </row>
    <row r="301" spans="1:16" ht="15">
      <c r="K301" s="66"/>
      <c r="L301" s="66"/>
      <c r="M301" s="66"/>
      <c r="N301" s="71"/>
      <c r="O301" s="71"/>
      <c r="P301" s="71"/>
    </row>
    <row r="302" spans="1:16" ht="15">
      <c r="K302" s="66"/>
      <c r="L302" s="66"/>
      <c r="M302" s="66"/>
      <c r="N302" s="71"/>
      <c r="O302" s="71"/>
      <c r="P302" s="71"/>
    </row>
    <row r="303" spans="1:16" ht="15">
      <c r="K303" s="66"/>
      <c r="L303" s="66"/>
      <c r="M303" s="66"/>
      <c r="N303" s="71"/>
      <c r="O303" s="71"/>
      <c r="P303" s="71"/>
    </row>
    <row r="304" spans="1:16" ht="15">
      <c r="K304" s="66"/>
      <c r="L304" s="66"/>
      <c r="M304" s="66"/>
      <c r="N304" s="71"/>
      <c r="O304" s="71"/>
      <c r="P304" s="71"/>
    </row>
    <row r="305" spans="11:16" ht="15">
      <c r="K305" s="66"/>
      <c r="L305" s="66"/>
      <c r="M305" s="66"/>
      <c r="N305" s="71"/>
      <c r="O305" s="71"/>
      <c r="P305" s="71"/>
    </row>
  </sheetData>
  <mergeCells count="6">
    <mergeCell ref="C2:F2"/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CC00"/>
  </sheetPr>
  <dimension ref="A2:R210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H26" sqref="H26"/>
    </sheetView>
  </sheetViews>
  <sheetFormatPr baseColWidth="10" defaultRowHeight="14.25"/>
  <cols>
    <col min="1" max="1" width="6.5703125" customWidth="1"/>
    <col min="2" max="2" width="7.140625" customWidth="1"/>
    <col min="3" max="3" width="10.28515625" style="2" customWidth="1"/>
    <col min="4" max="4" width="5.42578125" customWidth="1"/>
    <col min="5" max="5" width="10.28515625" style="656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12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2" t="s">
        <v>24</v>
      </c>
    </row>
    <row r="3" spans="1:18">
      <c r="A3" s="1"/>
    </row>
    <row r="4" spans="1:18">
      <c r="A4" s="1"/>
    </row>
    <row r="5" spans="1:18" ht="18.75" thickBot="1">
      <c r="A5" s="27" t="s">
        <v>0</v>
      </c>
      <c r="B5" s="28"/>
      <c r="C5" s="29" t="s">
        <v>46</v>
      </c>
      <c r="D5" s="30"/>
      <c r="E5" s="634"/>
      <c r="F5" s="31"/>
      <c r="G5" s="4"/>
      <c r="H5" s="27" t="s">
        <v>1</v>
      </c>
      <c r="I5" s="29"/>
    </row>
    <row r="6" spans="1:18" ht="15" thickBot="1">
      <c r="B6" s="5"/>
      <c r="C6" s="6"/>
      <c r="F6" s="5"/>
      <c r="G6" s="6"/>
      <c r="K6" s="260" t="s">
        <v>22</v>
      </c>
      <c r="L6" s="261"/>
      <c r="M6" s="262"/>
    </row>
    <row r="7" spans="1:18" ht="15">
      <c r="A7" s="260" t="s">
        <v>2</v>
      </c>
      <c r="B7" s="262"/>
      <c r="C7" s="263" t="s">
        <v>3</v>
      </c>
      <c r="D7" s="264"/>
      <c r="E7" s="657" t="s">
        <v>4</v>
      </c>
      <c r="F7" s="264"/>
      <c r="G7" s="263" t="s">
        <v>5</v>
      </c>
      <c r="H7" s="264"/>
      <c r="I7" s="12" t="s">
        <v>17</v>
      </c>
      <c r="J7" s="264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32.25" customHeight="1" thickBot="1">
      <c r="A8" s="23" t="s">
        <v>19</v>
      </c>
      <c r="B8" s="35" t="s">
        <v>20</v>
      </c>
      <c r="C8" s="14" t="s">
        <v>12</v>
      </c>
      <c r="D8" s="15" t="s">
        <v>7</v>
      </c>
      <c r="E8" s="635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s="186" customFormat="1" ht="14.25" customHeight="1">
      <c r="A9" s="234" t="s">
        <v>47</v>
      </c>
      <c r="B9" s="572"/>
      <c r="C9" s="573"/>
      <c r="D9" s="231"/>
      <c r="E9" s="658"/>
      <c r="F9" s="255"/>
      <c r="G9" s="579">
        <v>10431.299999999999</v>
      </c>
      <c r="H9" s="576">
        <v>957</v>
      </c>
      <c r="I9" s="574"/>
      <c r="J9" s="255"/>
      <c r="K9" s="575"/>
      <c r="L9" s="576"/>
      <c r="M9" s="576"/>
      <c r="N9" s="577"/>
      <c r="O9" s="577"/>
      <c r="P9" s="578"/>
      <c r="R9" s="577"/>
    </row>
    <row r="10" spans="1:18" s="114" customFormat="1" ht="15">
      <c r="B10" s="193">
        <v>2</v>
      </c>
      <c r="C10" s="198"/>
      <c r="E10" s="974">
        <v>272.5</v>
      </c>
      <c r="F10" s="975">
        <v>25</v>
      </c>
      <c r="G10" s="976">
        <f t="shared" ref="G10:G73" si="0">G9-E10+C10</f>
        <v>10158.799999999999</v>
      </c>
      <c r="H10" s="977">
        <f t="shared" ref="H10:H73" si="1">H9-F10+D10</f>
        <v>932</v>
      </c>
      <c r="I10" s="978">
        <v>887</v>
      </c>
      <c r="J10" s="213" t="s">
        <v>164</v>
      </c>
      <c r="K10" s="310"/>
      <c r="N10" s="218"/>
      <c r="O10" s="218"/>
      <c r="P10" s="218"/>
      <c r="R10" s="218"/>
    </row>
    <row r="11" spans="1:18" s="114" customFormat="1" ht="15">
      <c r="B11" s="193">
        <v>11</v>
      </c>
      <c r="C11" s="198"/>
      <c r="E11" s="979">
        <v>654</v>
      </c>
      <c r="F11" s="980">
        <v>60</v>
      </c>
      <c r="G11" s="981">
        <f t="shared" si="0"/>
        <v>9504.7999999999993</v>
      </c>
      <c r="H11" s="982">
        <f t="shared" si="1"/>
        <v>872</v>
      </c>
      <c r="I11" s="1014">
        <v>926</v>
      </c>
      <c r="J11" s="213" t="s">
        <v>164</v>
      </c>
      <c r="K11" s="318"/>
      <c r="L11" s="437"/>
      <c r="N11" s="218"/>
      <c r="O11" s="218"/>
      <c r="P11" s="218"/>
      <c r="R11" s="218"/>
    </row>
    <row r="12" spans="1:18" s="114" customFormat="1" ht="15">
      <c r="B12" s="193">
        <v>19</v>
      </c>
      <c r="C12" s="198"/>
      <c r="E12" s="908">
        <v>54.5</v>
      </c>
      <c r="F12" s="908">
        <v>5</v>
      </c>
      <c r="G12" s="1001">
        <f t="shared" si="0"/>
        <v>9450.2999999999993</v>
      </c>
      <c r="H12" s="885">
        <f t="shared" si="1"/>
        <v>867</v>
      </c>
      <c r="I12" s="908">
        <v>964</v>
      </c>
      <c r="J12" s="228" t="s">
        <v>164</v>
      </c>
      <c r="K12" s="318"/>
      <c r="N12" s="218"/>
      <c r="O12" s="218"/>
      <c r="P12" s="218"/>
      <c r="R12" s="218"/>
    </row>
    <row r="13" spans="1:18" s="114" customFormat="1" ht="15">
      <c r="B13" s="193">
        <v>23</v>
      </c>
      <c r="C13" s="198"/>
      <c r="E13" s="1009">
        <v>654</v>
      </c>
      <c r="F13" s="884">
        <v>60</v>
      </c>
      <c r="G13" s="1001">
        <f t="shared" si="0"/>
        <v>8796.2999999999993</v>
      </c>
      <c r="H13" s="885">
        <f t="shared" si="1"/>
        <v>807</v>
      </c>
      <c r="I13" s="1010">
        <v>979</v>
      </c>
      <c r="J13" s="213" t="s">
        <v>164</v>
      </c>
      <c r="K13" s="318"/>
      <c r="N13" s="218"/>
      <c r="O13" s="218"/>
      <c r="P13" s="218"/>
      <c r="R13" s="218"/>
    </row>
    <row r="14" spans="1:18" s="114" customFormat="1" ht="15">
      <c r="B14" s="193"/>
      <c r="C14" s="198"/>
      <c r="E14" s="798"/>
      <c r="F14" s="189"/>
      <c r="G14" s="308">
        <f t="shared" si="0"/>
        <v>8796.2999999999993</v>
      </c>
      <c r="H14" s="275">
        <f t="shared" si="1"/>
        <v>807</v>
      </c>
      <c r="I14" s="208"/>
      <c r="J14" s="213"/>
      <c r="K14" s="310"/>
      <c r="N14" s="218"/>
      <c r="O14" s="217"/>
      <c r="P14" s="218"/>
      <c r="R14" s="218"/>
    </row>
    <row r="15" spans="1:18" s="231" customFormat="1" ht="15.75">
      <c r="A15" s="114"/>
      <c r="B15" s="193"/>
      <c r="C15" s="198"/>
      <c r="D15" s="114"/>
      <c r="E15" s="799"/>
      <c r="F15" s="189"/>
      <c r="G15" s="308">
        <f t="shared" si="0"/>
        <v>8796.2999999999993</v>
      </c>
      <c r="H15" s="275">
        <f t="shared" si="1"/>
        <v>807</v>
      </c>
      <c r="I15" s="800"/>
      <c r="J15" s="189"/>
      <c r="K15" s="373"/>
      <c r="N15" s="330"/>
      <c r="O15" s="298"/>
      <c r="P15" s="298"/>
      <c r="R15" s="298"/>
    </row>
    <row r="16" spans="1:18" s="114" customFormat="1" ht="15.75">
      <c r="B16" s="193"/>
      <c r="C16" s="198"/>
      <c r="E16" s="799"/>
      <c r="F16" s="189"/>
      <c r="G16" s="308">
        <f t="shared" si="0"/>
        <v>8796.2999999999993</v>
      </c>
      <c r="H16" s="275">
        <f t="shared" si="1"/>
        <v>807</v>
      </c>
      <c r="I16" s="801"/>
      <c r="J16" s="763"/>
      <c r="K16" s="228"/>
      <c r="N16" s="330"/>
      <c r="O16" s="218"/>
      <c r="P16" s="218"/>
      <c r="R16" s="218"/>
    </row>
    <row r="17" spans="1:18" s="114" customFormat="1" ht="15.75">
      <c r="B17" s="194"/>
      <c r="C17" s="198"/>
      <c r="E17" s="799"/>
      <c r="F17" s="189"/>
      <c r="G17" s="308">
        <f t="shared" si="0"/>
        <v>8796.2999999999993</v>
      </c>
      <c r="H17" s="275">
        <f t="shared" si="1"/>
        <v>807</v>
      </c>
      <c r="I17" s="764"/>
      <c r="J17" s="764"/>
      <c r="N17" s="218"/>
      <c r="O17" s="218"/>
      <c r="P17" s="218"/>
      <c r="R17" s="218"/>
    </row>
    <row r="18" spans="1:18" s="114" customFormat="1" ht="15.75">
      <c r="B18" s="194"/>
      <c r="C18" s="198"/>
      <c r="E18" s="252"/>
      <c r="F18" s="189"/>
      <c r="G18" s="308">
        <f t="shared" si="0"/>
        <v>8796.2999999999993</v>
      </c>
      <c r="H18" s="275">
        <f t="shared" si="1"/>
        <v>807</v>
      </c>
      <c r="I18" s="764"/>
      <c r="J18" s="693"/>
      <c r="N18" s="218"/>
      <c r="O18" s="218"/>
      <c r="P18" s="218"/>
    </row>
    <row r="19" spans="1:18" s="114" customFormat="1" ht="15.75">
      <c r="B19" s="194"/>
      <c r="C19" s="198"/>
      <c r="E19" s="252"/>
      <c r="F19" s="189"/>
      <c r="G19" s="308">
        <f t="shared" si="0"/>
        <v>8796.2999999999993</v>
      </c>
      <c r="H19" s="275">
        <f t="shared" si="1"/>
        <v>807</v>
      </c>
      <c r="I19" s="764"/>
      <c r="J19" s="764"/>
      <c r="N19" s="218"/>
      <c r="O19" s="218"/>
      <c r="P19" s="218"/>
    </row>
    <row r="20" spans="1:18" s="114" customFormat="1" ht="15">
      <c r="B20" s="194"/>
      <c r="C20" s="198"/>
      <c r="E20" s="252"/>
      <c r="F20" s="189"/>
      <c r="G20" s="308">
        <f t="shared" si="0"/>
        <v>8796.2999999999993</v>
      </c>
      <c r="H20" s="275">
        <f t="shared" si="1"/>
        <v>807</v>
      </c>
      <c r="I20" s="272"/>
      <c r="J20" s="272"/>
      <c r="N20" s="218"/>
      <c r="O20" s="218"/>
      <c r="P20" s="218"/>
    </row>
    <row r="21" spans="1:18" s="114" customFormat="1" ht="15">
      <c r="A21" s="228"/>
      <c r="B21" s="194"/>
      <c r="C21" s="198"/>
      <c r="E21" s="252"/>
      <c r="F21" s="189"/>
      <c r="G21" s="308">
        <f>G20-E21+C21</f>
        <v>8796.2999999999993</v>
      </c>
      <c r="H21" s="275">
        <f>H20-F21+D21</f>
        <v>807</v>
      </c>
      <c r="I21" s="272"/>
      <c r="J21" s="272"/>
      <c r="N21" s="218"/>
      <c r="O21" s="218"/>
      <c r="P21" s="218"/>
    </row>
    <row r="22" spans="1:18" s="114" customFormat="1" ht="15">
      <c r="B22" s="194"/>
      <c r="C22" s="198"/>
      <c r="E22" s="252"/>
      <c r="F22" s="189"/>
      <c r="G22" s="308">
        <f t="shared" si="0"/>
        <v>8796.2999999999993</v>
      </c>
      <c r="H22" s="275">
        <f t="shared" si="1"/>
        <v>807</v>
      </c>
      <c r="I22" s="272"/>
      <c r="J22" s="272"/>
      <c r="N22" s="218"/>
      <c r="O22" s="218"/>
      <c r="P22" s="218"/>
    </row>
    <row r="23" spans="1:18" s="114" customFormat="1" ht="15">
      <c r="B23" s="194"/>
      <c r="C23" s="198"/>
      <c r="E23" s="252"/>
      <c r="F23" s="189"/>
      <c r="G23" s="308">
        <f t="shared" si="0"/>
        <v>8796.2999999999993</v>
      </c>
      <c r="H23" s="275">
        <f t="shared" si="1"/>
        <v>807</v>
      </c>
      <c r="I23" s="272"/>
      <c r="J23" s="272"/>
      <c r="K23" s="214"/>
      <c r="N23" s="218"/>
      <c r="O23" s="218"/>
      <c r="P23" s="218"/>
    </row>
    <row r="24" spans="1:18" s="114" customFormat="1" ht="15">
      <c r="B24" s="194"/>
      <c r="C24" s="198"/>
      <c r="E24" s="252"/>
      <c r="F24" s="189"/>
      <c r="G24" s="308">
        <f t="shared" si="0"/>
        <v>8796.2999999999993</v>
      </c>
      <c r="H24" s="275">
        <f t="shared" si="1"/>
        <v>807</v>
      </c>
      <c r="I24" s="272"/>
      <c r="J24" s="272"/>
      <c r="N24" s="218"/>
      <c r="O24" s="218"/>
      <c r="P24" s="218"/>
    </row>
    <row r="25" spans="1:18" s="114" customFormat="1">
      <c r="B25" s="194"/>
      <c r="C25" s="198"/>
      <c r="E25" s="252"/>
      <c r="F25" s="195"/>
      <c r="G25" s="308">
        <f t="shared" si="0"/>
        <v>8796.2999999999993</v>
      </c>
      <c r="H25" s="275">
        <f t="shared" si="1"/>
        <v>807</v>
      </c>
      <c r="I25" s="272"/>
      <c r="J25" s="272"/>
      <c r="N25" s="218"/>
      <c r="O25" s="218"/>
      <c r="P25" s="218"/>
    </row>
    <row r="26" spans="1:18" s="114" customFormat="1">
      <c r="B26" s="194"/>
      <c r="C26" s="198"/>
      <c r="E26" s="252"/>
      <c r="F26" s="195"/>
      <c r="G26" s="308">
        <f t="shared" si="0"/>
        <v>8796.2999999999993</v>
      </c>
      <c r="H26" s="275">
        <f t="shared" si="1"/>
        <v>807</v>
      </c>
      <c r="I26" s="213"/>
      <c r="J26" s="213"/>
      <c r="N26" s="218"/>
      <c r="O26" s="218"/>
      <c r="P26" s="218"/>
    </row>
    <row r="27" spans="1:18" s="114" customFormat="1" ht="15">
      <c r="B27" s="194"/>
      <c r="C27" s="198"/>
      <c r="E27" s="252"/>
      <c r="F27" s="195"/>
      <c r="G27" s="308">
        <f t="shared" si="0"/>
        <v>8796.2999999999993</v>
      </c>
      <c r="H27" s="275">
        <f t="shared" si="1"/>
        <v>807</v>
      </c>
      <c r="I27" s="213"/>
      <c r="J27" s="213"/>
      <c r="K27" s="189"/>
      <c r="N27" s="218"/>
      <c r="O27" s="218"/>
      <c r="P27" s="218"/>
    </row>
    <row r="28" spans="1:18" s="114" customFormat="1">
      <c r="B28" s="194"/>
      <c r="C28" s="198"/>
      <c r="E28" s="252"/>
      <c r="F28" s="195"/>
      <c r="G28" s="308">
        <f t="shared" si="0"/>
        <v>8796.2999999999993</v>
      </c>
      <c r="H28" s="275">
        <f t="shared" si="1"/>
        <v>807</v>
      </c>
      <c r="I28" s="213"/>
      <c r="J28" s="213"/>
      <c r="N28" s="218"/>
      <c r="O28" s="218"/>
      <c r="P28" s="218"/>
    </row>
    <row r="29" spans="1:18" s="114" customFormat="1">
      <c r="B29" s="194"/>
      <c r="C29" s="198"/>
      <c r="E29" s="252"/>
      <c r="F29" s="195"/>
      <c r="G29" s="308">
        <f t="shared" si="0"/>
        <v>8796.2999999999993</v>
      </c>
      <c r="H29" s="275">
        <f t="shared" si="1"/>
        <v>807</v>
      </c>
      <c r="I29" s="197"/>
      <c r="J29" s="197"/>
      <c r="N29" s="218"/>
      <c r="O29" s="218"/>
      <c r="P29" s="218"/>
    </row>
    <row r="30" spans="1:18" s="114" customFormat="1">
      <c r="B30" s="194"/>
      <c r="C30" s="198"/>
      <c r="E30" s="252"/>
      <c r="F30" s="195"/>
      <c r="G30" s="308">
        <f t="shared" si="0"/>
        <v>8796.2999999999993</v>
      </c>
      <c r="H30" s="275">
        <f t="shared" si="1"/>
        <v>807</v>
      </c>
      <c r="I30" s="197"/>
      <c r="J30" s="197"/>
      <c r="N30" s="218"/>
      <c r="O30" s="218"/>
      <c r="P30" s="218"/>
    </row>
    <row r="31" spans="1:18" s="114" customFormat="1">
      <c r="C31" s="198"/>
      <c r="E31" s="252"/>
      <c r="G31" s="308">
        <f t="shared" si="0"/>
        <v>8796.2999999999993</v>
      </c>
      <c r="H31" s="275">
        <f t="shared" si="1"/>
        <v>807</v>
      </c>
      <c r="I31" s="195"/>
      <c r="J31" s="197"/>
      <c r="N31" s="218"/>
      <c r="O31" s="218"/>
      <c r="P31" s="218"/>
    </row>
    <row r="32" spans="1:18" s="114" customFormat="1">
      <c r="C32" s="198"/>
      <c r="E32" s="252"/>
      <c r="G32" s="308">
        <f t="shared" si="0"/>
        <v>8796.2999999999993</v>
      </c>
      <c r="H32" s="275">
        <f t="shared" si="1"/>
        <v>807</v>
      </c>
      <c r="I32" s="195"/>
      <c r="J32" s="197"/>
      <c r="N32" s="218"/>
      <c r="O32" s="218"/>
      <c r="P32" s="218"/>
    </row>
    <row r="33" spans="3:16" s="114" customFormat="1">
      <c r="C33" s="198"/>
      <c r="E33" s="252"/>
      <c r="G33" s="308">
        <f t="shared" si="0"/>
        <v>8796.2999999999993</v>
      </c>
      <c r="H33" s="275">
        <f t="shared" si="1"/>
        <v>807</v>
      </c>
      <c r="I33" s="195"/>
      <c r="J33" s="197"/>
      <c r="N33" s="218"/>
      <c r="O33" s="218"/>
      <c r="P33" s="218"/>
    </row>
    <row r="34" spans="3:16" s="114" customFormat="1">
      <c r="C34" s="198"/>
      <c r="E34" s="252"/>
      <c r="G34" s="308">
        <f t="shared" si="0"/>
        <v>8796.2999999999993</v>
      </c>
      <c r="H34" s="275">
        <f t="shared" si="1"/>
        <v>807</v>
      </c>
      <c r="N34" s="218"/>
      <c r="O34" s="218"/>
      <c r="P34" s="218"/>
    </row>
    <row r="35" spans="3:16" s="114" customFormat="1">
      <c r="C35" s="198"/>
      <c r="E35" s="252"/>
      <c r="G35" s="308">
        <f t="shared" si="0"/>
        <v>8796.2999999999993</v>
      </c>
      <c r="H35" s="275">
        <f t="shared" si="1"/>
        <v>807</v>
      </c>
      <c r="N35" s="218"/>
      <c r="O35" s="218"/>
      <c r="P35" s="218"/>
    </row>
    <row r="36" spans="3:16" s="114" customFormat="1">
      <c r="C36" s="198"/>
      <c r="E36" s="252"/>
      <c r="G36" s="308">
        <f t="shared" si="0"/>
        <v>8796.2999999999993</v>
      </c>
      <c r="H36" s="275">
        <f t="shared" si="1"/>
        <v>807</v>
      </c>
      <c r="N36" s="218"/>
      <c r="O36" s="218"/>
      <c r="P36" s="218"/>
    </row>
    <row r="37" spans="3:16" s="114" customFormat="1">
      <c r="C37" s="198"/>
      <c r="E37" s="252"/>
      <c r="G37" s="308">
        <f t="shared" si="0"/>
        <v>8796.2999999999993</v>
      </c>
      <c r="H37" s="114">
        <f t="shared" si="1"/>
        <v>807</v>
      </c>
      <c r="N37" s="218"/>
      <c r="O37" s="218"/>
      <c r="P37" s="218"/>
    </row>
    <row r="38" spans="3:16" s="114" customFormat="1">
      <c r="C38" s="198"/>
      <c r="E38" s="252"/>
      <c r="G38" s="308">
        <f t="shared" si="0"/>
        <v>8796.2999999999993</v>
      </c>
      <c r="H38" s="114">
        <f t="shared" si="1"/>
        <v>807</v>
      </c>
      <c r="N38" s="218"/>
      <c r="O38" s="218"/>
      <c r="P38" s="218"/>
    </row>
    <row r="39" spans="3:16" s="114" customFormat="1">
      <c r="C39" s="198"/>
      <c r="E39" s="252"/>
      <c r="G39" s="308">
        <f t="shared" si="0"/>
        <v>8796.2999999999993</v>
      </c>
      <c r="H39" s="114">
        <f t="shared" si="1"/>
        <v>807</v>
      </c>
      <c r="N39" s="218"/>
      <c r="O39" s="218"/>
      <c r="P39" s="218"/>
    </row>
    <row r="40" spans="3:16" s="114" customFormat="1">
      <c r="C40" s="198"/>
      <c r="E40" s="252"/>
      <c r="G40" s="308">
        <f t="shared" si="0"/>
        <v>8796.2999999999993</v>
      </c>
      <c r="H40" s="114">
        <f t="shared" si="1"/>
        <v>807</v>
      </c>
      <c r="N40" s="218"/>
      <c r="O40" s="218"/>
      <c r="P40" s="218"/>
    </row>
    <row r="41" spans="3:16" s="114" customFormat="1">
      <c r="C41" s="198"/>
      <c r="E41" s="252"/>
      <c r="G41" s="308">
        <f t="shared" si="0"/>
        <v>8796.2999999999993</v>
      </c>
      <c r="H41" s="114">
        <f t="shared" si="1"/>
        <v>807</v>
      </c>
      <c r="N41" s="218"/>
      <c r="O41" s="218"/>
      <c r="P41" s="218"/>
    </row>
    <row r="42" spans="3:16" s="114" customFormat="1">
      <c r="C42" s="198"/>
      <c r="E42" s="252"/>
      <c r="G42" s="308">
        <f t="shared" si="0"/>
        <v>8796.2999999999993</v>
      </c>
      <c r="H42" s="114">
        <f t="shared" si="1"/>
        <v>807</v>
      </c>
      <c r="N42" s="218"/>
      <c r="O42" s="218"/>
      <c r="P42" s="218"/>
    </row>
    <row r="43" spans="3:16" s="114" customFormat="1">
      <c r="C43" s="198"/>
      <c r="E43" s="252"/>
      <c r="G43" s="308">
        <f t="shared" si="0"/>
        <v>8796.2999999999993</v>
      </c>
      <c r="H43" s="114">
        <f t="shared" si="1"/>
        <v>807</v>
      </c>
      <c r="N43" s="218"/>
      <c r="O43" s="218"/>
      <c r="P43" s="218"/>
    </row>
    <row r="44" spans="3:16" s="114" customFormat="1">
      <c r="C44" s="198"/>
      <c r="E44" s="252"/>
      <c r="G44" s="308">
        <f t="shared" si="0"/>
        <v>8796.2999999999993</v>
      </c>
      <c r="H44" s="114">
        <f t="shared" si="1"/>
        <v>807</v>
      </c>
      <c r="N44" s="218"/>
      <c r="O44" s="218"/>
      <c r="P44" s="218"/>
    </row>
    <row r="45" spans="3:16" s="114" customFormat="1">
      <c r="C45" s="198"/>
      <c r="E45" s="252"/>
      <c r="G45" s="308">
        <f t="shared" si="0"/>
        <v>8796.2999999999993</v>
      </c>
      <c r="H45" s="114">
        <f t="shared" si="1"/>
        <v>807</v>
      </c>
      <c r="N45" s="218"/>
      <c r="O45" s="218"/>
      <c r="P45" s="218"/>
    </row>
    <row r="46" spans="3:16" s="114" customFormat="1">
      <c r="C46" s="198"/>
      <c r="E46" s="252"/>
      <c r="G46" s="308">
        <f t="shared" si="0"/>
        <v>8796.2999999999993</v>
      </c>
      <c r="H46" s="114">
        <f t="shared" si="1"/>
        <v>807</v>
      </c>
      <c r="N46" s="218"/>
      <c r="O46" s="218"/>
      <c r="P46" s="218"/>
    </row>
    <row r="47" spans="3:16" s="114" customFormat="1">
      <c r="C47" s="198"/>
      <c r="E47" s="252"/>
      <c r="G47" s="308">
        <f t="shared" si="0"/>
        <v>8796.2999999999993</v>
      </c>
      <c r="H47" s="114">
        <f t="shared" si="1"/>
        <v>807</v>
      </c>
      <c r="N47" s="218"/>
      <c r="O47" s="218"/>
      <c r="P47" s="218"/>
    </row>
    <row r="48" spans="3:16" s="114" customFormat="1">
      <c r="C48" s="198"/>
      <c r="E48" s="252"/>
      <c r="G48" s="308">
        <f t="shared" si="0"/>
        <v>8796.2999999999993</v>
      </c>
      <c r="H48" s="114">
        <f t="shared" si="1"/>
        <v>807</v>
      </c>
      <c r="N48" s="218"/>
      <c r="O48" s="218"/>
      <c r="P48" s="218"/>
    </row>
    <row r="49" spans="1:16" s="114" customFormat="1">
      <c r="C49" s="198"/>
      <c r="E49" s="252"/>
      <c r="G49" s="308">
        <f t="shared" si="0"/>
        <v>8796.2999999999993</v>
      </c>
      <c r="H49" s="114">
        <f t="shared" si="1"/>
        <v>807</v>
      </c>
      <c r="N49" s="218"/>
      <c r="O49" s="218"/>
      <c r="P49" s="218"/>
    </row>
    <row r="50" spans="1:16" s="114" customFormat="1">
      <c r="C50" s="198"/>
      <c r="E50" s="252"/>
      <c r="G50" s="308">
        <f t="shared" si="0"/>
        <v>8796.2999999999993</v>
      </c>
      <c r="H50" s="114">
        <f t="shared" si="1"/>
        <v>807</v>
      </c>
      <c r="N50" s="218"/>
      <c r="O50" s="218"/>
      <c r="P50" s="218"/>
    </row>
    <row r="51" spans="1:16" s="114" customFormat="1">
      <c r="C51" s="198"/>
      <c r="E51" s="252"/>
      <c r="G51" s="308">
        <f t="shared" si="0"/>
        <v>8796.2999999999993</v>
      </c>
      <c r="H51" s="114">
        <f t="shared" si="1"/>
        <v>807</v>
      </c>
      <c r="N51" s="218"/>
      <c r="O51" s="218"/>
      <c r="P51" s="218"/>
    </row>
    <row r="52" spans="1:16" s="114" customFormat="1">
      <c r="C52" s="198"/>
      <c r="E52" s="252"/>
      <c r="G52" s="308">
        <f t="shared" si="0"/>
        <v>8796.2999999999993</v>
      </c>
      <c r="H52" s="114">
        <f t="shared" si="1"/>
        <v>807</v>
      </c>
      <c r="N52" s="218"/>
      <c r="O52" s="218"/>
      <c r="P52" s="218"/>
    </row>
    <row r="53" spans="1:16" s="114" customFormat="1">
      <c r="C53" s="198"/>
      <c r="E53" s="252"/>
      <c r="G53" s="308">
        <f t="shared" si="0"/>
        <v>8796.2999999999993</v>
      </c>
      <c r="H53" s="114">
        <f t="shared" si="1"/>
        <v>807</v>
      </c>
      <c r="N53" s="218"/>
      <c r="O53" s="218"/>
      <c r="P53" s="218"/>
    </row>
    <row r="54" spans="1:16" s="114" customFormat="1">
      <c r="C54" s="198"/>
      <c r="E54" s="252"/>
      <c r="G54" s="308">
        <f t="shared" si="0"/>
        <v>8796.2999999999993</v>
      </c>
      <c r="H54" s="114">
        <f t="shared" si="1"/>
        <v>807</v>
      </c>
      <c r="N54" s="218"/>
      <c r="O54" s="218"/>
      <c r="P54" s="218"/>
    </row>
    <row r="55" spans="1:16" s="114" customFormat="1">
      <c r="C55" s="198"/>
      <c r="E55" s="252"/>
      <c r="G55" s="308">
        <f t="shared" si="0"/>
        <v>8796.2999999999993</v>
      </c>
      <c r="H55" s="114">
        <f t="shared" si="1"/>
        <v>807</v>
      </c>
      <c r="N55" s="218"/>
      <c r="O55" s="218"/>
      <c r="P55" s="218"/>
    </row>
    <row r="56" spans="1:16" s="114" customFormat="1">
      <c r="C56" s="198"/>
      <c r="E56" s="252"/>
      <c r="G56" s="308">
        <f t="shared" si="0"/>
        <v>8796.2999999999993</v>
      </c>
      <c r="H56" s="114">
        <f t="shared" si="1"/>
        <v>807</v>
      </c>
      <c r="N56" s="218"/>
      <c r="O56" s="218"/>
      <c r="P56" s="218"/>
    </row>
    <row r="57" spans="1:16" s="114" customFormat="1">
      <c r="C57" s="198"/>
      <c r="E57" s="252"/>
      <c r="G57" s="308">
        <f t="shared" si="0"/>
        <v>8796.2999999999993</v>
      </c>
      <c r="H57" s="114">
        <f t="shared" si="1"/>
        <v>807</v>
      </c>
      <c r="N57" s="218"/>
      <c r="O57" s="218"/>
      <c r="P57" s="218"/>
    </row>
    <row r="58" spans="1:16" s="114" customFormat="1">
      <c r="C58" s="198"/>
      <c r="E58" s="252"/>
      <c r="G58" s="308">
        <f t="shared" si="0"/>
        <v>8796.2999999999993</v>
      </c>
      <c r="H58" s="114">
        <f t="shared" si="1"/>
        <v>807</v>
      </c>
      <c r="N58" s="218"/>
      <c r="O58" s="218"/>
      <c r="P58" s="218"/>
    </row>
    <row r="59" spans="1:16" s="114" customFormat="1">
      <c r="C59" s="198"/>
      <c r="E59" s="252"/>
      <c r="G59" s="308">
        <f t="shared" si="0"/>
        <v>8796.2999999999993</v>
      </c>
      <c r="H59" s="114">
        <f t="shared" si="1"/>
        <v>807</v>
      </c>
      <c r="N59" s="218"/>
      <c r="O59" s="218"/>
      <c r="P59" s="218"/>
    </row>
    <row r="60" spans="1:16" s="114" customFormat="1">
      <c r="C60" s="198"/>
      <c r="E60" s="252"/>
      <c r="G60" s="308">
        <f t="shared" si="0"/>
        <v>8796.2999999999993</v>
      </c>
      <c r="H60" s="114">
        <f t="shared" si="1"/>
        <v>807</v>
      </c>
      <c r="N60" s="218"/>
      <c r="O60" s="218"/>
      <c r="P60" s="218"/>
    </row>
    <row r="61" spans="1:16" s="114" customFormat="1">
      <c r="C61" s="198"/>
      <c r="E61" s="252"/>
      <c r="G61" s="308">
        <f t="shared" si="0"/>
        <v>8796.2999999999993</v>
      </c>
      <c r="H61" s="114">
        <f t="shared" si="1"/>
        <v>807</v>
      </c>
      <c r="N61" s="218"/>
      <c r="O61" s="218"/>
      <c r="P61" s="218"/>
    </row>
    <row r="62" spans="1:16" s="114" customFormat="1">
      <c r="C62" s="198"/>
      <c r="E62" s="252"/>
      <c r="G62" s="308">
        <f t="shared" si="0"/>
        <v>8796.2999999999993</v>
      </c>
      <c r="H62" s="114">
        <f t="shared" si="1"/>
        <v>807</v>
      </c>
      <c r="L62" s="114" t="str">
        <f t="shared" ref="L62:L93" si="2">IF(D62&gt;0,D62," ")</f>
        <v xml:space="preserve"> </v>
      </c>
      <c r="N62" s="218"/>
      <c r="O62" s="218"/>
      <c r="P62" s="218"/>
    </row>
    <row r="63" spans="1:16" s="114" customFormat="1">
      <c r="A63" s="9"/>
      <c r="B63" s="9"/>
      <c r="C63" s="10"/>
      <c r="D63" s="9"/>
      <c r="E63" s="659"/>
      <c r="G63" s="308">
        <f t="shared" si="0"/>
        <v>8796.2999999999993</v>
      </c>
      <c r="H63" s="114">
        <f t="shared" si="1"/>
        <v>807</v>
      </c>
      <c r="J63" s="9"/>
      <c r="L63" s="114" t="str">
        <f t="shared" si="2"/>
        <v xml:space="preserve"> </v>
      </c>
      <c r="N63" s="218"/>
      <c r="O63" s="218"/>
      <c r="P63" s="218"/>
    </row>
    <row r="64" spans="1:16" s="114" customFormat="1">
      <c r="A64" s="9"/>
      <c r="B64" s="9"/>
      <c r="C64" s="10"/>
      <c r="D64" s="9"/>
      <c r="E64" s="659"/>
      <c r="G64" s="198">
        <f t="shared" si="0"/>
        <v>8796.2999999999993</v>
      </c>
      <c r="H64" s="114">
        <f t="shared" si="1"/>
        <v>807</v>
      </c>
      <c r="J64" s="9"/>
      <c r="L64" s="114" t="str">
        <f t="shared" si="2"/>
        <v xml:space="preserve"> </v>
      </c>
      <c r="N64" s="218"/>
      <c r="O64" s="218"/>
      <c r="P64" s="218"/>
    </row>
    <row r="65" spans="1:16" s="114" customFormat="1">
      <c r="A65" s="9"/>
      <c r="B65" s="9"/>
      <c r="C65" s="10"/>
      <c r="D65" s="9"/>
      <c r="E65" s="659"/>
      <c r="F65" s="9"/>
      <c r="G65" s="10">
        <f t="shared" si="0"/>
        <v>8796.2999999999993</v>
      </c>
      <c r="H65" s="9">
        <f t="shared" si="1"/>
        <v>807</v>
      </c>
      <c r="I65" s="9"/>
      <c r="J65" s="9"/>
      <c r="L65" s="114" t="str">
        <f t="shared" si="2"/>
        <v xml:space="preserve"> </v>
      </c>
      <c r="N65" s="218"/>
      <c r="O65" s="218"/>
      <c r="P65" s="218"/>
    </row>
    <row r="66" spans="1:16" s="114" customFormat="1">
      <c r="A66" s="9"/>
      <c r="B66" s="9"/>
      <c r="C66" s="10"/>
      <c r="D66" s="9"/>
      <c r="E66" s="659"/>
      <c r="F66" s="9"/>
      <c r="G66" s="10">
        <f t="shared" si="0"/>
        <v>8796.2999999999993</v>
      </c>
      <c r="H66" s="9">
        <f t="shared" si="1"/>
        <v>807</v>
      </c>
      <c r="I66" s="9"/>
      <c r="J66" s="9"/>
      <c r="L66" s="114" t="str">
        <f t="shared" si="2"/>
        <v xml:space="preserve"> </v>
      </c>
      <c r="N66" s="218"/>
      <c r="O66" s="218"/>
      <c r="P66" s="218"/>
    </row>
    <row r="67" spans="1:16" s="114" customFormat="1">
      <c r="A67" s="9"/>
      <c r="B67" s="9"/>
      <c r="C67" s="10"/>
      <c r="D67" s="9"/>
      <c r="E67" s="659"/>
      <c r="F67" s="9"/>
      <c r="G67" s="10">
        <f t="shared" si="0"/>
        <v>8796.2999999999993</v>
      </c>
      <c r="H67" s="9">
        <f t="shared" si="1"/>
        <v>807</v>
      </c>
      <c r="I67" s="9"/>
      <c r="J67" s="9"/>
      <c r="L67" s="114" t="str">
        <f t="shared" si="2"/>
        <v xml:space="preserve"> </v>
      </c>
      <c r="N67" s="218"/>
      <c r="O67" s="218"/>
      <c r="P67" s="218"/>
    </row>
    <row r="68" spans="1:16" s="114" customFormat="1">
      <c r="A68" s="9"/>
      <c r="B68" s="9"/>
      <c r="C68" s="10"/>
      <c r="D68" s="9"/>
      <c r="E68" s="659"/>
      <c r="F68" s="9"/>
      <c r="G68" s="10">
        <f t="shared" si="0"/>
        <v>8796.2999999999993</v>
      </c>
      <c r="H68" s="9">
        <f t="shared" si="1"/>
        <v>807</v>
      </c>
      <c r="I68" s="9"/>
      <c r="J68" s="9"/>
      <c r="L68" s="114" t="str">
        <f t="shared" si="2"/>
        <v xml:space="preserve"> </v>
      </c>
      <c r="N68" s="218"/>
      <c r="O68" s="218"/>
      <c r="P68" s="218"/>
    </row>
    <row r="69" spans="1:16" s="114" customFormat="1">
      <c r="A69" s="9"/>
      <c r="B69" s="9"/>
      <c r="C69" s="10"/>
      <c r="D69" s="9"/>
      <c r="E69" s="659"/>
      <c r="F69" s="9"/>
      <c r="G69" s="10">
        <f t="shared" si="0"/>
        <v>8796.2999999999993</v>
      </c>
      <c r="H69" s="9">
        <f t="shared" si="1"/>
        <v>807</v>
      </c>
      <c r="I69" s="9"/>
      <c r="J69" s="9"/>
      <c r="L69" s="114" t="str">
        <f t="shared" si="2"/>
        <v xml:space="preserve"> </v>
      </c>
      <c r="N69" s="218"/>
      <c r="O69" s="218"/>
      <c r="P69" s="218"/>
    </row>
    <row r="70" spans="1:16" s="114" customFormat="1">
      <c r="A70" s="9"/>
      <c r="B70" s="9"/>
      <c r="C70" s="10"/>
      <c r="D70" s="9"/>
      <c r="E70" s="659"/>
      <c r="F70" s="9"/>
      <c r="G70" s="10">
        <f t="shared" si="0"/>
        <v>8796.2999999999993</v>
      </c>
      <c r="H70" s="9">
        <f t="shared" si="1"/>
        <v>807</v>
      </c>
      <c r="I70" s="9"/>
      <c r="J70" s="9"/>
      <c r="L70" s="114" t="str">
        <f t="shared" si="2"/>
        <v xml:space="preserve"> </v>
      </c>
      <c r="N70" s="218"/>
      <c r="O70" s="218"/>
      <c r="P70" s="218"/>
    </row>
    <row r="71" spans="1:16" s="114" customFormat="1">
      <c r="A71" s="9"/>
      <c r="B71" s="9"/>
      <c r="C71" s="10"/>
      <c r="D71" s="9"/>
      <c r="E71" s="659"/>
      <c r="F71" s="9"/>
      <c r="G71" s="10">
        <f t="shared" si="0"/>
        <v>8796.2999999999993</v>
      </c>
      <c r="H71" s="9">
        <f t="shared" si="1"/>
        <v>807</v>
      </c>
      <c r="I71" s="9"/>
      <c r="J71" s="9"/>
      <c r="L71" s="114" t="str">
        <f t="shared" si="2"/>
        <v xml:space="preserve"> </v>
      </c>
      <c r="N71" s="218"/>
      <c r="O71" s="218"/>
      <c r="P71" s="218"/>
    </row>
    <row r="72" spans="1:16">
      <c r="A72" s="9"/>
      <c r="B72" s="9"/>
      <c r="C72" s="10"/>
      <c r="D72" s="9"/>
      <c r="E72" s="659"/>
      <c r="F72" s="9"/>
      <c r="G72" s="10">
        <f t="shared" si="0"/>
        <v>8796.2999999999993</v>
      </c>
      <c r="H72" s="9">
        <f t="shared" si="1"/>
        <v>807</v>
      </c>
      <c r="I72" s="9"/>
      <c r="J72" s="9"/>
      <c r="K72" s="9"/>
      <c r="L72" s="9" t="str">
        <f t="shared" si="2"/>
        <v xml:space="preserve"> </v>
      </c>
      <c r="M72" s="9"/>
      <c r="N72" s="11"/>
      <c r="O72" s="11"/>
      <c r="P72" s="11"/>
    </row>
    <row r="73" spans="1:16">
      <c r="G73" s="10">
        <f t="shared" si="0"/>
        <v>8796.2999999999993</v>
      </c>
      <c r="H73" s="9">
        <f t="shared" si="1"/>
        <v>807</v>
      </c>
      <c r="I73" s="9"/>
      <c r="J73" s="9"/>
      <c r="K73" s="9"/>
      <c r="L73" s="9" t="str">
        <f t="shared" si="2"/>
        <v xml:space="preserve"> </v>
      </c>
      <c r="M73" s="9"/>
      <c r="N73" s="11"/>
      <c r="O73" s="11"/>
      <c r="P73" s="11"/>
    </row>
    <row r="74" spans="1:16">
      <c r="G74" s="10">
        <f t="shared" ref="G74:G137" si="3">G73-E74+C74</f>
        <v>8796.2999999999993</v>
      </c>
      <c r="H74" s="9">
        <f t="shared" ref="H74:H137" si="4">H73-F74+D74</f>
        <v>807</v>
      </c>
      <c r="I74" s="9"/>
      <c r="J74" s="9"/>
      <c r="K74" s="9"/>
      <c r="L74" s="9" t="str">
        <f t="shared" si="2"/>
        <v xml:space="preserve"> </v>
      </c>
      <c r="M74" s="9"/>
      <c r="N74" s="11"/>
      <c r="O74" s="11"/>
      <c r="P74" s="11"/>
    </row>
    <row r="75" spans="1:16">
      <c r="G75" s="10">
        <f t="shared" si="3"/>
        <v>8796.2999999999993</v>
      </c>
      <c r="H75" s="9">
        <f t="shared" si="4"/>
        <v>807</v>
      </c>
      <c r="I75" s="9"/>
      <c r="J75" s="9"/>
      <c r="K75" s="9"/>
      <c r="L75" s="9" t="str">
        <f t="shared" si="2"/>
        <v xml:space="preserve"> </v>
      </c>
      <c r="M75" s="9"/>
      <c r="N75" s="11"/>
      <c r="O75" s="11"/>
      <c r="P75" s="11"/>
    </row>
    <row r="76" spans="1:16">
      <c r="G76" s="10">
        <f t="shared" si="3"/>
        <v>8796.2999999999993</v>
      </c>
      <c r="H76" s="9">
        <f t="shared" si="4"/>
        <v>807</v>
      </c>
      <c r="I76" s="9"/>
      <c r="J76" s="9"/>
      <c r="K76" s="9"/>
      <c r="L76" s="9" t="str">
        <f t="shared" si="2"/>
        <v xml:space="preserve"> </v>
      </c>
      <c r="M76" s="9"/>
      <c r="N76" s="11"/>
      <c r="O76" s="11"/>
      <c r="P76" s="11"/>
    </row>
    <row r="77" spans="1:16">
      <c r="G77" s="10">
        <f t="shared" si="3"/>
        <v>8796.2999999999993</v>
      </c>
      <c r="H77" s="9">
        <f t="shared" si="4"/>
        <v>807</v>
      </c>
      <c r="I77" s="9"/>
      <c r="J77" s="9"/>
      <c r="K77" s="9"/>
      <c r="L77" s="9" t="str">
        <f t="shared" si="2"/>
        <v xml:space="preserve"> </v>
      </c>
      <c r="M77" s="9"/>
      <c r="N77" s="11"/>
      <c r="O77" s="11"/>
      <c r="P77" s="11"/>
    </row>
    <row r="78" spans="1:16">
      <c r="G78" s="10">
        <f t="shared" si="3"/>
        <v>8796.2999999999993</v>
      </c>
      <c r="H78" s="9">
        <f t="shared" si="4"/>
        <v>807</v>
      </c>
      <c r="I78" s="9"/>
      <c r="J78" s="9"/>
      <c r="K78" s="9"/>
      <c r="L78" s="9" t="str">
        <f t="shared" si="2"/>
        <v xml:space="preserve"> </v>
      </c>
      <c r="M78" s="9"/>
      <c r="N78" s="11"/>
      <c r="O78" s="11"/>
      <c r="P78" s="11"/>
    </row>
    <row r="79" spans="1:16">
      <c r="G79" s="10">
        <f t="shared" si="3"/>
        <v>8796.2999999999993</v>
      </c>
      <c r="H79" s="9">
        <f t="shared" si="4"/>
        <v>807</v>
      </c>
      <c r="I79" s="9"/>
      <c r="J79" s="9"/>
      <c r="K79" s="9"/>
      <c r="L79" s="9" t="str">
        <f t="shared" si="2"/>
        <v xml:space="preserve"> </v>
      </c>
      <c r="M79" s="9"/>
      <c r="N79" s="11"/>
      <c r="O79" s="11"/>
      <c r="P79" s="11"/>
    </row>
    <row r="80" spans="1:16">
      <c r="G80" s="10">
        <f t="shared" si="3"/>
        <v>8796.2999999999993</v>
      </c>
      <c r="H80" s="9">
        <f t="shared" si="4"/>
        <v>807</v>
      </c>
      <c r="I80" s="9"/>
      <c r="J80" s="9"/>
      <c r="K80" s="9"/>
      <c r="L80" s="9" t="str">
        <f t="shared" si="2"/>
        <v xml:space="preserve"> </v>
      </c>
      <c r="M80" s="9"/>
      <c r="N80" s="11"/>
      <c r="O80" s="11"/>
      <c r="P80" s="11"/>
    </row>
    <row r="81" spans="7:16">
      <c r="G81" s="10">
        <f t="shared" si="3"/>
        <v>8796.2999999999993</v>
      </c>
      <c r="H81" s="9">
        <f t="shared" si="4"/>
        <v>807</v>
      </c>
      <c r="I81" s="9"/>
      <c r="J81" s="9"/>
      <c r="K81" s="9"/>
      <c r="L81" s="9" t="str">
        <f t="shared" si="2"/>
        <v xml:space="preserve"> </v>
      </c>
      <c r="M81" s="9"/>
      <c r="N81" s="11"/>
      <c r="O81" s="11"/>
      <c r="P81" s="11"/>
    </row>
    <row r="82" spans="7:16">
      <c r="G82" s="10">
        <f t="shared" si="3"/>
        <v>8796.2999999999993</v>
      </c>
      <c r="H82" s="9">
        <f t="shared" si="4"/>
        <v>807</v>
      </c>
      <c r="I82" s="9"/>
      <c r="J82" s="9"/>
      <c r="L82" s="9" t="str">
        <f t="shared" si="2"/>
        <v xml:space="preserve"> </v>
      </c>
      <c r="P82" s="11"/>
    </row>
    <row r="83" spans="7:16">
      <c r="G83" s="10">
        <f t="shared" si="3"/>
        <v>8796.2999999999993</v>
      </c>
      <c r="H83" s="9">
        <f t="shared" si="4"/>
        <v>807</v>
      </c>
      <c r="I83" s="9"/>
      <c r="J83" s="9"/>
      <c r="L83" s="9" t="str">
        <f t="shared" si="2"/>
        <v xml:space="preserve"> </v>
      </c>
      <c r="P83" s="11"/>
    </row>
    <row r="84" spans="7:16">
      <c r="G84" s="10">
        <f t="shared" si="3"/>
        <v>8796.2999999999993</v>
      </c>
      <c r="H84" s="9">
        <f t="shared" si="4"/>
        <v>807</v>
      </c>
      <c r="I84" s="9"/>
      <c r="J84" s="9"/>
      <c r="L84" s="9" t="str">
        <f t="shared" si="2"/>
        <v xml:space="preserve"> </v>
      </c>
      <c r="P84" s="11"/>
    </row>
    <row r="85" spans="7:16">
      <c r="G85" s="10">
        <f t="shared" si="3"/>
        <v>8796.2999999999993</v>
      </c>
      <c r="H85" s="9">
        <f t="shared" si="4"/>
        <v>807</v>
      </c>
      <c r="I85" s="9"/>
      <c r="J85" s="9"/>
      <c r="L85" s="9" t="str">
        <f t="shared" si="2"/>
        <v xml:space="preserve"> </v>
      </c>
      <c r="P85" s="11"/>
    </row>
    <row r="86" spans="7:16">
      <c r="G86" s="10">
        <f t="shared" si="3"/>
        <v>8796.2999999999993</v>
      </c>
      <c r="H86" s="9">
        <f t="shared" si="4"/>
        <v>807</v>
      </c>
      <c r="I86" s="9"/>
      <c r="J86" s="9"/>
      <c r="L86" s="9" t="str">
        <f t="shared" si="2"/>
        <v xml:space="preserve"> </v>
      </c>
      <c r="P86" s="11"/>
    </row>
    <row r="87" spans="7:16">
      <c r="G87" s="10">
        <f t="shared" si="3"/>
        <v>8796.2999999999993</v>
      </c>
      <c r="H87" s="9">
        <f t="shared" si="4"/>
        <v>807</v>
      </c>
      <c r="I87" s="9"/>
      <c r="J87" s="9"/>
      <c r="L87" s="9" t="str">
        <f t="shared" si="2"/>
        <v xml:space="preserve"> </v>
      </c>
      <c r="P87" s="11"/>
    </row>
    <row r="88" spans="7:16">
      <c r="G88" s="10">
        <f t="shared" si="3"/>
        <v>8796.2999999999993</v>
      </c>
      <c r="H88" s="9">
        <f t="shared" si="4"/>
        <v>807</v>
      </c>
      <c r="I88" s="9"/>
      <c r="J88" s="9"/>
      <c r="L88" s="9" t="str">
        <f t="shared" si="2"/>
        <v xml:space="preserve"> </v>
      </c>
      <c r="P88" s="11"/>
    </row>
    <row r="89" spans="7:16">
      <c r="G89" s="10">
        <f t="shared" si="3"/>
        <v>8796.2999999999993</v>
      </c>
      <c r="H89" s="9">
        <f t="shared" si="4"/>
        <v>807</v>
      </c>
      <c r="I89" s="9"/>
      <c r="J89" s="9"/>
      <c r="L89" s="9" t="str">
        <f t="shared" si="2"/>
        <v xml:space="preserve"> </v>
      </c>
      <c r="P89" s="11"/>
    </row>
    <row r="90" spans="7:16">
      <c r="G90" s="10">
        <f t="shared" si="3"/>
        <v>8796.2999999999993</v>
      </c>
      <c r="H90" s="9">
        <f t="shared" si="4"/>
        <v>807</v>
      </c>
      <c r="I90" s="9"/>
      <c r="J90" s="9"/>
      <c r="L90" s="9" t="str">
        <f t="shared" si="2"/>
        <v xml:space="preserve"> </v>
      </c>
      <c r="P90" s="11"/>
    </row>
    <row r="91" spans="7:16">
      <c r="G91" s="10">
        <f t="shared" si="3"/>
        <v>8796.2999999999993</v>
      </c>
      <c r="H91" s="9">
        <f t="shared" si="4"/>
        <v>807</v>
      </c>
      <c r="I91" s="9"/>
      <c r="J91" s="9"/>
      <c r="L91" s="9" t="str">
        <f t="shared" si="2"/>
        <v xml:space="preserve"> </v>
      </c>
      <c r="P91" s="11"/>
    </row>
    <row r="92" spans="7:16">
      <c r="G92" s="10">
        <f t="shared" si="3"/>
        <v>8796.2999999999993</v>
      </c>
      <c r="H92" s="9">
        <f t="shared" si="4"/>
        <v>807</v>
      </c>
      <c r="I92" s="9"/>
      <c r="J92" s="9"/>
      <c r="L92" s="9" t="str">
        <f t="shared" si="2"/>
        <v xml:space="preserve"> </v>
      </c>
      <c r="P92" s="11"/>
    </row>
    <row r="93" spans="7:16">
      <c r="G93" s="10">
        <f t="shared" si="3"/>
        <v>8796.2999999999993</v>
      </c>
      <c r="H93" s="9">
        <f t="shared" si="4"/>
        <v>807</v>
      </c>
      <c r="I93" s="9"/>
      <c r="J93" s="9"/>
      <c r="L93" s="9" t="str">
        <f t="shared" si="2"/>
        <v xml:space="preserve"> </v>
      </c>
      <c r="P93" s="11"/>
    </row>
    <row r="94" spans="7:16">
      <c r="G94" s="10">
        <f t="shared" si="3"/>
        <v>8796.2999999999993</v>
      </c>
      <c r="H94" s="9">
        <f t="shared" si="4"/>
        <v>807</v>
      </c>
      <c r="I94" s="9"/>
      <c r="J94" s="9"/>
      <c r="L94" s="9" t="str">
        <f t="shared" ref="L94:L125" si="5">IF(D94&gt;0,D94," ")</f>
        <v xml:space="preserve"> </v>
      </c>
      <c r="P94" s="11"/>
    </row>
    <row r="95" spans="7:16">
      <c r="G95" s="10">
        <f t="shared" si="3"/>
        <v>8796.2999999999993</v>
      </c>
      <c r="H95" s="9">
        <f t="shared" si="4"/>
        <v>807</v>
      </c>
      <c r="I95" s="9"/>
      <c r="J95" s="9"/>
      <c r="L95" s="9" t="str">
        <f t="shared" si="5"/>
        <v xml:space="preserve"> </v>
      </c>
      <c r="P95" s="11"/>
    </row>
    <row r="96" spans="7:16">
      <c r="G96" s="10">
        <f t="shared" si="3"/>
        <v>8796.2999999999993</v>
      </c>
      <c r="H96" s="9">
        <f t="shared" si="4"/>
        <v>807</v>
      </c>
      <c r="I96" s="9"/>
      <c r="J96" s="9"/>
      <c r="L96" s="9" t="str">
        <f t="shared" si="5"/>
        <v xml:space="preserve"> </v>
      </c>
      <c r="P96" s="11"/>
    </row>
    <row r="97" spans="7:16">
      <c r="G97" s="10">
        <f t="shared" si="3"/>
        <v>8796.2999999999993</v>
      </c>
      <c r="H97" s="9">
        <f t="shared" si="4"/>
        <v>807</v>
      </c>
      <c r="I97" s="9"/>
      <c r="J97" s="9"/>
      <c r="L97" s="9" t="str">
        <f t="shared" si="5"/>
        <v xml:space="preserve"> </v>
      </c>
      <c r="P97" s="11"/>
    </row>
    <row r="98" spans="7:16">
      <c r="G98" s="10">
        <f t="shared" si="3"/>
        <v>8796.2999999999993</v>
      </c>
      <c r="H98" s="9">
        <f t="shared" si="4"/>
        <v>807</v>
      </c>
      <c r="I98" s="9"/>
      <c r="J98" s="9"/>
      <c r="L98" s="9" t="str">
        <f t="shared" si="5"/>
        <v xml:space="preserve"> </v>
      </c>
      <c r="P98" s="11"/>
    </row>
    <row r="99" spans="7:16">
      <c r="G99" s="10">
        <f t="shared" si="3"/>
        <v>8796.2999999999993</v>
      </c>
      <c r="H99" s="9">
        <f t="shared" si="4"/>
        <v>807</v>
      </c>
      <c r="I99" s="9"/>
      <c r="J99" s="9"/>
      <c r="L99" s="9" t="str">
        <f t="shared" si="5"/>
        <v xml:space="preserve"> </v>
      </c>
      <c r="P99" s="11"/>
    </row>
    <row r="100" spans="7:16">
      <c r="G100" s="10">
        <f t="shared" si="3"/>
        <v>8796.2999999999993</v>
      </c>
      <c r="H100" s="9">
        <f t="shared" si="4"/>
        <v>807</v>
      </c>
      <c r="I100" s="9"/>
      <c r="J100" s="9"/>
      <c r="L100" s="9" t="str">
        <f t="shared" si="5"/>
        <v xml:space="preserve"> </v>
      </c>
      <c r="P100" s="11"/>
    </row>
    <row r="101" spans="7:16">
      <c r="G101" s="10">
        <f t="shared" si="3"/>
        <v>8796.2999999999993</v>
      </c>
      <c r="H101" s="9">
        <f t="shared" si="4"/>
        <v>807</v>
      </c>
      <c r="I101" s="9"/>
      <c r="J101" s="9"/>
      <c r="L101" s="9" t="str">
        <f t="shared" si="5"/>
        <v xml:space="preserve"> </v>
      </c>
      <c r="P101" s="11"/>
    </row>
    <row r="102" spans="7:16">
      <c r="G102" s="10">
        <f t="shared" si="3"/>
        <v>8796.2999999999993</v>
      </c>
      <c r="H102" s="9">
        <f t="shared" si="4"/>
        <v>807</v>
      </c>
      <c r="I102" s="9"/>
      <c r="J102" s="9"/>
      <c r="L102" s="9" t="str">
        <f t="shared" si="5"/>
        <v xml:space="preserve"> </v>
      </c>
      <c r="P102" s="11"/>
    </row>
    <row r="103" spans="7:16">
      <c r="G103" s="10">
        <f t="shared" si="3"/>
        <v>8796.2999999999993</v>
      </c>
      <c r="H103" s="9">
        <f t="shared" si="4"/>
        <v>807</v>
      </c>
      <c r="I103" s="9"/>
      <c r="J103" s="9"/>
      <c r="L103" s="9" t="str">
        <f t="shared" si="5"/>
        <v xml:space="preserve"> </v>
      </c>
      <c r="P103" s="11"/>
    </row>
    <row r="104" spans="7:16">
      <c r="G104" s="10">
        <f t="shared" si="3"/>
        <v>8796.2999999999993</v>
      </c>
      <c r="H104" s="9">
        <f t="shared" si="4"/>
        <v>807</v>
      </c>
      <c r="I104" s="9"/>
      <c r="J104" s="9"/>
      <c r="L104" s="9" t="str">
        <f t="shared" si="5"/>
        <v xml:space="preserve"> </v>
      </c>
      <c r="P104" s="11"/>
    </row>
    <row r="105" spans="7:16">
      <c r="G105" s="10">
        <f t="shared" si="3"/>
        <v>8796.2999999999993</v>
      </c>
      <c r="H105" s="9">
        <f t="shared" si="4"/>
        <v>807</v>
      </c>
      <c r="I105" s="9"/>
      <c r="J105" s="9"/>
      <c r="L105" s="9" t="str">
        <f t="shared" si="5"/>
        <v xml:space="preserve"> </v>
      </c>
      <c r="P105" s="11"/>
    </row>
    <row r="106" spans="7:16">
      <c r="G106" s="10">
        <f t="shared" si="3"/>
        <v>8796.2999999999993</v>
      </c>
      <c r="H106" s="9">
        <f t="shared" si="4"/>
        <v>807</v>
      </c>
      <c r="I106" s="9"/>
      <c r="J106" s="9"/>
      <c r="L106" s="9" t="str">
        <f t="shared" si="5"/>
        <v xml:space="preserve"> </v>
      </c>
      <c r="P106" s="11"/>
    </row>
    <row r="107" spans="7:16">
      <c r="G107" s="10">
        <f t="shared" si="3"/>
        <v>8796.2999999999993</v>
      </c>
      <c r="H107" s="9">
        <f t="shared" si="4"/>
        <v>807</v>
      </c>
      <c r="I107" s="9"/>
      <c r="J107" s="9"/>
      <c r="L107" s="9" t="str">
        <f t="shared" si="5"/>
        <v xml:space="preserve"> </v>
      </c>
      <c r="P107" s="11"/>
    </row>
    <row r="108" spans="7:16">
      <c r="G108" s="10">
        <f t="shared" si="3"/>
        <v>8796.2999999999993</v>
      </c>
      <c r="H108" s="9">
        <f t="shared" si="4"/>
        <v>807</v>
      </c>
      <c r="I108" s="9"/>
      <c r="J108" s="9"/>
      <c r="L108" s="9" t="str">
        <f t="shared" si="5"/>
        <v xml:space="preserve"> </v>
      </c>
      <c r="P108" s="11"/>
    </row>
    <row r="109" spans="7:16">
      <c r="G109" s="10">
        <f t="shared" si="3"/>
        <v>8796.2999999999993</v>
      </c>
      <c r="H109" s="9">
        <f t="shared" si="4"/>
        <v>807</v>
      </c>
      <c r="I109" s="9"/>
      <c r="J109" s="9"/>
      <c r="L109" s="9" t="str">
        <f t="shared" si="5"/>
        <v xml:space="preserve"> </v>
      </c>
      <c r="P109" s="11"/>
    </row>
    <row r="110" spans="7:16">
      <c r="G110" s="10">
        <f t="shared" si="3"/>
        <v>8796.2999999999993</v>
      </c>
      <c r="H110" s="9">
        <f t="shared" si="4"/>
        <v>807</v>
      </c>
      <c r="I110" s="9"/>
      <c r="J110" s="9"/>
      <c r="L110" s="9" t="str">
        <f t="shared" si="5"/>
        <v xml:space="preserve"> </v>
      </c>
      <c r="P110" s="11"/>
    </row>
    <row r="111" spans="7:16">
      <c r="G111" s="10">
        <f t="shared" si="3"/>
        <v>8796.2999999999993</v>
      </c>
      <c r="H111" s="9">
        <f t="shared" si="4"/>
        <v>807</v>
      </c>
      <c r="I111" s="9"/>
      <c r="J111" s="9"/>
      <c r="L111" s="9" t="str">
        <f t="shared" si="5"/>
        <v xml:space="preserve"> </v>
      </c>
      <c r="P111" s="11"/>
    </row>
    <row r="112" spans="7:16">
      <c r="G112" s="10">
        <f t="shared" si="3"/>
        <v>8796.2999999999993</v>
      </c>
      <c r="H112" s="9">
        <f t="shared" si="4"/>
        <v>807</v>
      </c>
      <c r="I112" s="9"/>
      <c r="J112" s="9"/>
      <c r="L112" s="9" t="str">
        <f t="shared" si="5"/>
        <v xml:space="preserve"> </v>
      </c>
      <c r="P112" s="11"/>
    </row>
    <row r="113" spans="7:16">
      <c r="G113" s="10">
        <f t="shared" si="3"/>
        <v>8796.2999999999993</v>
      </c>
      <c r="H113" s="9">
        <f t="shared" si="4"/>
        <v>807</v>
      </c>
      <c r="I113" s="9"/>
      <c r="J113" s="9"/>
      <c r="L113" s="9" t="str">
        <f t="shared" si="5"/>
        <v xml:space="preserve"> </v>
      </c>
      <c r="P113" s="11"/>
    </row>
    <row r="114" spans="7:16">
      <c r="G114" s="10">
        <f t="shared" si="3"/>
        <v>8796.2999999999993</v>
      </c>
      <c r="H114" s="9">
        <f t="shared" si="4"/>
        <v>807</v>
      </c>
      <c r="I114" s="9"/>
      <c r="J114" s="9"/>
      <c r="L114" s="9" t="str">
        <f t="shared" si="5"/>
        <v xml:space="preserve"> </v>
      </c>
      <c r="P114" s="11"/>
    </row>
    <row r="115" spans="7:16">
      <c r="G115" s="10">
        <f t="shared" si="3"/>
        <v>8796.2999999999993</v>
      </c>
      <c r="H115" s="9">
        <f t="shared" si="4"/>
        <v>807</v>
      </c>
      <c r="I115" s="9"/>
      <c r="J115" s="9"/>
      <c r="L115" s="9" t="str">
        <f t="shared" si="5"/>
        <v xml:space="preserve"> </v>
      </c>
      <c r="P115" s="11"/>
    </row>
    <row r="116" spans="7:16">
      <c r="G116" s="10">
        <f t="shared" si="3"/>
        <v>8796.2999999999993</v>
      </c>
      <c r="H116" s="9">
        <f t="shared" si="4"/>
        <v>807</v>
      </c>
      <c r="I116" s="9"/>
      <c r="J116" s="9"/>
      <c r="L116" s="9" t="str">
        <f t="shared" si="5"/>
        <v xml:space="preserve"> </v>
      </c>
      <c r="P116" s="11"/>
    </row>
    <row r="117" spans="7:16">
      <c r="G117" s="10">
        <f t="shared" si="3"/>
        <v>8796.2999999999993</v>
      </c>
      <c r="H117" s="9">
        <f t="shared" si="4"/>
        <v>807</v>
      </c>
      <c r="I117" s="9"/>
      <c r="J117" s="9"/>
      <c r="L117" s="9" t="str">
        <f t="shared" si="5"/>
        <v xml:space="preserve"> </v>
      </c>
      <c r="P117" s="11"/>
    </row>
    <row r="118" spans="7:16">
      <c r="G118" s="10">
        <f t="shared" si="3"/>
        <v>8796.2999999999993</v>
      </c>
      <c r="H118" s="9">
        <f t="shared" si="4"/>
        <v>807</v>
      </c>
      <c r="I118" s="9"/>
      <c r="J118" s="9"/>
      <c r="L118" s="9" t="str">
        <f t="shared" si="5"/>
        <v xml:space="preserve"> </v>
      </c>
      <c r="P118" s="11"/>
    </row>
    <row r="119" spans="7:16">
      <c r="G119" s="10">
        <f t="shared" si="3"/>
        <v>8796.2999999999993</v>
      </c>
      <c r="H119" s="9">
        <f t="shared" si="4"/>
        <v>807</v>
      </c>
      <c r="I119" s="9"/>
      <c r="J119" s="9"/>
      <c r="L119" s="9" t="str">
        <f t="shared" si="5"/>
        <v xml:space="preserve"> </v>
      </c>
      <c r="P119" s="11"/>
    </row>
    <row r="120" spans="7:16">
      <c r="G120" s="10">
        <f t="shared" si="3"/>
        <v>8796.2999999999993</v>
      </c>
      <c r="H120" s="9">
        <f t="shared" si="4"/>
        <v>807</v>
      </c>
      <c r="I120" s="9"/>
      <c r="J120" s="9"/>
      <c r="L120" s="9" t="str">
        <f t="shared" si="5"/>
        <v xml:space="preserve"> </v>
      </c>
      <c r="P120" s="11"/>
    </row>
    <row r="121" spans="7:16">
      <c r="G121" s="10">
        <f t="shared" si="3"/>
        <v>8796.2999999999993</v>
      </c>
      <c r="H121" s="9">
        <f t="shared" si="4"/>
        <v>807</v>
      </c>
      <c r="I121" s="9"/>
      <c r="J121" s="9"/>
      <c r="L121" s="9" t="str">
        <f t="shared" si="5"/>
        <v xml:space="preserve"> </v>
      </c>
      <c r="P121" s="11"/>
    </row>
    <row r="122" spans="7:16">
      <c r="G122" s="10">
        <f t="shared" si="3"/>
        <v>8796.2999999999993</v>
      </c>
      <c r="H122" s="9">
        <f t="shared" si="4"/>
        <v>807</v>
      </c>
      <c r="I122" s="9"/>
      <c r="J122" s="9"/>
      <c r="L122" s="9" t="str">
        <f t="shared" si="5"/>
        <v xml:space="preserve"> </v>
      </c>
      <c r="P122" s="11"/>
    </row>
    <row r="123" spans="7:16">
      <c r="G123" s="10">
        <f t="shared" si="3"/>
        <v>8796.2999999999993</v>
      </c>
      <c r="H123" s="9">
        <f t="shared" si="4"/>
        <v>807</v>
      </c>
      <c r="I123" s="9"/>
      <c r="J123" s="9"/>
      <c r="L123" s="9" t="str">
        <f t="shared" si="5"/>
        <v xml:space="preserve"> </v>
      </c>
      <c r="P123" s="11"/>
    </row>
    <row r="124" spans="7:16">
      <c r="G124" s="10">
        <f t="shared" si="3"/>
        <v>8796.2999999999993</v>
      </c>
      <c r="H124" s="9">
        <f t="shared" si="4"/>
        <v>807</v>
      </c>
      <c r="I124" s="9"/>
      <c r="J124" s="9"/>
      <c r="L124" s="9" t="str">
        <f t="shared" si="5"/>
        <v xml:space="preserve"> </v>
      </c>
      <c r="P124" s="11"/>
    </row>
    <row r="125" spans="7:16">
      <c r="G125" s="10">
        <f t="shared" si="3"/>
        <v>8796.2999999999993</v>
      </c>
      <c r="H125" s="9">
        <f t="shared" si="4"/>
        <v>807</v>
      </c>
      <c r="I125" s="9"/>
      <c r="J125" s="9"/>
      <c r="L125" s="9" t="str">
        <f t="shared" si="5"/>
        <v xml:space="preserve"> </v>
      </c>
      <c r="P125" s="11"/>
    </row>
    <row r="126" spans="7:16">
      <c r="G126" s="10">
        <f t="shared" si="3"/>
        <v>8796.2999999999993</v>
      </c>
      <c r="H126" s="9">
        <f t="shared" si="4"/>
        <v>807</v>
      </c>
      <c r="I126" s="9"/>
      <c r="J126" s="9"/>
      <c r="L126" s="9" t="str">
        <f t="shared" ref="L126:L157" si="6">IF(D126&gt;0,D126," ")</f>
        <v xml:space="preserve"> </v>
      </c>
      <c r="P126" s="11"/>
    </row>
    <row r="127" spans="7:16">
      <c r="G127" s="10">
        <f t="shared" si="3"/>
        <v>8796.2999999999993</v>
      </c>
      <c r="H127" s="9">
        <f t="shared" si="4"/>
        <v>807</v>
      </c>
      <c r="I127" s="9"/>
      <c r="J127" s="9"/>
      <c r="L127" s="9" t="str">
        <f t="shared" si="6"/>
        <v xml:space="preserve"> </v>
      </c>
      <c r="P127" s="11"/>
    </row>
    <row r="128" spans="7:16">
      <c r="G128" s="10">
        <f t="shared" si="3"/>
        <v>8796.2999999999993</v>
      </c>
      <c r="H128" s="9">
        <f t="shared" si="4"/>
        <v>807</v>
      </c>
      <c r="I128" s="9"/>
      <c r="J128" s="9"/>
      <c r="L128" s="9" t="str">
        <f t="shared" si="6"/>
        <v xml:space="preserve"> </v>
      </c>
      <c r="P128" s="11"/>
    </row>
    <row r="129" spans="7:16">
      <c r="G129" s="10">
        <f t="shared" si="3"/>
        <v>8796.2999999999993</v>
      </c>
      <c r="H129" s="9">
        <f t="shared" si="4"/>
        <v>807</v>
      </c>
      <c r="I129" s="9"/>
      <c r="J129" s="9"/>
      <c r="L129" s="9" t="str">
        <f t="shared" si="6"/>
        <v xml:space="preserve"> </v>
      </c>
      <c r="P129" s="11"/>
    </row>
    <row r="130" spans="7:16">
      <c r="G130" s="10">
        <f t="shared" si="3"/>
        <v>8796.2999999999993</v>
      </c>
      <c r="H130" s="9">
        <f t="shared" si="4"/>
        <v>807</v>
      </c>
      <c r="I130" s="9"/>
      <c r="J130" s="9"/>
      <c r="L130" s="9" t="str">
        <f t="shared" si="6"/>
        <v xml:space="preserve"> </v>
      </c>
      <c r="P130" s="11"/>
    </row>
    <row r="131" spans="7:16">
      <c r="G131" s="10">
        <f t="shared" si="3"/>
        <v>8796.2999999999993</v>
      </c>
      <c r="H131" s="9">
        <f t="shared" si="4"/>
        <v>807</v>
      </c>
      <c r="I131" s="9"/>
      <c r="J131" s="9"/>
      <c r="L131" s="9" t="str">
        <f t="shared" si="6"/>
        <v xml:space="preserve"> </v>
      </c>
      <c r="P131" s="11"/>
    </row>
    <row r="132" spans="7:16">
      <c r="G132" s="10">
        <f t="shared" si="3"/>
        <v>8796.2999999999993</v>
      </c>
      <c r="H132" s="9">
        <f t="shared" si="4"/>
        <v>807</v>
      </c>
      <c r="I132" s="9"/>
      <c r="J132" s="9"/>
      <c r="L132" s="9" t="str">
        <f t="shared" si="6"/>
        <v xml:space="preserve"> </v>
      </c>
      <c r="P132" s="11"/>
    </row>
    <row r="133" spans="7:16">
      <c r="G133" s="10">
        <f t="shared" si="3"/>
        <v>8796.2999999999993</v>
      </c>
      <c r="H133" s="9">
        <f t="shared" si="4"/>
        <v>807</v>
      </c>
      <c r="I133" s="9"/>
      <c r="J133" s="9"/>
      <c r="L133" s="9" t="str">
        <f t="shared" si="6"/>
        <v xml:space="preserve"> </v>
      </c>
      <c r="P133" s="11"/>
    </row>
    <row r="134" spans="7:16">
      <c r="G134" s="10">
        <f t="shared" si="3"/>
        <v>8796.2999999999993</v>
      </c>
      <c r="H134" s="9">
        <f t="shared" si="4"/>
        <v>807</v>
      </c>
      <c r="I134" s="9"/>
      <c r="J134" s="9"/>
      <c r="L134" s="9" t="str">
        <f t="shared" si="6"/>
        <v xml:space="preserve"> </v>
      </c>
      <c r="P134" s="11"/>
    </row>
    <row r="135" spans="7:16">
      <c r="G135" s="10">
        <f t="shared" si="3"/>
        <v>8796.2999999999993</v>
      </c>
      <c r="H135" s="9">
        <f t="shared" si="4"/>
        <v>807</v>
      </c>
      <c r="I135" s="9"/>
      <c r="J135" s="9"/>
      <c r="L135" s="9" t="str">
        <f t="shared" si="6"/>
        <v xml:space="preserve"> </v>
      </c>
      <c r="P135" s="11"/>
    </row>
    <row r="136" spans="7:16">
      <c r="G136" s="10">
        <f t="shared" si="3"/>
        <v>8796.2999999999993</v>
      </c>
      <c r="H136" s="9">
        <f t="shared" si="4"/>
        <v>807</v>
      </c>
      <c r="I136" s="9"/>
      <c r="J136" s="9"/>
      <c r="L136" s="9" t="str">
        <f t="shared" si="6"/>
        <v xml:space="preserve"> </v>
      </c>
      <c r="P136" s="11"/>
    </row>
    <row r="137" spans="7:16">
      <c r="G137" s="10">
        <f t="shared" si="3"/>
        <v>8796.2999999999993</v>
      </c>
      <c r="H137" s="9">
        <f t="shared" si="4"/>
        <v>807</v>
      </c>
      <c r="I137" s="9"/>
      <c r="J137" s="9"/>
      <c r="L137" s="9" t="str">
        <f t="shared" si="6"/>
        <v xml:space="preserve"> </v>
      </c>
      <c r="P137" s="11"/>
    </row>
    <row r="138" spans="7:16">
      <c r="G138" s="10">
        <f t="shared" ref="G138:G201" si="7">G137-E138+C138</f>
        <v>8796.2999999999993</v>
      </c>
      <c r="H138" s="9">
        <f t="shared" ref="H138:H201" si="8">H137-F138+D138</f>
        <v>807</v>
      </c>
      <c r="I138" s="9"/>
      <c r="J138" s="9"/>
      <c r="L138" s="9" t="str">
        <f t="shared" si="6"/>
        <v xml:space="preserve"> </v>
      </c>
      <c r="P138" s="11"/>
    </row>
    <row r="139" spans="7:16">
      <c r="G139" s="10">
        <f t="shared" si="7"/>
        <v>8796.2999999999993</v>
      </c>
      <c r="H139" s="9">
        <f t="shared" si="8"/>
        <v>807</v>
      </c>
      <c r="I139" s="9"/>
      <c r="J139" s="9"/>
      <c r="L139" s="9" t="str">
        <f t="shared" si="6"/>
        <v xml:space="preserve"> </v>
      </c>
      <c r="P139" s="11"/>
    </row>
    <row r="140" spans="7:16">
      <c r="G140" s="10">
        <f t="shared" si="7"/>
        <v>8796.2999999999993</v>
      </c>
      <c r="H140" s="9">
        <f t="shared" si="8"/>
        <v>807</v>
      </c>
      <c r="I140" s="9"/>
      <c r="J140" s="9"/>
      <c r="L140" s="9" t="str">
        <f t="shared" si="6"/>
        <v xml:space="preserve"> </v>
      </c>
      <c r="P140" s="11"/>
    </row>
    <row r="141" spans="7:16">
      <c r="G141" s="10">
        <f t="shared" si="7"/>
        <v>8796.2999999999993</v>
      </c>
      <c r="H141" s="9">
        <f t="shared" si="8"/>
        <v>807</v>
      </c>
      <c r="I141" s="9"/>
      <c r="J141" s="9"/>
      <c r="L141" s="9" t="str">
        <f t="shared" si="6"/>
        <v xml:space="preserve"> </v>
      </c>
      <c r="P141" s="11"/>
    </row>
    <row r="142" spans="7:16">
      <c r="G142" s="10">
        <f t="shared" si="7"/>
        <v>8796.2999999999993</v>
      </c>
      <c r="H142" s="9">
        <f t="shared" si="8"/>
        <v>807</v>
      </c>
      <c r="I142" s="9"/>
      <c r="J142" s="9"/>
      <c r="L142" s="9" t="str">
        <f t="shared" si="6"/>
        <v xml:space="preserve"> </v>
      </c>
      <c r="P142" s="11"/>
    </row>
    <row r="143" spans="7:16">
      <c r="G143" s="10">
        <f t="shared" si="7"/>
        <v>8796.2999999999993</v>
      </c>
      <c r="H143" s="9">
        <f t="shared" si="8"/>
        <v>807</v>
      </c>
      <c r="I143" s="9"/>
      <c r="J143" s="9"/>
      <c r="L143" s="9" t="str">
        <f t="shared" si="6"/>
        <v xml:space="preserve"> </v>
      </c>
      <c r="P143" s="11"/>
    </row>
    <row r="144" spans="7:16">
      <c r="G144" s="10">
        <f t="shared" si="7"/>
        <v>8796.2999999999993</v>
      </c>
      <c r="H144" s="9">
        <f t="shared" si="8"/>
        <v>807</v>
      </c>
      <c r="I144" s="9"/>
      <c r="J144" s="9"/>
      <c r="L144" s="9" t="str">
        <f t="shared" si="6"/>
        <v xml:space="preserve"> </v>
      </c>
      <c r="P144" s="11"/>
    </row>
    <row r="145" spans="7:16">
      <c r="G145" s="10">
        <f t="shared" si="7"/>
        <v>8796.2999999999993</v>
      </c>
      <c r="H145" s="9">
        <f t="shared" si="8"/>
        <v>807</v>
      </c>
      <c r="I145" s="9"/>
      <c r="J145" s="9"/>
      <c r="L145" s="9" t="str">
        <f t="shared" si="6"/>
        <v xml:space="preserve"> </v>
      </c>
      <c r="P145" s="11"/>
    </row>
    <row r="146" spans="7:16">
      <c r="G146" s="10">
        <f t="shared" si="7"/>
        <v>8796.2999999999993</v>
      </c>
      <c r="H146" s="9">
        <f t="shared" si="8"/>
        <v>807</v>
      </c>
      <c r="I146" s="9"/>
      <c r="J146" s="9"/>
      <c r="L146" s="9" t="str">
        <f t="shared" si="6"/>
        <v xml:space="preserve"> </v>
      </c>
      <c r="P146" s="11"/>
    </row>
    <row r="147" spans="7:16">
      <c r="G147" s="10">
        <f t="shared" si="7"/>
        <v>8796.2999999999993</v>
      </c>
      <c r="H147" s="9">
        <f t="shared" si="8"/>
        <v>807</v>
      </c>
      <c r="I147" s="9"/>
      <c r="J147" s="9"/>
      <c r="L147" s="9" t="str">
        <f t="shared" si="6"/>
        <v xml:space="preserve"> </v>
      </c>
      <c r="P147" s="11"/>
    </row>
    <row r="148" spans="7:16">
      <c r="G148" s="10">
        <f t="shared" si="7"/>
        <v>8796.2999999999993</v>
      </c>
      <c r="H148" s="9">
        <f t="shared" si="8"/>
        <v>807</v>
      </c>
      <c r="I148" s="9"/>
      <c r="J148" s="9"/>
      <c r="L148" s="9" t="str">
        <f t="shared" si="6"/>
        <v xml:space="preserve"> </v>
      </c>
      <c r="P148" s="11"/>
    </row>
    <row r="149" spans="7:16">
      <c r="G149" s="10">
        <f t="shared" si="7"/>
        <v>8796.2999999999993</v>
      </c>
      <c r="H149" s="9">
        <f t="shared" si="8"/>
        <v>807</v>
      </c>
      <c r="I149" s="9"/>
      <c r="J149" s="9"/>
      <c r="L149" s="9" t="str">
        <f t="shared" si="6"/>
        <v xml:space="preserve"> </v>
      </c>
      <c r="P149" s="11"/>
    </row>
    <row r="150" spans="7:16">
      <c r="G150" s="10">
        <f t="shared" si="7"/>
        <v>8796.2999999999993</v>
      </c>
      <c r="H150" s="9">
        <f t="shared" si="8"/>
        <v>807</v>
      </c>
      <c r="I150" s="9"/>
      <c r="J150" s="9"/>
      <c r="L150" s="9" t="str">
        <f t="shared" si="6"/>
        <v xml:space="preserve"> </v>
      </c>
      <c r="P150" s="11"/>
    </row>
    <row r="151" spans="7:16">
      <c r="G151" s="10">
        <f t="shared" si="7"/>
        <v>8796.2999999999993</v>
      </c>
      <c r="H151" s="9">
        <f t="shared" si="8"/>
        <v>807</v>
      </c>
      <c r="I151" s="9"/>
      <c r="J151" s="9"/>
      <c r="L151" s="9" t="str">
        <f t="shared" si="6"/>
        <v xml:space="preserve"> </v>
      </c>
      <c r="P151" s="11"/>
    </row>
    <row r="152" spans="7:16">
      <c r="G152" s="10">
        <f t="shared" si="7"/>
        <v>8796.2999999999993</v>
      </c>
      <c r="H152" s="9">
        <f t="shared" si="8"/>
        <v>807</v>
      </c>
      <c r="I152" s="9"/>
      <c r="J152" s="9"/>
      <c r="L152" s="9" t="str">
        <f t="shared" si="6"/>
        <v xml:space="preserve"> </v>
      </c>
      <c r="P152" s="11"/>
    </row>
    <row r="153" spans="7:16">
      <c r="G153" s="10">
        <f t="shared" si="7"/>
        <v>8796.2999999999993</v>
      </c>
      <c r="H153" s="9">
        <f t="shared" si="8"/>
        <v>807</v>
      </c>
      <c r="I153" s="9"/>
      <c r="J153" s="9"/>
      <c r="L153" s="9" t="str">
        <f t="shared" si="6"/>
        <v xml:space="preserve"> </v>
      </c>
      <c r="P153" s="11"/>
    </row>
    <row r="154" spans="7:16">
      <c r="G154" s="10">
        <f t="shared" si="7"/>
        <v>8796.2999999999993</v>
      </c>
      <c r="H154" s="9">
        <f t="shared" si="8"/>
        <v>807</v>
      </c>
      <c r="I154" s="9"/>
      <c r="J154" s="9"/>
      <c r="L154" s="9" t="str">
        <f t="shared" si="6"/>
        <v xml:space="preserve"> </v>
      </c>
      <c r="P154" s="11"/>
    </row>
    <row r="155" spans="7:16">
      <c r="G155" s="10">
        <f t="shared" si="7"/>
        <v>8796.2999999999993</v>
      </c>
      <c r="H155" s="9">
        <f t="shared" si="8"/>
        <v>807</v>
      </c>
      <c r="I155" s="9"/>
      <c r="J155" s="9"/>
      <c r="L155" s="9" t="str">
        <f t="shared" si="6"/>
        <v xml:space="preserve"> </v>
      </c>
      <c r="P155" s="11"/>
    </row>
    <row r="156" spans="7:16">
      <c r="G156" s="10">
        <f t="shared" si="7"/>
        <v>8796.2999999999993</v>
      </c>
      <c r="H156" s="9">
        <f t="shared" si="8"/>
        <v>807</v>
      </c>
      <c r="I156" s="9"/>
      <c r="J156" s="9"/>
      <c r="L156" s="9" t="str">
        <f t="shared" si="6"/>
        <v xml:space="preserve"> </v>
      </c>
      <c r="P156" s="11"/>
    </row>
    <row r="157" spans="7:16">
      <c r="G157" s="10">
        <f t="shared" si="7"/>
        <v>8796.2999999999993</v>
      </c>
      <c r="H157" s="9">
        <f t="shared" si="8"/>
        <v>807</v>
      </c>
      <c r="I157" s="9"/>
      <c r="J157" s="9"/>
      <c r="L157" s="9" t="str">
        <f t="shared" si="6"/>
        <v xml:space="preserve"> </v>
      </c>
      <c r="P157" s="11"/>
    </row>
    <row r="158" spans="7:16">
      <c r="G158" s="10">
        <f t="shared" si="7"/>
        <v>8796.2999999999993</v>
      </c>
      <c r="H158" s="9">
        <f t="shared" si="8"/>
        <v>807</v>
      </c>
      <c r="I158" s="9"/>
      <c r="J158" s="9"/>
      <c r="L158" s="9" t="str">
        <f t="shared" ref="L158:L189" si="9">IF(D158&gt;0,D158," ")</f>
        <v xml:space="preserve"> </v>
      </c>
      <c r="P158" s="11"/>
    </row>
    <row r="159" spans="7:16">
      <c r="G159" s="10">
        <f t="shared" si="7"/>
        <v>8796.2999999999993</v>
      </c>
      <c r="H159" s="9">
        <f t="shared" si="8"/>
        <v>807</v>
      </c>
      <c r="I159" s="9"/>
      <c r="J159" s="9"/>
      <c r="L159" s="9" t="str">
        <f t="shared" si="9"/>
        <v xml:space="preserve"> </v>
      </c>
      <c r="P159" s="11"/>
    </row>
    <row r="160" spans="7:16">
      <c r="G160" s="10">
        <f t="shared" si="7"/>
        <v>8796.2999999999993</v>
      </c>
      <c r="H160" s="9">
        <f t="shared" si="8"/>
        <v>807</v>
      </c>
      <c r="I160" s="9"/>
      <c r="J160" s="9"/>
      <c r="L160" s="9" t="str">
        <f t="shared" si="9"/>
        <v xml:space="preserve"> </v>
      </c>
      <c r="P160" s="11"/>
    </row>
    <row r="161" spans="7:16">
      <c r="G161" s="10">
        <f t="shared" si="7"/>
        <v>8796.2999999999993</v>
      </c>
      <c r="H161" s="9">
        <f t="shared" si="8"/>
        <v>807</v>
      </c>
      <c r="I161" s="9"/>
      <c r="J161" s="9"/>
      <c r="L161" s="9" t="str">
        <f t="shared" si="9"/>
        <v xml:space="preserve"> </v>
      </c>
      <c r="P161" s="11"/>
    </row>
    <row r="162" spans="7:16">
      <c r="G162" s="10">
        <f t="shared" si="7"/>
        <v>8796.2999999999993</v>
      </c>
      <c r="H162" s="9">
        <f t="shared" si="8"/>
        <v>807</v>
      </c>
      <c r="I162" s="9"/>
      <c r="J162" s="9"/>
      <c r="L162" s="9" t="str">
        <f t="shared" si="9"/>
        <v xml:space="preserve"> </v>
      </c>
      <c r="P162" s="11"/>
    </row>
    <row r="163" spans="7:16">
      <c r="G163" s="10">
        <f t="shared" si="7"/>
        <v>8796.2999999999993</v>
      </c>
      <c r="H163" s="9">
        <f t="shared" si="8"/>
        <v>807</v>
      </c>
      <c r="I163" s="9"/>
      <c r="J163" s="9"/>
      <c r="L163" s="9" t="str">
        <f t="shared" si="9"/>
        <v xml:space="preserve"> </v>
      </c>
      <c r="P163" s="11"/>
    </row>
    <row r="164" spans="7:16">
      <c r="G164" s="10">
        <f t="shared" si="7"/>
        <v>8796.2999999999993</v>
      </c>
      <c r="H164" s="9">
        <f t="shared" si="8"/>
        <v>807</v>
      </c>
      <c r="I164" s="9"/>
      <c r="J164" s="9"/>
      <c r="L164" s="9" t="str">
        <f t="shared" si="9"/>
        <v xml:space="preserve"> </v>
      </c>
      <c r="P164" s="11"/>
    </row>
    <row r="165" spans="7:16">
      <c r="G165" s="10">
        <f t="shared" si="7"/>
        <v>8796.2999999999993</v>
      </c>
      <c r="H165" s="9">
        <f t="shared" si="8"/>
        <v>807</v>
      </c>
      <c r="I165" s="9"/>
      <c r="J165" s="9"/>
      <c r="L165" s="9" t="str">
        <f t="shared" si="9"/>
        <v xml:space="preserve"> </v>
      </c>
      <c r="P165" s="11"/>
    </row>
    <row r="166" spans="7:16">
      <c r="G166" s="10">
        <f t="shared" si="7"/>
        <v>8796.2999999999993</v>
      </c>
      <c r="H166" s="9">
        <f t="shared" si="8"/>
        <v>807</v>
      </c>
      <c r="I166" s="9"/>
      <c r="J166" s="9"/>
      <c r="L166" s="9" t="str">
        <f t="shared" si="9"/>
        <v xml:space="preserve"> </v>
      </c>
      <c r="P166" s="11"/>
    </row>
    <row r="167" spans="7:16">
      <c r="G167" s="10">
        <f t="shared" si="7"/>
        <v>8796.2999999999993</v>
      </c>
      <c r="H167" s="9">
        <f t="shared" si="8"/>
        <v>807</v>
      </c>
      <c r="I167" s="9"/>
      <c r="J167" s="9"/>
      <c r="L167" s="9" t="str">
        <f t="shared" si="9"/>
        <v xml:space="preserve"> </v>
      </c>
      <c r="P167" s="11"/>
    </row>
    <row r="168" spans="7:16">
      <c r="G168" s="10">
        <f t="shared" si="7"/>
        <v>8796.2999999999993</v>
      </c>
      <c r="H168" s="9">
        <f t="shared" si="8"/>
        <v>807</v>
      </c>
      <c r="I168" s="9"/>
      <c r="J168" s="9"/>
      <c r="L168" s="9" t="str">
        <f t="shared" si="9"/>
        <v xml:space="preserve"> </v>
      </c>
      <c r="P168" s="11"/>
    </row>
    <row r="169" spans="7:16">
      <c r="G169" s="10">
        <f t="shared" si="7"/>
        <v>8796.2999999999993</v>
      </c>
      <c r="H169" s="9">
        <f t="shared" si="8"/>
        <v>807</v>
      </c>
      <c r="I169" s="9"/>
      <c r="J169" s="9"/>
      <c r="L169" s="9" t="str">
        <f t="shared" si="9"/>
        <v xml:space="preserve"> </v>
      </c>
      <c r="P169" s="11"/>
    </row>
    <row r="170" spans="7:16">
      <c r="G170" s="10">
        <f t="shared" si="7"/>
        <v>8796.2999999999993</v>
      </c>
      <c r="H170" s="9">
        <f t="shared" si="8"/>
        <v>807</v>
      </c>
      <c r="I170" s="9"/>
      <c r="J170" s="9"/>
      <c r="L170" s="9" t="str">
        <f t="shared" si="9"/>
        <v xml:space="preserve"> </v>
      </c>
      <c r="P170" s="11"/>
    </row>
    <row r="171" spans="7:16">
      <c r="G171" s="10">
        <f t="shared" si="7"/>
        <v>8796.2999999999993</v>
      </c>
      <c r="H171" s="9">
        <f t="shared" si="8"/>
        <v>807</v>
      </c>
      <c r="I171" s="9"/>
      <c r="J171" s="9"/>
      <c r="L171" s="9" t="str">
        <f t="shared" si="9"/>
        <v xml:space="preserve"> </v>
      </c>
      <c r="P171" s="11"/>
    </row>
    <row r="172" spans="7:16">
      <c r="G172" s="10">
        <f t="shared" si="7"/>
        <v>8796.2999999999993</v>
      </c>
      <c r="H172" s="9">
        <f t="shared" si="8"/>
        <v>807</v>
      </c>
      <c r="I172" s="9"/>
      <c r="J172" s="9"/>
      <c r="L172" s="9" t="str">
        <f t="shared" si="9"/>
        <v xml:space="preserve"> </v>
      </c>
      <c r="P172" s="11"/>
    </row>
    <row r="173" spans="7:16">
      <c r="G173" s="10">
        <f t="shared" si="7"/>
        <v>8796.2999999999993</v>
      </c>
      <c r="H173" s="9">
        <f t="shared" si="8"/>
        <v>807</v>
      </c>
      <c r="I173" s="9"/>
      <c r="J173" s="9"/>
      <c r="L173" s="9" t="str">
        <f t="shared" si="9"/>
        <v xml:space="preserve"> </v>
      </c>
      <c r="P173" s="11"/>
    </row>
    <row r="174" spans="7:16">
      <c r="G174" s="10">
        <f t="shared" si="7"/>
        <v>8796.2999999999993</v>
      </c>
      <c r="H174" s="9">
        <f t="shared" si="8"/>
        <v>807</v>
      </c>
      <c r="I174" s="9"/>
      <c r="J174" s="9"/>
      <c r="L174" s="9" t="str">
        <f t="shared" si="9"/>
        <v xml:space="preserve"> </v>
      </c>
      <c r="P174" s="11"/>
    </row>
    <row r="175" spans="7:16">
      <c r="G175" s="10">
        <f t="shared" si="7"/>
        <v>8796.2999999999993</v>
      </c>
      <c r="H175" s="9">
        <f t="shared" si="8"/>
        <v>807</v>
      </c>
      <c r="I175" s="9"/>
      <c r="J175" s="9"/>
      <c r="L175" s="9" t="str">
        <f t="shared" si="9"/>
        <v xml:space="preserve"> </v>
      </c>
      <c r="P175" s="11"/>
    </row>
    <row r="176" spans="7:16">
      <c r="G176" s="10">
        <f t="shared" si="7"/>
        <v>8796.2999999999993</v>
      </c>
      <c r="H176" s="9">
        <f t="shared" si="8"/>
        <v>807</v>
      </c>
      <c r="I176" s="9"/>
      <c r="J176" s="9"/>
      <c r="L176" s="9" t="str">
        <f t="shared" si="9"/>
        <v xml:space="preserve"> </v>
      </c>
      <c r="P176" s="11"/>
    </row>
    <row r="177" spans="7:16">
      <c r="G177" s="10">
        <f t="shared" si="7"/>
        <v>8796.2999999999993</v>
      </c>
      <c r="H177" s="9">
        <f t="shared" si="8"/>
        <v>807</v>
      </c>
      <c r="I177" s="9"/>
      <c r="J177" s="9"/>
      <c r="L177" s="9" t="str">
        <f t="shared" si="9"/>
        <v xml:space="preserve"> </v>
      </c>
      <c r="P177" s="11"/>
    </row>
    <row r="178" spans="7:16">
      <c r="G178" s="10">
        <f t="shared" si="7"/>
        <v>8796.2999999999993</v>
      </c>
      <c r="H178" s="9">
        <f t="shared" si="8"/>
        <v>807</v>
      </c>
      <c r="I178" s="9"/>
      <c r="J178" s="9"/>
      <c r="L178" s="9" t="str">
        <f t="shared" si="9"/>
        <v xml:space="preserve"> </v>
      </c>
      <c r="P178" s="11"/>
    </row>
    <row r="179" spans="7:16">
      <c r="G179" s="10">
        <f t="shared" si="7"/>
        <v>8796.2999999999993</v>
      </c>
      <c r="H179" s="9">
        <f t="shared" si="8"/>
        <v>807</v>
      </c>
      <c r="I179" s="9"/>
      <c r="J179" s="9"/>
      <c r="L179" s="9" t="str">
        <f t="shared" si="9"/>
        <v xml:space="preserve"> </v>
      </c>
      <c r="P179" s="11"/>
    </row>
    <row r="180" spans="7:16">
      <c r="G180" s="10">
        <f t="shared" si="7"/>
        <v>8796.2999999999993</v>
      </c>
      <c r="H180" s="9">
        <f t="shared" si="8"/>
        <v>807</v>
      </c>
      <c r="I180" s="9"/>
      <c r="J180" s="9"/>
      <c r="L180" s="9" t="str">
        <f t="shared" si="9"/>
        <v xml:space="preserve"> </v>
      </c>
      <c r="P180" s="11"/>
    </row>
    <row r="181" spans="7:16">
      <c r="G181" s="10">
        <f t="shared" si="7"/>
        <v>8796.2999999999993</v>
      </c>
      <c r="H181" s="9">
        <f t="shared" si="8"/>
        <v>807</v>
      </c>
      <c r="I181" s="9"/>
      <c r="J181" s="9"/>
      <c r="L181" s="9" t="str">
        <f t="shared" si="9"/>
        <v xml:space="preserve"> </v>
      </c>
      <c r="P181" s="11"/>
    </row>
    <row r="182" spans="7:16">
      <c r="G182" s="10">
        <f t="shared" si="7"/>
        <v>8796.2999999999993</v>
      </c>
      <c r="H182" s="9">
        <f t="shared" si="8"/>
        <v>807</v>
      </c>
      <c r="I182" s="9"/>
      <c r="J182" s="9"/>
      <c r="L182" s="9" t="str">
        <f t="shared" si="9"/>
        <v xml:space="preserve"> </v>
      </c>
      <c r="P182" s="11"/>
    </row>
    <row r="183" spans="7:16">
      <c r="G183" s="10">
        <f t="shared" si="7"/>
        <v>8796.2999999999993</v>
      </c>
      <c r="H183" s="9">
        <f t="shared" si="8"/>
        <v>807</v>
      </c>
      <c r="I183" s="9"/>
      <c r="J183" s="9"/>
      <c r="L183" s="9" t="str">
        <f t="shared" si="9"/>
        <v xml:space="preserve"> </v>
      </c>
      <c r="P183" s="11"/>
    </row>
    <row r="184" spans="7:16">
      <c r="G184" s="10">
        <f t="shared" si="7"/>
        <v>8796.2999999999993</v>
      </c>
      <c r="H184" s="9">
        <f t="shared" si="8"/>
        <v>807</v>
      </c>
      <c r="I184" s="9"/>
      <c r="J184" s="9"/>
      <c r="L184" s="9" t="str">
        <f t="shared" si="9"/>
        <v xml:space="preserve"> </v>
      </c>
      <c r="P184" s="11"/>
    </row>
    <row r="185" spans="7:16">
      <c r="G185" s="10">
        <f t="shared" si="7"/>
        <v>8796.2999999999993</v>
      </c>
      <c r="H185" s="9">
        <f t="shared" si="8"/>
        <v>807</v>
      </c>
      <c r="I185" s="9"/>
      <c r="J185" s="9"/>
      <c r="L185" s="9" t="str">
        <f t="shared" si="9"/>
        <v xml:space="preserve"> </v>
      </c>
      <c r="P185" s="11"/>
    </row>
    <row r="186" spans="7:16">
      <c r="G186" s="10">
        <f t="shared" si="7"/>
        <v>8796.2999999999993</v>
      </c>
      <c r="H186" s="9">
        <f t="shared" si="8"/>
        <v>807</v>
      </c>
      <c r="I186" s="9"/>
      <c r="J186" s="9"/>
      <c r="L186" s="9" t="str">
        <f t="shared" si="9"/>
        <v xml:space="preserve"> </v>
      </c>
      <c r="P186" s="11"/>
    </row>
    <row r="187" spans="7:16">
      <c r="G187" s="10">
        <f t="shared" si="7"/>
        <v>8796.2999999999993</v>
      </c>
      <c r="H187" s="9">
        <f t="shared" si="8"/>
        <v>807</v>
      </c>
      <c r="I187" s="9"/>
      <c r="J187" s="9"/>
      <c r="L187" s="9" t="str">
        <f t="shared" si="9"/>
        <v xml:space="preserve"> </v>
      </c>
      <c r="P187" s="11"/>
    </row>
    <row r="188" spans="7:16">
      <c r="G188" s="10">
        <f t="shared" si="7"/>
        <v>8796.2999999999993</v>
      </c>
      <c r="H188" s="9">
        <f t="shared" si="8"/>
        <v>807</v>
      </c>
      <c r="I188" s="9"/>
      <c r="J188" s="9"/>
      <c r="L188" s="9" t="str">
        <f t="shared" si="9"/>
        <v xml:space="preserve"> </v>
      </c>
      <c r="P188" s="11"/>
    </row>
    <row r="189" spans="7:16">
      <c r="G189" s="10">
        <f t="shared" si="7"/>
        <v>8796.2999999999993</v>
      </c>
      <c r="H189" s="9">
        <f t="shared" si="8"/>
        <v>807</v>
      </c>
      <c r="I189" s="9"/>
      <c r="J189" s="9"/>
      <c r="L189" s="9" t="str">
        <f t="shared" si="9"/>
        <v xml:space="preserve"> </v>
      </c>
      <c r="P189" s="11"/>
    </row>
    <row r="190" spans="7:16">
      <c r="G190" s="10">
        <f t="shared" si="7"/>
        <v>8796.2999999999993</v>
      </c>
      <c r="H190" s="9">
        <f t="shared" si="8"/>
        <v>807</v>
      </c>
      <c r="I190" s="9"/>
      <c r="J190" s="9"/>
      <c r="L190" s="9" t="str">
        <f t="shared" ref="L190:L210" si="10">IF(D190&gt;0,D190," ")</f>
        <v xml:space="preserve"> </v>
      </c>
      <c r="P190" s="11"/>
    </row>
    <row r="191" spans="7:16">
      <c r="G191" s="10">
        <f t="shared" si="7"/>
        <v>8796.2999999999993</v>
      </c>
      <c r="H191" s="9">
        <f t="shared" si="8"/>
        <v>807</v>
      </c>
      <c r="I191" s="9"/>
      <c r="J191" s="9"/>
      <c r="L191" s="9" t="str">
        <f t="shared" si="10"/>
        <v xml:space="preserve"> </v>
      </c>
      <c r="P191" s="11"/>
    </row>
    <row r="192" spans="7:16">
      <c r="G192" s="10">
        <f t="shared" si="7"/>
        <v>8796.2999999999993</v>
      </c>
      <c r="H192" s="9">
        <f t="shared" si="8"/>
        <v>807</v>
      </c>
      <c r="I192" s="9"/>
      <c r="J192" s="9"/>
      <c r="L192" s="9" t="str">
        <f t="shared" si="10"/>
        <v xml:space="preserve"> </v>
      </c>
      <c r="P192" s="11"/>
    </row>
    <row r="193" spans="7:16">
      <c r="G193" s="10">
        <f t="shared" si="7"/>
        <v>8796.2999999999993</v>
      </c>
      <c r="H193" s="9">
        <f t="shared" si="8"/>
        <v>807</v>
      </c>
      <c r="I193" s="9"/>
      <c r="J193" s="9"/>
      <c r="L193" s="9" t="str">
        <f t="shared" si="10"/>
        <v xml:space="preserve"> </v>
      </c>
      <c r="P193" s="11"/>
    </row>
    <row r="194" spans="7:16">
      <c r="G194" s="10">
        <f t="shared" si="7"/>
        <v>8796.2999999999993</v>
      </c>
      <c r="H194" s="9">
        <f t="shared" si="8"/>
        <v>807</v>
      </c>
      <c r="I194" s="9"/>
      <c r="J194" s="9"/>
      <c r="L194" s="9" t="str">
        <f t="shared" si="10"/>
        <v xml:space="preserve"> </v>
      </c>
      <c r="P194" s="11"/>
    </row>
    <row r="195" spans="7:16">
      <c r="G195" s="10">
        <f t="shared" si="7"/>
        <v>8796.2999999999993</v>
      </c>
      <c r="H195" s="9">
        <f t="shared" si="8"/>
        <v>807</v>
      </c>
      <c r="I195" s="9"/>
      <c r="J195" s="9"/>
      <c r="L195" s="9" t="str">
        <f t="shared" si="10"/>
        <v xml:space="preserve"> </v>
      </c>
      <c r="P195" s="11"/>
    </row>
    <row r="196" spans="7:16">
      <c r="G196" s="10">
        <f t="shared" si="7"/>
        <v>8796.2999999999993</v>
      </c>
      <c r="H196" s="9">
        <f t="shared" si="8"/>
        <v>807</v>
      </c>
      <c r="I196" s="9"/>
      <c r="J196" s="9"/>
      <c r="L196" s="9" t="str">
        <f t="shared" si="10"/>
        <v xml:space="preserve"> </v>
      </c>
      <c r="P196" s="11"/>
    </row>
    <row r="197" spans="7:16">
      <c r="G197" s="10">
        <f t="shared" si="7"/>
        <v>8796.2999999999993</v>
      </c>
      <c r="H197" s="9">
        <f t="shared" si="8"/>
        <v>807</v>
      </c>
      <c r="I197" s="9"/>
      <c r="J197" s="9"/>
      <c r="L197" s="9" t="str">
        <f t="shared" si="10"/>
        <v xml:space="preserve"> </v>
      </c>
      <c r="P197" s="11"/>
    </row>
    <row r="198" spans="7:16">
      <c r="G198" s="10">
        <f t="shared" si="7"/>
        <v>8796.2999999999993</v>
      </c>
      <c r="H198" s="9">
        <f t="shared" si="8"/>
        <v>807</v>
      </c>
      <c r="I198" s="9"/>
      <c r="J198" s="9"/>
      <c r="L198" s="9" t="str">
        <f t="shared" si="10"/>
        <v xml:space="preserve"> </v>
      </c>
      <c r="P198" s="11"/>
    </row>
    <row r="199" spans="7:16">
      <c r="G199" s="10">
        <f t="shared" si="7"/>
        <v>8796.2999999999993</v>
      </c>
      <c r="H199" s="9">
        <f t="shared" si="8"/>
        <v>807</v>
      </c>
      <c r="I199" s="9"/>
      <c r="J199" s="9"/>
      <c r="L199" s="9" t="str">
        <f t="shared" si="10"/>
        <v xml:space="preserve"> </v>
      </c>
      <c r="P199" s="11"/>
    </row>
    <row r="200" spans="7:16">
      <c r="G200" s="10">
        <f t="shared" si="7"/>
        <v>8796.2999999999993</v>
      </c>
      <c r="H200" s="9">
        <f t="shared" si="8"/>
        <v>807</v>
      </c>
      <c r="I200" s="9"/>
      <c r="J200" s="9"/>
      <c r="L200" s="9" t="str">
        <f t="shared" si="10"/>
        <v xml:space="preserve"> </v>
      </c>
      <c r="P200" s="11"/>
    </row>
    <row r="201" spans="7:16">
      <c r="G201" s="10">
        <f t="shared" si="7"/>
        <v>8796.2999999999993</v>
      </c>
      <c r="H201" s="9">
        <f t="shared" si="8"/>
        <v>807</v>
      </c>
      <c r="I201" s="9"/>
      <c r="J201" s="9"/>
      <c r="L201" s="9" t="str">
        <f t="shared" si="10"/>
        <v xml:space="preserve"> </v>
      </c>
      <c r="P201" s="11"/>
    </row>
    <row r="202" spans="7:16">
      <c r="G202" s="10">
        <f t="shared" ref="G202:H210" si="11">G201-E202+C202</f>
        <v>8796.2999999999993</v>
      </c>
      <c r="H202" s="9">
        <f t="shared" si="11"/>
        <v>807</v>
      </c>
      <c r="I202" s="9"/>
      <c r="J202" s="9"/>
      <c r="L202" s="9" t="str">
        <f t="shared" si="10"/>
        <v xml:space="preserve"> </v>
      </c>
      <c r="P202" s="11"/>
    </row>
    <row r="203" spans="7:16">
      <c r="G203" s="10">
        <f t="shared" si="11"/>
        <v>8796.2999999999993</v>
      </c>
      <c r="H203" s="9">
        <f t="shared" si="11"/>
        <v>807</v>
      </c>
      <c r="I203" s="9"/>
      <c r="J203" s="9"/>
      <c r="L203" s="9" t="str">
        <f t="shared" si="10"/>
        <v xml:space="preserve"> </v>
      </c>
      <c r="P203" s="11"/>
    </row>
    <row r="204" spans="7:16">
      <c r="G204" s="10">
        <f t="shared" si="11"/>
        <v>8796.2999999999993</v>
      </c>
      <c r="H204" s="9">
        <f t="shared" si="11"/>
        <v>807</v>
      </c>
      <c r="I204" s="9"/>
      <c r="J204" s="9"/>
      <c r="L204" s="9" t="str">
        <f t="shared" si="10"/>
        <v xml:space="preserve"> </v>
      </c>
      <c r="P204" s="11"/>
    </row>
    <row r="205" spans="7:16">
      <c r="G205" s="10">
        <f t="shared" si="11"/>
        <v>8796.2999999999993</v>
      </c>
      <c r="H205" s="9">
        <f t="shared" si="11"/>
        <v>807</v>
      </c>
      <c r="I205" s="9"/>
      <c r="J205" s="9"/>
      <c r="L205" s="9" t="str">
        <f t="shared" si="10"/>
        <v xml:space="preserve"> </v>
      </c>
      <c r="P205" s="11"/>
    </row>
    <row r="206" spans="7:16">
      <c r="G206" s="10">
        <f t="shared" si="11"/>
        <v>8796.2999999999993</v>
      </c>
      <c r="H206" s="9">
        <f t="shared" si="11"/>
        <v>807</v>
      </c>
      <c r="I206" s="9"/>
      <c r="J206" s="9"/>
      <c r="L206" s="9" t="str">
        <f t="shared" si="10"/>
        <v xml:space="preserve"> </v>
      </c>
      <c r="P206" s="11"/>
    </row>
    <row r="207" spans="7:16">
      <c r="G207" s="10">
        <f t="shared" si="11"/>
        <v>8796.2999999999993</v>
      </c>
      <c r="H207" s="9">
        <f t="shared" si="11"/>
        <v>807</v>
      </c>
      <c r="I207" s="9"/>
      <c r="J207" s="9"/>
      <c r="L207" s="9" t="str">
        <f t="shared" si="10"/>
        <v xml:space="preserve"> </v>
      </c>
      <c r="P207" s="11"/>
    </row>
    <row r="208" spans="7:16">
      <c r="G208" s="10">
        <f t="shared" si="11"/>
        <v>8796.2999999999993</v>
      </c>
      <c r="H208" s="9">
        <f t="shared" si="11"/>
        <v>807</v>
      </c>
      <c r="I208" s="9"/>
      <c r="J208" s="9"/>
      <c r="L208" s="9" t="str">
        <f t="shared" si="10"/>
        <v xml:space="preserve"> </v>
      </c>
      <c r="P208" s="11"/>
    </row>
    <row r="209" spans="7:16">
      <c r="G209" s="10">
        <f t="shared" si="11"/>
        <v>8796.2999999999993</v>
      </c>
      <c r="H209" s="9">
        <f t="shared" si="11"/>
        <v>807</v>
      </c>
      <c r="I209" s="9"/>
      <c r="J209" s="9"/>
      <c r="L209" s="9" t="str">
        <f t="shared" si="10"/>
        <v xml:space="preserve"> </v>
      </c>
      <c r="P209" s="11"/>
    </row>
    <row r="210" spans="7:16">
      <c r="G210" s="10">
        <f t="shared" si="11"/>
        <v>8796.2999999999993</v>
      </c>
      <c r="H210" s="9">
        <f t="shared" si="11"/>
        <v>807</v>
      </c>
      <c r="I210" s="9"/>
      <c r="J210" s="9"/>
      <c r="L210" s="9" t="str">
        <f t="shared" si="10"/>
        <v xml:space="preserve"> </v>
      </c>
      <c r="P210" s="11"/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rgb="FFFF0000"/>
  </sheetPr>
  <dimension ref="A2:R210"/>
  <sheetViews>
    <sheetView tabSelected="1" topLeftCell="A5" zoomScale="150" zoomScaleNormal="150" workbookViewId="0">
      <pane ySplit="4" topLeftCell="A9" activePane="bottomLeft" state="frozen"/>
      <selection activeCell="A5" sqref="A5"/>
      <selection pane="bottomLeft" activeCell="C15" sqref="C15"/>
    </sheetView>
  </sheetViews>
  <sheetFormatPr baseColWidth="10" defaultRowHeight="12.75"/>
  <cols>
    <col min="1" max="1" width="6.140625" customWidth="1"/>
    <col min="2" max="2" width="5.7109375" customWidth="1"/>
    <col min="3" max="3" width="10.28515625" style="2" customWidth="1"/>
    <col min="4" max="4" width="4.5703125" customWidth="1"/>
    <col min="5" max="5" width="10.28515625" style="2" customWidth="1"/>
    <col min="6" max="6" width="4.85546875" style="43" customWidth="1"/>
    <col min="7" max="7" width="11.42578125" style="2"/>
    <col min="8" max="8" width="5" customWidth="1"/>
    <col min="9" max="9" width="10.140625" bestFit="1" customWidth="1"/>
    <col min="10" max="10" width="15.57031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2" t="s">
        <v>24</v>
      </c>
      <c r="F2" s="39"/>
    </row>
    <row r="3" spans="1:18">
      <c r="A3" s="1"/>
      <c r="F3" s="39"/>
    </row>
    <row r="4" spans="1:18">
      <c r="A4" s="1"/>
      <c r="F4" s="39"/>
    </row>
    <row r="5" spans="1:18" ht="18.75" thickBot="1">
      <c r="A5" s="27" t="s">
        <v>0</v>
      </c>
      <c r="B5" s="28"/>
      <c r="C5" s="29" t="s">
        <v>67</v>
      </c>
      <c r="D5" s="30"/>
      <c r="E5" s="29"/>
      <c r="F5" s="40"/>
      <c r="G5" s="4"/>
      <c r="H5" s="27" t="s">
        <v>1</v>
      </c>
      <c r="I5" s="29"/>
    </row>
    <row r="6" spans="1:18" ht="13.5" thickBot="1">
      <c r="B6" s="5"/>
      <c r="C6" s="6"/>
      <c r="F6" s="41"/>
      <c r="G6" s="6"/>
      <c r="K6" s="1153" t="s">
        <v>22</v>
      </c>
      <c r="L6" s="1154"/>
      <c r="M6" s="1155"/>
    </row>
    <row r="7" spans="1:18">
      <c r="A7" s="1153" t="s">
        <v>2</v>
      </c>
      <c r="B7" s="1155"/>
      <c r="C7" s="1163" t="s">
        <v>3</v>
      </c>
      <c r="D7" s="1164"/>
      <c r="E7" s="1163" t="s">
        <v>4</v>
      </c>
      <c r="F7" s="1164"/>
      <c r="G7" s="1163" t="s">
        <v>5</v>
      </c>
      <c r="H7" s="1164"/>
      <c r="I7" s="12" t="s">
        <v>17</v>
      </c>
      <c r="J7" s="22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>
      <c r="A8" s="23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42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s="114" customFormat="1">
      <c r="A9" s="234" t="s">
        <v>47</v>
      </c>
      <c r="B9" s="273"/>
      <c r="C9" s="301"/>
      <c r="D9" s="228"/>
      <c r="E9" s="301"/>
      <c r="F9" s="213"/>
      <c r="G9" s="301">
        <v>830.36</v>
      </c>
      <c r="H9" s="228">
        <v>52</v>
      </c>
      <c r="I9" s="226"/>
      <c r="J9" s="213"/>
      <c r="K9" s="318"/>
      <c r="N9" s="218"/>
      <c r="O9" s="218"/>
      <c r="P9" s="218"/>
      <c r="R9" s="218"/>
    </row>
    <row r="10" spans="1:18" s="45" customFormat="1">
      <c r="B10">
        <v>2</v>
      </c>
      <c r="C10" s="2"/>
      <c r="D10"/>
      <c r="E10" s="2">
        <v>278.22000000000003</v>
      </c>
      <c r="F10" s="43">
        <v>20</v>
      </c>
      <c r="G10" s="301">
        <f t="shared" ref="G10:H23" si="0">G9-E10+C10</f>
        <v>552.14</v>
      </c>
      <c r="H10" s="228">
        <f t="shared" si="0"/>
        <v>32</v>
      </c>
      <c r="I10" s="9">
        <v>887</v>
      </c>
      <c r="J10" s="9" t="s">
        <v>164</v>
      </c>
      <c r="K10" s="318"/>
      <c r="L10" s="228"/>
      <c r="M10" s="228"/>
      <c r="N10" s="245"/>
      <c r="O10" s="245"/>
      <c r="P10" s="590">
        <f>O10*G10</f>
        <v>0</v>
      </c>
      <c r="R10" s="590"/>
    </row>
    <row r="11" spans="1:18" s="545" customFormat="1">
      <c r="B11">
        <v>6</v>
      </c>
      <c r="C11" s="2"/>
      <c r="D11"/>
      <c r="E11" s="906">
        <v>178.66</v>
      </c>
      <c r="F11" s="907">
        <v>12</v>
      </c>
      <c r="G11" s="858">
        <f t="shared" si="0"/>
        <v>373.48</v>
      </c>
      <c r="H11" s="859">
        <f t="shared" si="0"/>
        <v>20</v>
      </c>
      <c r="I11" s="908">
        <v>907</v>
      </c>
      <c r="J11" s="721"/>
      <c r="K11" s="774"/>
      <c r="L11" s="231"/>
      <c r="N11" s="546"/>
      <c r="O11" s="546"/>
      <c r="P11" s="546">
        <f t="shared" ref="P11:P34" si="1">O11*G11</f>
        <v>0</v>
      </c>
      <c r="R11" s="546"/>
    </row>
    <row r="12" spans="1:18" s="114" customFormat="1">
      <c r="B12">
        <v>6</v>
      </c>
      <c r="C12" s="2"/>
      <c r="D12"/>
      <c r="E12" s="906">
        <v>495.78</v>
      </c>
      <c r="F12" s="907">
        <v>28</v>
      </c>
      <c r="G12" s="858">
        <f t="shared" si="0"/>
        <v>-122.29999999999995</v>
      </c>
      <c r="H12" s="859">
        <f t="shared" si="0"/>
        <v>-8</v>
      </c>
      <c r="I12" s="908">
        <v>907</v>
      </c>
      <c r="J12" s="721"/>
      <c r="K12" s="310"/>
      <c r="N12" s="218"/>
      <c r="O12" s="218"/>
      <c r="P12" s="546">
        <f t="shared" si="1"/>
        <v>0</v>
      </c>
      <c r="R12" s="218"/>
    </row>
    <row r="13" spans="1:18" s="114" customFormat="1">
      <c r="A13" s="1015"/>
      <c r="B13" s="1016">
        <v>10</v>
      </c>
      <c r="C13" s="1017">
        <v>122.3</v>
      </c>
      <c r="D13" s="1016">
        <v>8</v>
      </c>
      <c r="E13" s="1018"/>
      <c r="F13" s="1019"/>
      <c r="G13" s="1017">
        <f t="shared" si="0"/>
        <v>0</v>
      </c>
      <c r="H13" s="1016">
        <f t="shared" si="0"/>
        <v>0</v>
      </c>
      <c r="I13" s="1019" t="s">
        <v>220</v>
      </c>
      <c r="J13" s="1019"/>
      <c r="K13" s="310"/>
      <c r="N13" s="218"/>
      <c r="O13" s="218"/>
      <c r="P13" s="546">
        <f t="shared" si="1"/>
        <v>0</v>
      </c>
      <c r="R13" s="218"/>
    </row>
    <row r="14" spans="1:18" s="114" customFormat="1">
      <c r="B14" s="228"/>
      <c r="C14" s="301"/>
      <c r="D14" s="228"/>
      <c r="E14" s="765"/>
      <c r="F14" s="721"/>
      <c r="G14" s="301">
        <f t="shared" si="0"/>
        <v>0</v>
      </c>
      <c r="H14" s="228">
        <f t="shared" si="0"/>
        <v>0</v>
      </c>
      <c r="I14" s="721"/>
      <c r="J14" s="721"/>
      <c r="K14" s="318"/>
      <c r="N14" s="218"/>
      <c r="O14" s="217"/>
      <c r="P14" s="546">
        <f t="shared" si="1"/>
        <v>0</v>
      </c>
      <c r="R14" s="218"/>
    </row>
    <row r="15" spans="1:18" s="114" customFormat="1">
      <c r="B15" s="228"/>
      <c r="C15" s="301"/>
      <c r="D15" s="228"/>
      <c r="E15" s="765"/>
      <c r="F15" s="721"/>
      <c r="G15" s="301">
        <f t="shared" si="0"/>
        <v>0</v>
      </c>
      <c r="H15" s="228">
        <f t="shared" si="0"/>
        <v>0</v>
      </c>
      <c r="I15" s="721"/>
      <c r="J15" s="721"/>
      <c r="K15" s="310"/>
      <c r="N15" s="218"/>
      <c r="O15" s="218"/>
      <c r="P15" s="546">
        <f t="shared" si="1"/>
        <v>0</v>
      </c>
      <c r="R15" s="218"/>
    </row>
    <row r="16" spans="1:18" s="114" customFormat="1">
      <c r="B16" s="228"/>
      <c r="C16" s="301"/>
      <c r="D16" s="228"/>
      <c r="E16" s="765"/>
      <c r="F16" s="721"/>
      <c r="G16" s="301">
        <f t="shared" si="0"/>
        <v>0</v>
      </c>
      <c r="H16" s="228">
        <f t="shared" si="0"/>
        <v>0</v>
      </c>
      <c r="I16" s="732"/>
      <c r="J16" s="721"/>
      <c r="N16" s="218"/>
      <c r="O16" s="218"/>
      <c r="P16" s="546">
        <f t="shared" si="1"/>
        <v>0</v>
      </c>
      <c r="R16" s="218"/>
    </row>
    <row r="17" spans="1:18" s="114" customFormat="1">
      <c r="B17" s="228"/>
      <c r="C17" s="301"/>
      <c r="D17" s="228"/>
      <c r="E17" s="765"/>
      <c r="F17" s="721"/>
      <c r="G17" s="301">
        <f t="shared" si="0"/>
        <v>0</v>
      </c>
      <c r="H17" s="228">
        <f t="shared" si="0"/>
        <v>0</v>
      </c>
      <c r="I17" s="721"/>
      <c r="J17" s="721"/>
      <c r="N17" s="218"/>
      <c r="O17" s="218"/>
      <c r="P17" s="546">
        <f t="shared" si="1"/>
        <v>0</v>
      </c>
      <c r="R17" s="218"/>
    </row>
    <row r="18" spans="1:18" s="114" customFormat="1">
      <c r="A18" s="228"/>
      <c r="B18" s="213"/>
      <c r="C18" s="301"/>
      <c r="D18" s="228"/>
      <c r="E18" s="802"/>
      <c r="F18" s="721"/>
      <c r="G18" s="198">
        <f t="shared" ref="G18:G23" si="2">G17-E18+C18</f>
        <v>0</v>
      </c>
      <c r="H18" s="228">
        <f t="shared" si="0"/>
        <v>0</v>
      </c>
      <c r="I18" s="721"/>
      <c r="J18" s="721"/>
      <c r="N18" s="218"/>
      <c r="O18" s="218"/>
      <c r="P18" s="546">
        <f t="shared" si="1"/>
        <v>0</v>
      </c>
      <c r="R18" s="218"/>
    </row>
    <row r="19" spans="1:18" s="114" customFormat="1">
      <c r="A19" s="228"/>
      <c r="B19" s="213"/>
      <c r="C19" s="301"/>
      <c r="D19" s="228"/>
      <c r="E19" s="301"/>
      <c r="F19" s="213"/>
      <c r="G19" s="198">
        <f t="shared" si="2"/>
        <v>0</v>
      </c>
      <c r="H19" s="228">
        <f t="shared" si="0"/>
        <v>0</v>
      </c>
      <c r="I19" s="213"/>
      <c r="J19" s="213"/>
      <c r="N19" s="218"/>
      <c r="O19" s="218"/>
      <c r="P19" s="546">
        <f t="shared" si="1"/>
        <v>0</v>
      </c>
    </row>
    <row r="20" spans="1:18" s="114" customFormat="1">
      <c r="A20" s="228"/>
      <c r="B20" s="213"/>
      <c r="C20" s="301"/>
      <c r="D20" s="228"/>
      <c r="E20" s="301"/>
      <c r="F20" s="228"/>
      <c r="G20" s="198">
        <f t="shared" si="2"/>
        <v>0</v>
      </c>
      <c r="H20" s="228">
        <f t="shared" si="0"/>
        <v>0</v>
      </c>
      <c r="I20" s="228"/>
      <c r="J20" s="213"/>
      <c r="N20" s="218"/>
      <c r="O20" s="218"/>
      <c r="P20" s="546">
        <f t="shared" si="1"/>
        <v>0</v>
      </c>
    </row>
    <row r="21" spans="1:18" s="114" customFormat="1">
      <c r="A21" s="228"/>
      <c r="B21" s="213"/>
      <c r="C21" s="301"/>
      <c r="D21" s="228"/>
      <c r="E21" s="301"/>
      <c r="F21" s="228"/>
      <c r="G21" s="198">
        <f t="shared" si="2"/>
        <v>0</v>
      </c>
      <c r="H21" s="228">
        <f t="shared" si="0"/>
        <v>0</v>
      </c>
      <c r="J21" s="195"/>
      <c r="N21" s="218"/>
      <c r="O21" s="218"/>
      <c r="P21" s="546">
        <f t="shared" si="1"/>
        <v>0</v>
      </c>
    </row>
    <row r="22" spans="1:18" s="114" customFormat="1">
      <c r="A22" s="228"/>
      <c r="B22" s="213"/>
      <c r="C22" s="301"/>
      <c r="D22" s="228"/>
      <c r="E22" s="301"/>
      <c r="F22" s="228"/>
      <c r="G22" s="198">
        <f t="shared" si="2"/>
        <v>0</v>
      </c>
      <c r="H22" s="228">
        <f t="shared" si="0"/>
        <v>0</v>
      </c>
      <c r="J22" s="195"/>
      <c r="N22" s="218"/>
      <c r="O22" s="218"/>
      <c r="P22" s="546">
        <f t="shared" si="1"/>
        <v>0</v>
      </c>
    </row>
    <row r="23" spans="1:18" s="114" customFormat="1">
      <c r="A23" s="228"/>
      <c r="B23" s="213"/>
      <c r="C23" s="301"/>
      <c r="D23" s="228"/>
      <c r="E23" s="301"/>
      <c r="F23" s="228"/>
      <c r="G23" s="198">
        <f t="shared" si="2"/>
        <v>0</v>
      </c>
      <c r="H23" s="228">
        <f t="shared" si="0"/>
        <v>0</v>
      </c>
      <c r="J23" s="195"/>
      <c r="N23" s="218"/>
      <c r="O23" s="218"/>
      <c r="P23" s="546">
        <f t="shared" si="1"/>
        <v>0</v>
      </c>
    </row>
    <row r="24" spans="1:18" s="114" customFormat="1">
      <c r="A24" s="228"/>
      <c r="B24" s="213"/>
      <c r="C24" s="301"/>
      <c r="D24" s="228"/>
      <c r="E24" s="301"/>
      <c r="F24" s="228"/>
      <c r="G24" s="198">
        <f t="shared" ref="G24:H84" si="3">G23-E24+C24</f>
        <v>0</v>
      </c>
      <c r="H24" s="114">
        <f t="shared" si="3"/>
        <v>0</v>
      </c>
      <c r="I24" s="228"/>
      <c r="J24" s="213"/>
      <c r="N24" s="218"/>
      <c r="O24" s="218"/>
      <c r="P24" s="546">
        <f t="shared" si="1"/>
        <v>0</v>
      </c>
    </row>
    <row r="25" spans="1:18" s="114" customFormat="1">
      <c r="A25" s="45"/>
      <c r="B25" s="48"/>
      <c r="C25" s="46"/>
      <c r="D25" s="45"/>
      <c r="E25" s="46"/>
      <c r="F25" s="45"/>
      <c r="G25" s="198">
        <f t="shared" si="3"/>
        <v>0</v>
      </c>
      <c r="H25" s="114">
        <f t="shared" si="3"/>
        <v>0</v>
      </c>
      <c r="I25" s="9"/>
      <c r="J25" s="33"/>
      <c r="N25" s="218"/>
      <c r="O25" s="218"/>
      <c r="P25" s="546">
        <f t="shared" si="1"/>
        <v>0</v>
      </c>
    </row>
    <row r="26" spans="1:18" s="114" customFormat="1">
      <c r="A26"/>
      <c r="B26" s="48"/>
      <c r="C26" s="2"/>
      <c r="D26"/>
      <c r="E26" s="2"/>
      <c r="F26" s="45"/>
      <c r="G26" s="198">
        <f t="shared" si="3"/>
        <v>0</v>
      </c>
      <c r="H26" s="114">
        <f t="shared" si="3"/>
        <v>0</v>
      </c>
      <c r="I26" s="9"/>
      <c r="J26" s="33"/>
      <c r="N26" s="218"/>
      <c r="O26" s="218"/>
      <c r="P26" s="546">
        <f t="shared" si="1"/>
        <v>0</v>
      </c>
    </row>
    <row r="27" spans="1:18" s="114" customFormat="1">
      <c r="A27"/>
      <c r="B27" s="48"/>
      <c r="C27" s="2"/>
      <c r="D27"/>
      <c r="E27" s="2"/>
      <c r="F27" s="45"/>
      <c r="G27" s="198">
        <f t="shared" si="3"/>
        <v>0</v>
      </c>
      <c r="H27" s="114">
        <f t="shared" si="3"/>
        <v>0</v>
      </c>
      <c r="I27" s="9"/>
      <c r="J27" s="33"/>
      <c r="N27" s="218"/>
      <c r="O27" s="218"/>
      <c r="P27" s="546">
        <f t="shared" si="1"/>
        <v>0</v>
      </c>
    </row>
    <row r="28" spans="1:18" s="114" customFormat="1">
      <c r="A28"/>
      <c r="B28" s="48"/>
      <c r="C28" s="2"/>
      <c r="D28"/>
      <c r="E28" s="2"/>
      <c r="F28" s="45"/>
      <c r="G28" s="198">
        <f t="shared" si="3"/>
        <v>0</v>
      </c>
      <c r="H28" s="114">
        <f t="shared" si="3"/>
        <v>0</v>
      </c>
      <c r="I28" s="9"/>
      <c r="J28" s="33"/>
      <c r="N28" s="218"/>
      <c r="O28" s="218"/>
      <c r="P28" s="546">
        <f t="shared" si="1"/>
        <v>0</v>
      </c>
    </row>
    <row r="29" spans="1:18" s="114" customFormat="1">
      <c r="A29"/>
      <c r="B29" s="48"/>
      <c r="C29" s="2"/>
      <c r="D29"/>
      <c r="E29" s="2"/>
      <c r="F29" s="43"/>
      <c r="G29" s="198">
        <f t="shared" si="3"/>
        <v>0</v>
      </c>
      <c r="H29" s="114">
        <f t="shared" si="3"/>
        <v>0</v>
      </c>
      <c r="I29" s="9"/>
      <c r="J29" s="33"/>
      <c r="N29" s="218"/>
      <c r="O29" s="218"/>
      <c r="P29" s="546">
        <f t="shared" si="1"/>
        <v>0</v>
      </c>
    </row>
    <row r="30" spans="1:18" s="114" customFormat="1">
      <c r="A30"/>
      <c r="B30" s="48"/>
      <c r="C30" s="2"/>
      <c r="D30"/>
      <c r="E30" s="2"/>
      <c r="F30" s="43"/>
      <c r="G30" s="198">
        <f t="shared" si="3"/>
        <v>0</v>
      </c>
      <c r="H30" s="114">
        <f t="shared" si="3"/>
        <v>0</v>
      </c>
      <c r="I30" s="9"/>
      <c r="J30" s="33"/>
      <c r="N30" s="218"/>
      <c r="O30" s="218"/>
      <c r="P30" s="546">
        <f t="shared" si="1"/>
        <v>0</v>
      </c>
    </row>
    <row r="31" spans="1:18" s="114" customFormat="1">
      <c r="A31"/>
      <c r="B31" s="48"/>
      <c r="C31" s="2"/>
      <c r="D31"/>
      <c r="E31" s="2"/>
      <c r="F31" s="43"/>
      <c r="G31" s="10">
        <f t="shared" si="3"/>
        <v>0</v>
      </c>
      <c r="H31" s="9">
        <f t="shared" si="3"/>
        <v>0</v>
      </c>
      <c r="I31" s="9"/>
      <c r="J31" s="33"/>
      <c r="N31" s="218"/>
      <c r="O31" s="218"/>
      <c r="P31" s="546">
        <f t="shared" si="1"/>
        <v>0</v>
      </c>
    </row>
    <row r="32" spans="1:18" s="114" customFormat="1">
      <c r="A32"/>
      <c r="B32"/>
      <c r="C32" s="2"/>
      <c r="D32"/>
      <c r="E32" s="2"/>
      <c r="F32" s="43"/>
      <c r="G32" s="10">
        <f t="shared" si="3"/>
        <v>0</v>
      </c>
      <c r="H32" s="9">
        <f t="shared" si="3"/>
        <v>0</v>
      </c>
      <c r="I32" s="9"/>
      <c r="J32" s="9"/>
      <c r="N32" s="218"/>
      <c r="O32" s="218"/>
      <c r="P32" s="546">
        <f t="shared" si="1"/>
        <v>0</v>
      </c>
    </row>
    <row r="33" spans="1:16" s="114" customFormat="1">
      <c r="A33"/>
      <c r="B33"/>
      <c r="C33" s="2"/>
      <c r="D33"/>
      <c r="E33" s="2"/>
      <c r="F33" s="43"/>
      <c r="G33" s="10">
        <f t="shared" si="3"/>
        <v>0</v>
      </c>
      <c r="H33" s="9">
        <f t="shared" si="3"/>
        <v>0</v>
      </c>
      <c r="I33" s="9"/>
      <c r="J33" s="9"/>
      <c r="N33" s="218"/>
      <c r="O33" s="218"/>
      <c r="P33" s="546">
        <f t="shared" si="1"/>
        <v>0</v>
      </c>
    </row>
    <row r="34" spans="1:16">
      <c r="G34" s="10">
        <f t="shared" si="3"/>
        <v>0</v>
      </c>
      <c r="H34" s="9">
        <f t="shared" si="3"/>
        <v>0</v>
      </c>
      <c r="I34" s="9"/>
      <c r="J34" s="9"/>
      <c r="K34" s="114"/>
      <c r="L34" s="114"/>
      <c r="M34" s="114"/>
      <c r="N34" s="218"/>
      <c r="O34" s="218"/>
      <c r="P34" s="546">
        <f t="shared" si="1"/>
        <v>0</v>
      </c>
    </row>
    <row r="35" spans="1:16">
      <c r="G35" s="10">
        <f t="shared" si="3"/>
        <v>0</v>
      </c>
      <c r="H35" s="9">
        <f t="shared" si="3"/>
        <v>0</v>
      </c>
      <c r="I35" s="9"/>
      <c r="J35" s="9"/>
      <c r="K35" s="114"/>
      <c r="L35" s="114"/>
      <c r="M35" s="114"/>
      <c r="N35" s="218"/>
      <c r="O35" s="218"/>
      <c r="P35" s="218">
        <f t="shared" ref="P35:P49" si="4">O35*G26</f>
        <v>0</v>
      </c>
    </row>
    <row r="36" spans="1:16">
      <c r="G36" s="10">
        <f t="shared" si="3"/>
        <v>0</v>
      </c>
      <c r="H36" s="9">
        <f t="shared" si="3"/>
        <v>0</v>
      </c>
      <c r="I36" s="9"/>
      <c r="J36" s="9"/>
      <c r="K36" s="114"/>
      <c r="L36" s="114"/>
      <c r="M36" s="114"/>
      <c r="N36" s="218"/>
      <c r="O36" s="218"/>
      <c r="P36" s="218">
        <f t="shared" si="4"/>
        <v>0</v>
      </c>
    </row>
    <row r="37" spans="1:16">
      <c r="G37" s="10">
        <f t="shared" si="3"/>
        <v>0</v>
      </c>
      <c r="H37" s="9">
        <f t="shared" si="3"/>
        <v>0</v>
      </c>
      <c r="I37" s="9"/>
      <c r="J37" s="9"/>
      <c r="K37" s="114"/>
      <c r="L37" s="114"/>
      <c r="M37" s="114"/>
      <c r="N37" s="218"/>
      <c r="O37" s="218"/>
      <c r="P37" s="218">
        <f t="shared" si="4"/>
        <v>0</v>
      </c>
    </row>
    <row r="38" spans="1:16">
      <c r="G38" s="10">
        <f t="shared" si="3"/>
        <v>0</v>
      </c>
      <c r="H38" s="9">
        <f t="shared" si="3"/>
        <v>0</v>
      </c>
      <c r="I38" s="9"/>
      <c r="J38" s="9"/>
      <c r="K38" s="114"/>
      <c r="L38" s="114"/>
      <c r="M38" s="114"/>
      <c r="N38" s="218"/>
      <c r="O38" s="218"/>
      <c r="P38" s="218">
        <f t="shared" si="4"/>
        <v>0</v>
      </c>
    </row>
    <row r="39" spans="1:16">
      <c r="G39" s="10">
        <f t="shared" si="3"/>
        <v>0</v>
      </c>
      <c r="H39" s="9">
        <f t="shared" si="3"/>
        <v>0</v>
      </c>
      <c r="I39" s="9"/>
      <c r="J39" s="9"/>
      <c r="K39" s="114"/>
      <c r="L39" s="114"/>
      <c r="M39" s="114"/>
      <c r="N39" s="218"/>
      <c r="O39" s="218"/>
      <c r="P39" s="218">
        <f t="shared" si="4"/>
        <v>0</v>
      </c>
    </row>
    <row r="40" spans="1:16">
      <c r="G40" s="10">
        <f t="shared" si="3"/>
        <v>0</v>
      </c>
      <c r="H40" s="9">
        <f t="shared" si="3"/>
        <v>0</v>
      </c>
      <c r="I40" s="9"/>
      <c r="J40" s="9"/>
      <c r="K40" s="114"/>
      <c r="L40" s="114"/>
      <c r="M40" s="114"/>
      <c r="N40" s="218"/>
      <c r="O40" s="218"/>
      <c r="P40" s="218">
        <f t="shared" si="4"/>
        <v>0</v>
      </c>
    </row>
    <row r="41" spans="1:16">
      <c r="G41" s="10">
        <f t="shared" si="3"/>
        <v>0</v>
      </c>
      <c r="H41" s="9">
        <f t="shared" si="3"/>
        <v>0</v>
      </c>
      <c r="I41" s="9"/>
      <c r="J41" s="9"/>
      <c r="K41" s="114"/>
      <c r="L41" s="114"/>
      <c r="M41" s="114"/>
      <c r="N41" s="218"/>
      <c r="O41" s="218"/>
      <c r="P41" s="218">
        <f t="shared" si="4"/>
        <v>0</v>
      </c>
    </row>
    <row r="42" spans="1:16">
      <c r="G42" s="10">
        <f t="shared" si="3"/>
        <v>0</v>
      </c>
      <c r="H42" s="9">
        <f t="shared" si="3"/>
        <v>0</v>
      </c>
      <c r="I42" s="9"/>
      <c r="J42" s="9"/>
      <c r="K42" s="114"/>
      <c r="L42" s="114" t="str">
        <f t="shared" ref="L42:L73" si="5">IF(D33&gt;0,D33," ")</f>
        <v xml:space="preserve"> </v>
      </c>
      <c r="M42" s="114"/>
      <c r="N42" s="218"/>
      <c r="O42" s="218"/>
      <c r="P42" s="218">
        <f t="shared" si="4"/>
        <v>0</v>
      </c>
    </row>
    <row r="43" spans="1:16">
      <c r="G43" s="10">
        <f t="shared" si="3"/>
        <v>0</v>
      </c>
      <c r="H43" s="9">
        <f t="shared" si="3"/>
        <v>0</v>
      </c>
      <c r="I43" s="9"/>
      <c r="J43" s="9"/>
      <c r="K43" s="114"/>
      <c r="L43" s="114" t="str">
        <f t="shared" si="5"/>
        <v xml:space="preserve"> </v>
      </c>
      <c r="M43" s="114"/>
      <c r="N43" s="218"/>
      <c r="O43" s="218"/>
      <c r="P43" s="218">
        <f t="shared" si="4"/>
        <v>0</v>
      </c>
    </row>
    <row r="44" spans="1:16">
      <c r="G44" s="10">
        <f t="shared" si="3"/>
        <v>0</v>
      </c>
      <c r="H44" s="9">
        <f t="shared" si="3"/>
        <v>0</v>
      </c>
      <c r="I44" s="9"/>
      <c r="J44" s="9"/>
      <c r="K44" s="114"/>
      <c r="L44" s="114" t="str">
        <f t="shared" si="5"/>
        <v xml:space="preserve"> </v>
      </c>
      <c r="M44" s="114"/>
      <c r="N44" s="218"/>
      <c r="O44" s="218"/>
      <c r="P44" s="218">
        <f t="shared" si="4"/>
        <v>0</v>
      </c>
    </row>
    <row r="45" spans="1:16">
      <c r="G45" s="10">
        <f t="shared" si="3"/>
        <v>0</v>
      </c>
      <c r="H45" s="9">
        <f t="shared" si="3"/>
        <v>0</v>
      </c>
      <c r="I45" s="9"/>
      <c r="J45" s="9"/>
      <c r="K45" s="114"/>
      <c r="L45" s="114" t="str">
        <f t="shared" si="5"/>
        <v xml:space="preserve"> </v>
      </c>
      <c r="M45" s="114"/>
      <c r="N45" s="218"/>
      <c r="O45" s="218"/>
      <c r="P45" s="218">
        <f t="shared" si="4"/>
        <v>0</v>
      </c>
    </row>
    <row r="46" spans="1:16">
      <c r="G46" s="10">
        <f t="shared" si="3"/>
        <v>0</v>
      </c>
      <c r="H46" s="9">
        <f t="shared" si="3"/>
        <v>0</v>
      </c>
      <c r="I46" s="9"/>
      <c r="J46" s="9"/>
      <c r="K46" s="114"/>
      <c r="L46" s="114" t="str">
        <f t="shared" si="5"/>
        <v xml:space="preserve"> </v>
      </c>
      <c r="M46" s="114"/>
      <c r="N46" s="218"/>
      <c r="O46" s="218"/>
      <c r="P46" s="218">
        <f t="shared" si="4"/>
        <v>0</v>
      </c>
    </row>
    <row r="47" spans="1:16">
      <c r="G47" s="10">
        <f t="shared" si="3"/>
        <v>0</v>
      </c>
      <c r="H47" s="9">
        <f t="shared" si="3"/>
        <v>0</v>
      </c>
      <c r="I47" s="9"/>
      <c r="J47" s="9"/>
      <c r="K47" s="114"/>
      <c r="L47" s="114" t="str">
        <f t="shared" si="5"/>
        <v xml:space="preserve"> </v>
      </c>
      <c r="M47" s="114"/>
      <c r="N47" s="218"/>
      <c r="O47" s="218"/>
      <c r="P47" s="218">
        <f t="shared" si="4"/>
        <v>0</v>
      </c>
    </row>
    <row r="48" spans="1:16">
      <c r="G48" s="10">
        <f t="shared" si="3"/>
        <v>0</v>
      </c>
      <c r="H48" s="9">
        <f t="shared" si="3"/>
        <v>0</v>
      </c>
      <c r="I48" s="9"/>
      <c r="J48" s="9"/>
      <c r="K48" s="114"/>
      <c r="L48" s="114" t="str">
        <f t="shared" si="5"/>
        <v xml:space="preserve"> </v>
      </c>
      <c r="M48" s="114"/>
      <c r="N48" s="218"/>
      <c r="O48" s="218"/>
      <c r="P48" s="218">
        <f t="shared" si="4"/>
        <v>0</v>
      </c>
    </row>
    <row r="49" spans="7:16">
      <c r="G49" s="10">
        <f t="shared" si="3"/>
        <v>0</v>
      </c>
      <c r="H49" s="9">
        <f t="shared" si="3"/>
        <v>0</v>
      </c>
      <c r="I49" s="9"/>
      <c r="J49" s="9"/>
      <c r="K49" s="114"/>
      <c r="L49" s="114" t="str">
        <f t="shared" si="5"/>
        <v xml:space="preserve"> </v>
      </c>
      <c r="M49" s="114"/>
      <c r="N49" s="218"/>
      <c r="O49" s="218"/>
      <c r="P49" s="218">
        <f t="shared" si="4"/>
        <v>0</v>
      </c>
    </row>
    <row r="50" spans="7:16">
      <c r="G50" s="10">
        <f t="shared" si="3"/>
        <v>0</v>
      </c>
      <c r="H50" s="9">
        <f t="shared" si="3"/>
        <v>0</v>
      </c>
      <c r="I50" s="9"/>
      <c r="J50" s="9"/>
      <c r="K50" s="114"/>
      <c r="L50" s="114" t="str">
        <f t="shared" si="5"/>
        <v xml:space="preserve"> </v>
      </c>
      <c r="M50" s="114"/>
      <c r="N50" s="218"/>
      <c r="O50" s="218"/>
      <c r="P50" s="218">
        <f t="shared" ref="P50:P81" si="6">O50*G41</f>
        <v>0</v>
      </c>
    </row>
    <row r="51" spans="7:16">
      <c r="G51" s="10">
        <f t="shared" si="3"/>
        <v>0</v>
      </c>
      <c r="H51" s="9">
        <f t="shared" si="3"/>
        <v>0</v>
      </c>
      <c r="I51" s="9"/>
      <c r="J51" s="9"/>
      <c r="K51" s="114"/>
      <c r="L51" s="114" t="str">
        <f t="shared" si="5"/>
        <v xml:space="preserve"> </v>
      </c>
      <c r="M51" s="114"/>
      <c r="N51" s="218"/>
      <c r="O51" s="218"/>
      <c r="P51" s="218">
        <f t="shared" si="6"/>
        <v>0</v>
      </c>
    </row>
    <row r="52" spans="7:16">
      <c r="G52" s="10">
        <f t="shared" si="3"/>
        <v>0</v>
      </c>
      <c r="H52" s="9">
        <f t="shared" si="3"/>
        <v>0</v>
      </c>
      <c r="I52" s="9"/>
      <c r="J52" s="9"/>
      <c r="K52" s="114"/>
      <c r="L52" s="114" t="str">
        <f t="shared" si="5"/>
        <v xml:space="preserve"> </v>
      </c>
      <c r="M52" s="114"/>
      <c r="N52" s="218"/>
      <c r="O52" s="218"/>
      <c r="P52" s="218">
        <f t="shared" si="6"/>
        <v>0</v>
      </c>
    </row>
    <row r="53" spans="7:16">
      <c r="G53" s="10">
        <f t="shared" si="3"/>
        <v>0</v>
      </c>
      <c r="H53" s="9">
        <f t="shared" si="3"/>
        <v>0</v>
      </c>
      <c r="I53" s="9"/>
      <c r="J53" s="9"/>
      <c r="K53" s="114"/>
      <c r="L53" s="114" t="str">
        <f t="shared" si="5"/>
        <v xml:space="preserve"> </v>
      </c>
      <c r="M53" s="114"/>
      <c r="N53" s="218"/>
      <c r="O53" s="218"/>
      <c r="P53" s="218">
        <f t="shared" si="6"/>
        <v>0</v>
      </c>
    </row>
    <row r="54" spans="7:16">
      <c r="G54" s="10">
        <f t="shared" si="3"/>
        <v>0</v>
      </c>
      <c r="H54" s="9">
        <f t="shared" si="3"/>
        <v>0</v>
      </c>
      <c r="I54" s="9"/>
      <c r="J54" s="9"/>
      <c r="K54" s="114"/>
      <c r="L54" s="114" t="str">
        <f t="shared" si="5"/>
        <v xml:space="preserve"> </v>
      </c>
      <c r="M54" s="114"/>
      <c r="N54" s="218"/>
      <c r="O54" s="218"/>
      <c r="P54" s="218">
        <f t="shared" si="6"/>
        <v>0</v>
      </c>
    </row>
    <row r="55" spans="7:16">
      <c r="G55" s="10">
        <f t="shared" si="3"/>
        <v>0</v>
      </c>
      <c r="H55" s="9">
        <f t="shared" si="3"/>
        <v>0</v>
      </c>
      <c r="I55" s="9"/>
      <c r="J55" s="9"/>
      <c r="K55" s="114"/>
      <c r="L55" s="114" t="str">
        <f t="shared" si="5"/>
        <v xml:space="preserve"> </v>
      </c>
      <c r="M55" s="114"/>
      <c r="N55" s="218"/>
      <c r="O55" s="218"/>
      <c r="P55" s="218">
        <f t="shared" si="6"/>
        <v>0</v>
      </c>
    </row>
    <row r="56" spans="7:16">
      <c r="G56" s="10">
        <f t="shared" si="3"/>
        <v>0</v>
      </c>
      <c r="H56" s="9">
        <f t="shared" si="3"/>
        <v>0</v>
      </c>
      <c r="I56" s="9"/>
      <c r="J56" s="9"/>
      <c r="K56" s="114"/>
      <c r="L56" s="114" t="str">
        <f t="shared" si="5"/>
        <v xml:space="preserve"> </v>
      </c>
      <c r="M56" s="114"/>
      <c r="N56" s="218"/>
      <c r="O56" s="218"/>
      <c r="P56" s="218">
        <f t="shared" si="6"/>
        <v>0</v>
      </c>
    </row>
    <row r="57" spans="7:16">
      <c r="G57" s="10">
        <f t="shared" si="3"/>
        <v>0</v>
      </c>
      <c r="H57" s="9">
        <f t="shared" si="3"/>
        <v>0</v>
      </c>
      <c r="I57" s="9"/>
      <c r="J57" s="9"/>
      <c r="K57" s="114"/>
      <c r="L57" s="114" t="str">
        <f t="shared" si="5"/>
        <v xml:space="preserve"> </v>
      </c>
      <c r="M57" s="114"/>
      <c r="N57" s="218"/>
      <c r="O57" s="218"/>
      <c r="P57" s="218">
        <f t="shared" si="6"/>
        <v>0</v>
      </c>
    </row>
    <row r="58" spans="7:16">
      <c r="G58" s="10">
        <f t="shared" si="3"/>
        <v>0</v>
      </c>
      <c r="H58" s="9">
        <f t="shared" si="3"/>
        <v>0</v>
      </c>
      <c r="I58" s="9"/>
      <c r="J58" s="9"/>
      <c r="K58" s="114"/>
      <c r="L58" s="114" t="str">
        <f t="shared" si="5"/>
        <v xml:space="preserve"> </v>
      </c>
      <c r="M58" s="114"/>
      <c r="N58" s="218"/>
      <c r="O58" s="218"/>
      <c r="P58" s="218">
        <f t="shared" si="6"/>
        <v>0</v>
      </c>
    </row>
    <row r="59" spans="7:16">
      <c r="G59" s="10">
        <f t="shared" si="3"/>
        <v>0</v>
      </c>
      <c r="H59" s="9">
        <f t="shared" si="3"/>
        <v>0</v>
      </c>
      <c r="I59" s="9"/>
      <c r="J59" s="9"/>
      <c r="K59" s="114"/>
      <c r="L59" s="114" t="str">
        <f t="shared" si="5"/>
        <v xml:space="preserve"> </v>
      </c>
      <c r="M59" s="114"/>
      <c r="N59" s="218"/>
      <c r="O59" s="218"/>
      <c r="P59" s="218">
        <f t="shared" si="6"/>
        <v>0</v>
      </c>
    </row>
    <row r="60" spans="7:16">
      <c r="G60" s="10">
        <f t="shared" si="3"/>
        <v>0</v>
      </c>
      <c r="H60" s="9">
        <f t="shared" si="3"/>
        <v>0</v>
      </c>
      <c r="I60" s="9"/>
      <c r="J60" s="9"/>
      <c r="K60" s="114"/>
      <c r="L60" s="114" t="str">
        <f t="shared" si="5"/>
        <v xml:space="preserve"> </v>
      </c>
      <c r="M60" s="114"/>
      <c r="N60" s="218"/>
      <c r="O60" s="218"/>
      <c r="P60" s="218">
        <f t="shared" si="6"/>
        <v>0</v>
      </c>
    </row>
    <row r="61" spans="7:16">
      <c r="G61" s="10">
        <f t="shared" si="3"/>
        <v>0</v>
      </c>
      <c r="H61" s="9">
        <f t="shared" si="3"/>
        <v>0</v>
      </c>
      <c r="I61" s="9"/>
      <c r="J61" s="9"/>
      <c r="K61" s="114"/>
      <c r="L61" s="114" t="str">
        <f t="shared" si="5"/>
        <v xml:space="preserve"> </v>
      </c>
      <c r="M61" s="114"/>
      <c r="N61" s="218"/>
      <c r="O61" s="218"/>
      <c r="P61" s="218">
        <f t="shared" si="6"/>
        <v>0</v>
      </c>
    </row>
    <row r="62" spans="7:16">
      <c r="G62" s="10">
        <f t="shared" si="3"/>
        <v>0</v>
      </c>
      <c r="H62" s="9">
        <f t="shared" si="3"/>
        <v>0</v>
      </c>
      <c r="I62" s="9"/>
      <c r="J62" s="9"/>
      <c r="K62" s="114"/>
      <c r="L62" s="114" t="str">
        <f t="shared" si="5"/>
        <v xml:space="preserve"> </v>
      </c>
      <c r="M62" s="114"/>
      <c r="N62" s="218"/>
      <c r="O62" s="218"/>
      <c r="P62" s="218">
        <f t="shared" si="6"/>
        <v>0</v>
      </c>
    </row>
    <row r="63" spans="7:16">
      <c r="G63" s="10">
        <f t="shared" si="3"/>
        <v>0</v>
      </c>
      <c r="H63" s="9">
        <f t="shared" si="3"/>
        <v>0</v>
      </c>
      <c r="I63" s="9"/>
      <c r="J63" s="9"/>
      <c r="K63" s="114"/>
      <c r="L63" s="114" t="str">
        <f t="shared" si="5"/>
        <v xml:space="preserve"> </v>
      </c>
      <c r="M63" s="114"/>
      <c r="N63" s="218"/>
      <c r="O63" s="218"/>
      <c r="P63" s="218">
        <f t="shared" si="6"/>
        <v>0</v>
      </c>
    </row>
    <row r="64" spans="7:16">
      <c r="G64" s="10">
        <f t="shared" si="3"/>
        <v>0</v>
      </c>
      <c r="H64" s="9">
        <f t="shared" si="3"/>
        <v>0</v>
      </c>
      <c r="I64" s="9"/>
      <c r="J64" s="9"/>
      <c r="K64" s="114"/>
      <c r="L64" s="114" t="str">
        <f t="shared" si="5"/>
        <v xml:space="preserve"> </v>
      </c>
      <c r="M64" s="114"/>
      <c r="N64" s="218"/>
      <c r="O64" s="218"/>
      <c r="P64" s="218">
        <f t="shared" si="6"/>
        <v>0</v>
      </c>
    </row>
    <row r="65" spans="7:16">
      <c r="G65" s="10">
        <f t="shared" si="3"/>
        <v>0</v>
      </c>
      <c r="H65" s="9">
        <f t="shared" si="3"/>
        <v>0</v>
      </c>
      <c r="I65" s="9"/>
      <c r="J65" s="9"/>
      <c r="K65" s="114"/>
      <c r="L65" s="114" t="str">
        <f t="shared" si="5"/>
        <v xml:space="preserve"> </v>
      </c>
      <c r="M65" s="114"/>
      <c r="N65" s="218"/>
      <c r="O65" s="218"/>
      <c r="P65" s="218">
        <f t="shared" si="6"/>
        <v>0</v>
      </c>
    </row>
    <row r="66" spans="7:16">
      <c r="G66" s="10">
        <f t="shared" si="3"/>
        <v>0</v>
      </c>
      <c r="H66" s="9">
        <f t="shared" si="3"/>
        <v>0</v>
      </c>
      <c r="I66" s="9"/>
      <c r="J66" s="9"/>
      <c r="K66" s="114"/>
      <c r="L66" s="114" t="str">
        <f t="shared" si="5"/>
        <v xml:space="preserve"> </v>
      </c>
      <c r="M66" s="114"/>
      <c r="N66" s="218"/>
      <c r="O66" s="218"/>
      <c r="P66" s="218">
        <f t="shared" si="6"/>
        <v>0</v>
      </c>
    </row>
    <row r="67" spans="7:16">
      <c r="G67" s="10">
        <f t="shared" si="3"/>
        <v>0</v>
      </c>
      <c r="H67" s="9">
        <f t="shared" si="3"/>
        <v>0</v>
      </c>
      <c r="I67" s="9"/>
      <c r="J67" s="9"/>
      <c r="K67" s="114"/>
      <c r="L67" s="114" t="str">
        <f t="shared" si="5"/>
        <v xml:space="preserve"> </v>
      </c>
      <c r="M67" s="114"/>
      <c r="N67" s="218"/>
      <c r="O67" s="218"/>
      <c r="P67" s="218">
        <f t="shared" si="6"/>
        <v>0</v>
      </c>
    </row>
    <row r="68" spans="7:16">
      <c r="G68" s="10">
        <f t="shared" si="3"/>
        <v>0</v>
      </c>
      <c r="H68" s="9">
        <f t="shared" si="3"/>
        <v>0</v>
      </c>
      <c r="I68" s="9"/>
      <c r="J68" s="9"/>
      <c r="K68" s="114"/>
      <c r="L68" s="114" t="str">
        <f t="shared" si="5"/>
        <v xml:space="preserve"> </v>
      </c>
      <c r="M68" s="114"/>
      <c r="N68" s="218"/>
      <c r="O68" s="218"/>
      <c r="P68" s="218">
        <f t="shared" si="6"/>
        <v>0</v>
      </c>
    </row>
    <row r="69" spans="7:16">
      <c r="G69" s="10">
        <f t="shared" si="3"/>
        <v>0</v>
      </c>
      <c r="H69" s="9">
        <f t="shared" si="3"/>
        <v>0</v>
      </c>
      <c r="I69" s="9"/>
      <c r="J69" s="9"/>
      <c r="K69" s="114"/>
      <c r="L69" s="114" t="str">
        <f t="shared" si="5"/>
        <v xml:space="preserve"> </v>
      </c>
      <c r="M69" s="114"/>
      <c r="N69" s="218"/>
      <c r="O69" s="218"/>
      <c r="P69" s="218">
        <f t="shared" si="6"/>
        <v>0</v>
      </c>
    </row>
    <row r="70" spans="7:16">
      <c r="G70" s="10">
        <f t="shared" si="3"/>
        <v>0</v>
      </c>
      <c r="H70" s="9">
        <f t="shared" si="3"/>
        <v>0</v>
      </c>
      <c r="I70" s="9"/>
      <c r="J70" s="9"/>
      <c r="K70" s="114"/>
      <c r="L70" s="114" t="str">
        <f t="shared" si="5"/>
        <v xml:space="preserve"> </v>
      </c>
      <c r="M70" s="114"/>
      <c r="N70" s="218"/>
      <c r="O70" s="218"/>
      <c r="P70" s="218">
        <f t="shared" si="6"/>
        <v>0</v>
      </c>
    </row>
    <row r="71" spans="7:16">
      <c r="G71" s="10">
        <f t="shared" si="3"/>
        <v>0</v>
      </c>
      <c r="H71" s="9">
        <f t="shared" si="3"/>
        <v>0</v>
      </c>
      <c r="I71" s="9"/>
      <c r="J71" s="9"/>
      <c r="K71" s="114"/>
      <c r="L71" s="114" t="str">
        <f t="shared" si="5"/>
        <v xml:space="preserve"> </v>
      </c>
      <c r="M71" s="114"/>
      <c r="N71" s="218"/>
      <c r="O71" s="218"/>
      <c r="P71" s="218">
        <f t="shared" si="6"/>
        <v>0</v>
      </c>
    </row>
    <row r="72" spans="7:16">
      <c r="G72" s="10">
        <f t="shared" si="3"/>
        <v>0</v>
      </c>
      <c r="H72" s="9">
        <f t="shared" si="3"/>
        <v>0</v>
      </c>
      <c r="I72" s="9"/>
      <c r="J72" s="9"/>
      <c r="K72" s="114"/>
      <c r="L72" s="114" t="str">
        <f t="shared" si="5"/>
        <v xml:space="preserve"> </v>
      </c>
      <c r="M72" s="114"/>
      <c r="N72" s="218"/>
      <c r="O72" s="218"/>
      <c r="P72" s="218">
        <f t="shared" si="6"/>
        <v>0</v>
      </c>
    </row>
    <row r="73" spans="7:16">
      <c r="G73" s="10">
        <f t="shared" si="3"/>
        <v>0</v>
      </c>
      <c r="H73" s="9">
        <f t="shared" si="3"/>
        <v>0</v>
      </c>
      <c r="I73" s="9"/>
      <c r="J73" s="9"/>
      <c r="K73" s="114"/>
      <c r="L73" s="114" t="str">
        <f t="shared" si="5"/>
        <v xml:space="preserve"> </v>
      </c>
      <c r="M73" s="114"/>
      <c r="N73" s="218"/>
      <c r="O73" s="218"/>
      <c r="P73" s="218">
        <f t="shared" si="6"/>
        <v>0</v>
      </c>
    </row>
    <row r="74" spans="7:16">
      <c r="G74" s="10">
        <f t="shared" si="3"/>
        <v>0</v>
      </c>
      <c r="H74" s="9">
        <f t="shared" si="3"/>
        <v>0</v>
      </c>
      <c r="I74" s="9"/>
      <c r="J74" s="9"/>
      <c r="K74" s="114"/>
      <c r="L74" s="114" t="str">
        <f t="shared" ref="L74:L105" si="7">IF(D65&gt;0,D65," ")</f>
        <v xml:space="preserve"> </v>
      </c>
      <c r="M74" s="114"/>
      <c r="N74" s="218"/>
      <c r="O74" s="218"/>
      <c r="P74" s="218">
        <f t="shared" si="6"/>
        <v>0</v>
      </c>
    </row>
    <row r="75" spans="7:16">
      <c r="G75" s="10">
        <f t="shared" si="3"/>
        <v>0</v>
      </c>
      <c r="H75" s="9">
        <f t="shared" si="3"/>
        <v>0</v>
      </c>
      <c r="I75" s="9"/>
      <c r="J75" s="9"/>
      <c r="K75" s="114"/>
      <c r="L75" s="114" t="str">
        <f t="shared" si="7"/>
        <v xml:space="preserve"> </v>
      </c>
      <c r="M75" s="114"/>
      <c r="N75" s="218"/>
      <c r="O75" s="218"/>
      <c r="P75" s="218">
        <f t="shared" si="6"/>
        <v>0</v>
      </c>
    </row>
    <row r="76" spans="7:16">
      <c r="G76" s="10">
        <f t="shared" si="3"/>
        <v>0</v>
      </c>
      <c r="H76" s="9">
        <f t="shared" si="3"/>
        <v>0</v>
      </c>
      <c r="I76" s="9"/>
      <c r="J76" s="9"/>
      <c r="K76" s="114"/>
      <c r="L76" s="114" t="str">
        <f t="shared" si="7"/>
        <v xml:space="preserve"> </v>
      </c>
      <c r="M76" s="114"/>
      <c r="N76" s="218"/>
      <c r="O76" s="218"/>
      <c r="P76" s="218">
        <f t="shared" si="6"/>
        <v>0</v>
      </c>
    </row>
    <row r="77" spans="7:16">
      <c r="G77" s="10">
        <f t="shared" si="3"/>
        <v>0</v>
      </c>
      <c r="H77" s="9">
        <f t="shared" si="3"/>
        <v>0</v>
      </c>
      <c r="I77" s="9"/>
      <c r="J77" s="9"/>
      <c r="K77" s="114"/>
      <c r="L77" s="114" t="str">
        <f t="shared" si="7"/>
        <v xml:space="preserve"> </v>
      </c>
      <c r="M77" s="114"/>
      <c r="N77" s="218"/>
      <c r="O77" s="218"/>
      <c r="P77" s="218">
        <f t="shared" si="6"/>
        <v>0</v>
      </c>
    </row>
    <row r="78" spans="7:16">
      <c r="G78" s="10">
        <f t="shared" si="3"/>
        <v>0</v>
      </c>
      <c r="H78" s="9">
        <f t="shared" si="3"/>
        <v>0</v>
      </c>
      <c r="I78" s="9"/>
      <c r="J78" s="9"/>
      <c r="K78" s="114"/>
      <c r="L78" s="114" t="str">
        <f t="shared" si="7"/>
        <v xml:space="preserve"> </v>
      </c>
      <c r="M78" s="114"/>
      <c r="N78" s="218"/>
      <c r="O78" s="218"/>
      <c r="P78" s="218">
        <f t="shared" si="6"/>
        <v>0</v>
      </c>
    </row>
    <row r="79" spans="7:16">
      <c r="G79" s="10">
        <f t="shared" si="3"/>
        <v>0</v>
      </c>
      <c r="H79" s="9">
        <f t="shared" si="3"/>
        <v>0</v>
      </c>
      <c r="I79" s="9"/>
      <c r="J79" s="9"/>
      <c r="K79" s="114"/>
      <c r="L79" s="114" t="str">
        <f t="shared" si="7"/>
        <v xml:space="preserve"> </v>
      </c>
      <c r="M79" s="114"/>
      <c r="N79" s="218"/>
      <c r="O79" s="218"/>
      <c r="P79" s="218">
        <f t="shared" si="6"/>
        <v>0</v>
      </c>
    </row>
    <row r="80" spans="7:16">
      <c r="G80" s="10">
        <f t="shared" si="3"/>
        <v>0</v>
      </c>
      <c r="H80" s="9">
        <f t="shared" si="3"/>
        <v>0</v>
      </c>
      <c r="I80" s="9"/>
      <c r="J80" s="9"/>
      <c r="K80" s="114"/>
      <c r="L80" s="114" t="str">
        <f t="shared" si="7"/>
        <v xml:space="preserve"> </v>
      </c>
      <c r="M80" s="114"/>
      <c r="N80" s="218"/>
      <c r="O80" s="218"/>
      <c r="P80" s="218">
        <f t="shared" si="6"/>
        <v>0</v>
      </c>
    </row>
    <row r="81" spans="7:16">
      <c r="G81" s="10">
        <f t="shared" si="3"/>
        <v>0</v>
      </c>
      <c r="H81" s="9">
        <f t="shared" si="3"/>
        <v>0</v>
      </c>
      <c r="I81" s="9"/>
      <c r="J81" s="9"/>
      <c r="K81" s="114"/>
      <c r="L81" s="114" t="str">
        <f t="shared" si="7"/>
        <v xml:space="preserve"> </v>
      </c>
      <c r="M81" s="114"/>
      <c r="N81" s="218"/>
      <c r="O81" s="218"/>
      <c r="P81" s="218">
        <f t="shared" si="6"/>
        <v>0</v>
      </c>
    </row>
    <row r="82" spans="7:16">
      <c r="G82" s="10">
        <f t="shared" si="3"/>
        <v>0</v>
      </c>
      <c r="H82" s="9">
        <f t="shared" si="3"/>
        <v>0</v>
      </c>
      <c r="I82" s="9"/>
      <c r="J82" s="9"/>
      <c r="K82" s="114"/>
      <c r="L82" s="114" t="str">
        <f t="shared" si="7"/>
        <v xml:space="preserve"> </v>
      </c>
      <c r="M82" s="114"/>
      <c r="N82" s="218"/>
      <c r="O82" s="218"/>
      <c r="P82" s="218">
        <f t="shared" ref="P82:P113" si="8">O82*G73</f>
        <v>0</v>
      </c>
    </row>
    <row r="83" spans="7:16">
      <c r="G83" s="10">
        <f t="shared" si="3"/>
        <v>0</v>
      </c>
      <c r="H83" s="9">
        <f t="shared" si="3"/>
        <v>0</v>
      </c>
      <c r="I83" s="9"/>
      <c r="J83" s="9"/>
      <c r="K83" s="114"/>
      <c r="L83" s="114" t="str">
        <f t="shared" si="7"/>
        <v xml:space="preserve"> </v>
      </c>
      <c r="M83" s="114"/>
      <c r="N83" s="218"/>
      <c r="O83" s="218"/>
      <c r="P83" s="218">
        <f t="shared" si="8"/>
        <v>0</v>
      </c>
    </row>
    <row r="84" spans="7:16">
      <c r="G84" s="10">
        <f t="shared" ref="G84:H99" si="9">G83-E84+C84</f>
        <v>0</v>
      </c>
      <c r="H84" s="9">
        <f t="shared" si="3"/>
        <v>0</v>
      </c>
      <c r="I84" s="9"/>
      <c r="J84" s="9"/>
      <c r="K84" s="114"/>
      <c r="L84" s="114" t="str">
        <f t="shared" si="7"/>
        <v xml:space="preserve"> </v>
      </c>
      <c r="M84" s="114"/>
      <c r="N84" s="218"/>
      <c r="O84" s="218"/>
      <c r="P84" s="218">
        <f t="shared" si="8"/>
        <v>0</v>
      </c>
    </row>
    <row r="85" spans="7:16">
      <c r="G85" s="10">
        <f t="shared" si="9"/>
        <v>0</v>
      </c>
      <c r="H85" s="9">
        <f t="shared" si="9"/>
        <v>0</v>
      </c>
      <c r="I85" s="9"/>
      <c r="J85" s="9"/>
      <c r="L85" s="9" t="str">
        <f t="shared" si="7"/>
        <v xml:space="preserve"> </v>
      </c>
      <c r="P85" s="11">
        <f t="shared" si="8"/>
        <v>0</v>
      </c>
    </row>
    <row r="86" spans="7:16">
      <c r="G86" s="10">
        <f t="shared" si="9"/>
        <v>0</v>
      </c>
      <c r="H86" s="9">
        <f t="shared" si="9"/>
        <v>0</v>
      </c>
      <c r="I86" s="9"/>
      <c r="J86" s="9"/>
      <c r="L86" s="9" t="str">
        <f t="shared" si="7"/>
        <v xml:space="preserve"> </v>
      </c>
      <c r="P86" s="11">
        <f t="shared" si="8"/>
        <v>0</v>
      </c>
    </row>
    <row r="87" spans="7:16">
      <c r="G87" s="10">
        <f t="shared" si="9"/>
        <v>0</v>
      </c>
      <c r="H87" s="9">
        <f t="shared" si="9"/>
        <v>0</v>
      </c>
      <c r="I87" s="9"/>
      <c r="J87" s="9"/>
      <c r="L87" s="9" t="str">
        <f t="shared" si="7"/>
        <v xml:space="preserve"> </v>
      </c>
      <c r="P87" s="11">
        <f t="shared" si="8"/>
        <v>0</v>
      </c>
    </row>
    <row r="88" spans="7:16">
      <c r="G88" s="10">
        <f t="shared" si="9"/>
        <v>0</v>
      </c>
      <c r="H88" s="9">
        <f t="shared" si="9"/>
        <v>0</v>
      </c>
      <c r="I88" s="9"/>
      <c r="J88" s="9"/>
      <c r="L88" s="9" t="str">
        <f t="shared" si="7"/>
        <v xml:space="preserve"> </v>
      </c>
      <c r="P88" s="11">
        <f t="shared" si="8"/>
        <v>0</v>
      </c>
    </row>
    <row r="89" spans="7:16">
      <c r="G89" s="10">
        <f t="shared" si="9"/>
        <v>0</v>
      </c>
      <c r="H89" s="9">
        <f t="shared" si="9"/>
        <v>0</v>
      </c>
      <c r="I89" s="9"/>
      <c r="J89" s="9"/>
      <c r="L89" s="9" t="str">
        <f t="shared" si="7"/>
        <v xml:space="preserve"> </v>
      </c>
      <c r="P89" s="11">
        <f t="shared" si="8"/>
        <v>0</v>
      </c>
    </row>
    <row r="90" spans="7:16">
      <c r="G90" s="10">
        <f t="shared" si="9"/>
        <v>0</v>
      </c>
      <c r="H90" s="9">
        <f t="shared" si="9"/>
        <v>0</v>
      </c>
      <c r="I90" s="9"/>
      <c r="J90" s="9"/>
      <c r="L90" s="9" t="str">
        <f t="shared" si="7"/>
        <v xml:space="preserve"> </v>
      </c>
      <c r="P90" s="11">
        <f t="shared" si="8"/>
        <v>0</v>
      </c>
    </row>
    <row r="91" spans="7:16">
      <c r="G91" s="10">
        <f t="shared" si="9"/>
        <v>0</v>
      </c>
      <c r="H91" s="9">
        <f t="shared" si="9"/>
        <v>0</v>
      </c>
      <c r="I91" s="9"/>
      <c r="J91" s="9"/>
      <c r="L91" s="9" t="str">
        <f t="shared" si="7"/>
        <v xml:space="preserve"> </v>
      </c>
      <c r="P91" s="11">
        <f t="shared" si="8"/>
        <v>0</v>
      </c>
    </row>
    <row r="92" spans="7:16">
      <c r="G92" s="10">
        <f t="shared" si="9"/>
        <v>0</v>
      </c>
      <c r="H92" s="9">
        <f t="shared" si="9"/>
        <v>0</v>
      </c>
      <c r="I92" s="9"/>
      <c r="J92" s="9"/>
      <c r="L92" s="9" t="str">
        <f t="shared" si="7"/>
        <v xml:space="preserve"> </v>
      </c>
      <c r="P92" s="11">
        <f t="shared" si="8"/>
        <v>0</v>
      </c>
    </row>
    <row r="93" spans="7:16">
      <c r="G93" s="10">
        <f t="shared" si="9"/>
        <v>0</v>
      </c>
      <c r="H93" s="9">
        <f t="shared" si="9"/>
        <v>0</v>
      </c>
      <c r="I93" s="9"/>
      <c r="J93" s="9"/>
      <c r="L93" s="9" t="str">
        <f t="shared" si="7"/>
        <v xml:space="preserve"> </v>
      </c>
      <c r="P93" s="11">
        <f t="shared" si="8"/>
        <v>0</v>
      </c>
    </row>
    <row r="94" spans="7:16">
      <c r="G94" s="10">
        <f t="shared" si="9"/>
        <v>0</v>
      </c>
      <c r="H94" s="9">
        <f t="shared" si="9"/>
        <v>0</v>
      </c>
      <c r="I94" s="9"/>
      <c r="J94" s="9"/>
      <c r="L94" s="9" t="str">
        <f t="shared" si="7"/>
        <v xml:space="preserve"> </v>
      </c>
      <c r="P94" s="11">
        <f t="shared" si="8"/>
        <v>0</v>
      </c>
    </row>
    <row r="95" spans="7:16">
      <c r="G95" s="10">
        <f t="shared" si="9"/>
        <v>0</v>
      </c>
      <c r="H95" s="9">
        <f t="shared" si="9"/>
        <v>0</v>
      </c>
      <c r="I95" s="9"/>
      <c r="J95" s="9"/>
      <c r="L95" s="9" t="str">
        <f t="shared" si="7"/>
        <v xml:space="preserve"> </v>
      </c>
      <c r="P95" s="11">
        <f t="shared" si="8"/>
        <v>0</v>
      </c>
    </row>
    <row r="96" spans="7:16">
      <c r="G96" s="10">
        <f t="shared" si="9"/>
        <v>0</v>
      </c>
      <c r="H96" s="9">
        <f t="shared" si="9"/>
        <v>0</v>
      </c>
      <c r="I96" s="9"/>
      <c r="J96" s="9"/>
      <c r="L96" s="9" t="str">
        <f t="shared" si="7"/>
        <v xml:space="preserve"> </v>
      </c>
      <c r="P96" s="11">
        <f t="shared" si="8"/>
        <v>0</v>
      </c>
    </row>
    <row r="97" spans="7:16">
      <c r="G97" s="10">
        <f t="shared" ref="G97:H111" si="10">G96-E97+C97</f>
        <v>0</v>
      </c>
      <c r="H97" s="9">
        <f t="shared" si="9"/>
        <v>0</v>
      </c>
      <c r="I97" s="9"/>
      <c r="J97" s="9"/>
      <c r="L97" s="9" t="str">
        <f t="shared" si="7"/>
        <v xml:space="preserve"> </v>
      </c>
      <c r="P97" s="11">
        <f t="shared" si="8"/>
        <v>0</v>
      </c>
    </row>
    <row r="98" spans="7:16">
      <c r="G98" s="10">
        <f t="shared" si="10"/>
        <v>0</v>
      </c>
      <c r="H98" s="9">
        <f t="shared" si="9"/>
        <v>0</v>
      </c>
      <c r="I98" s="9"/>
      <c r="J98" s="9"/>
      <c r="L98" s="9" t="str">
        <f t="shared" si="7"/>
        <v xml:space="preserve"> </v>
      </c>
      <c r="P98" s="11">
        <f t="shared" si="8"/>
        <v>0</v>
      </c>
    </row>
    <row r="99" spans="7:16">
      <c r="G99" s="10">
        <f t="shared" si="10"/>
        <v>0</v>
      </c>
      <c r="H99" s="9">
        <f t="shared" si="9"/>
        <v>0</v>
      </c>
      <c r="I99" s="9"/>
      <c r="J99" s="9"/>
      <c r="L99" s="9" t="str">
        <f t="shared" si="7"/>
        <v xml:space="preserve"> </v>
      </c>
      <c r="P99" s="11">
        <f t="shared" si="8"/>
        <v>0</v>
      </c>
    </row>
    <row r="100" spans="7:16">
      <c r="G100" s="10">
        <f t="shared" si="10"/>
        <v>0</v>
      </c>
      <c r="H100" s="9">
        <f t="shared" si="10"/>
        <v>0</v>
      </c>
      <c r="I100" s="9"/>
      <c r="J100" s="9"/>
      <c r="L100" s="9" t="str">
        <f t="shared" si="7"/>
        <v xml:space="preserve"> </v>
      </c>
      <c r="P100" s="11">
        <f t="shared" si="8"/>
        <v>0</v>
      </c>
    </row>
    <row r="101" spans="7:16">
      <c r="G101" s="10">
        <f t="shared" si="10"/>
        <v>0</v>
      </c>
      <c r="H101" s="9">
        <f t="shared" si="10"/>
        <v>0</v>
      </c>
      <c r="I101" s="9"/>
      <c r="J101" s="9"/>
      <c r="L101" s="9" t="str">
        <f t="shared" si="7"/>
        <v xml:space="preserve"> </v>
      </c>
      <c r="P101" s="11">
        <f t="shared" si="8"/>
        <v>0</v>
      </c>
    </row>
    <row r="102" spans="7:16">
      <c r="G102" s="10">
        <f t="shared" si="10"/>
        <v>0</v>
      </c>
      <c r="H102" s="9">
        <f t="shared" si="10"/>
        <v>0</v>
      </c>
      <c r="I102" s="9"/>
      <c r="J102" s="9"/>
      <c r="L102" s="9" t="str">
        <f t="shared" si="7"/>
        <v xml:space="preserve"> </v>
      </c>
      <c r="P102" s="11">
        <f t="shared" si="8"/>
        <v>0</v>
      </c>
    </row>
    <row r="103" spans="7:16">
      <c r="G103" s="10">
        <f t="shared" si="10"/>
        <v>0</v>
      </c>
      <c r="H103" s="9">
        <f t="shared" si="10"/>
        <v>0</v>
      </c>
      <c r="I103" s="9"/>
      <c r="J103" s="9"/>
      <c r="L103" s="9" t="str">
        <f t="shared" si="7"/>
        <v xml:space="preserve"> </v>
      </c>
      <c r="P103" s="11">
        <f t="shared" si="8"/>
        <v>0</v>
      </c>
    </row>
    <row r="104" spans="7:16">
      <c r="G104" s="10">
        <f t="shared" si="10"/>
        <v>0</v>
      </c>
      <c r="H104" s="9">
        <f t="shared" si="10"/>
        <v>0</v>
      </c>
      <c r="I104" s="9"/>
      <c r="J104" s="9"/>
      <c r="L104" s="9" t="str">
        <f t="shared" si="7"/>
        <v xml:space="preserve"> </v>
      </c>
      <c r="P104" s="11">
        <f t="shared" si="8"/>
        <v>0</v>
      </c>
    </row>
    <row r="105" spans="7:16">
      <c r="G105" s="10">
        <f t="shared" si="10"/>
        <v>0</v>
      </c>
      <c r="H105" s="9">
        <f t="shared" si="10"/>
        <v>0</v>
      </c>
      <c r="I105" s="9"/>
      <c r="J105" s="9"/>
      <c r="L105" s="9" t="str">
        <f t="shared" si="7"/>
        <v xml:space="preserve"> </v>
      </c>
      <c r="P105" s="11">
        <f t="shared" si="8"/>
        <v>0</v>
      </c>
    </row>
    <row r="106" spans="7:16">
      <c r="G106" s="10">
        <f t="shared" si="10"/>
        <v>0</v>
      </c>
      <c r="H106" s="9">
        <f t="shared" si="10"/>
        <v>0</v>
      </c>
      <c r="I106" s="9"/>
      <c r="J106" s="9"/>
      <c r="L106" s="9" t="str">
        <f t="shared" ref="L106:L137" si="11">IF(D97&gt;0,D97," ")</f>
        <v xml:space="preserve"> </v>
      </c>
      <c r="P106" s="11">
        <f t="shared" si="8"/>
        <v>0</v>
      </c>
    </row>
    <row r="107" spans="7:16">
      <c r="G107" s="10">
        <f t="shared" si="10"/>
        <v>0</v>
      </c>
      <c r="H107" s="9">
        <f t="shared" si="10"/>
        <v>0</v>
      </c>
      <c r="I107" s="9"/>
      <c r="J107" s="9"/>
      <c r="L107" s="9" t="str">
        <f t="shared" si="11"/>
        <v xml:space="preserve"> </v>
      </c>
      <c r="P107" s="11">
        <f t="shared" si="8"/>
        <v>0</v>
      </c>
    </row>
    <row r="108" spans="7:16">
      <c r="G108" s="10">
        <f t="shared" si="10"/>
        <v>0</v>
      </c>
      <c r="H108" s="9">
        <f t="shared" si="10"/>
        <v>0</v>
      </c>
      <c r="I108" s="9"/>
      <c r="J108" s="9"/>
      <c r="L108" s="9" t="str">
        <f t="shared" si="11"/>
        <v xml:space="preserve"> </v>
      </c>
      <c r="P108" s="11">
        <f t="shared" si="8"/>
        <v>0</v>
      </c>
    </row>
    <row r="109" spans="7:16">
      <c r="G109" s="10">
        <f t="shared" si="10"/>
        <v>0</v>
      </c>
      <c r="H109" s="9">
        <f t="shared" si="10"/>
        <v>0</v>
      </c>
      <c r="I109" s="9"/>
      <c r="J109" s="9"/>
      <c r="L109" s="9" t="str">
        <f t="shared" si="11"/>
        <v xml:space="preserve"> </v>
      </c>
      <c r="P109" s="11">
        <f t="shared" si="8"/>
        <v>0</v>
      </c>
    </row>
    <row r="110" spans="7:16">
      <c r="G110" s="10">
        <f t="shared" si="10"/>
        <v>0</v>
      </c>
      <c r="H110" s="9">
        <f t="shared" si="10"/>
        <v>0</v>
      </c>
      <c r="I110" s="9"/>
      <c r="J110" s="9"/>
      <c r="L110" s="9" t="str">
        <f t="shared" si="11"/>
        <v xml:space="preserve"> </v>
      </c>
      <c r="P110" s="11">
        <f t="shared" si="8"/>
        <v>0</v>
      </c>
    </row>
    <row r="111" spans="7:16">
      <c r="G111" s="10">
        <f t="shared" si="10"/>
        <v>0</v>
      </c>
      <c r="H111" s="9">
        <f t="shared" si="10"/>
        <v>0</v>
      </c>
      <c r="I111" s="9"/>
      <c r="J111" s="9"/>
      <c r="L111" s="9" t="str">
        <f t="shared" si="11"/>
        <v xml:space="preserve"> </v>
      </c>
      <c r="P111" s="11">
        <f t="shared" si="8"/>
        <v>0</v>
      </c>
    </row>
    <row r="112" spans="7:16">
      <c r="G112" s="10">
        <f t="shared" ref="G112:H175" si="12">G111-E112+C112</f>
        <v>0</v>
      </c>
      <c r="H112" s="9">
        <f t="shared" si="12"/>
        <v>0</v>
      </c>
      <c r="I112" s="9"/>
      <c r="J112" s="9"/>
      <c r="L112" s="9" t="str">
        <f t="shared" si="11"/>
        <v xml:space="preserve"> </v>
      </c>
      <c r="P112" s="11">
        <f t="shared" si="8"/>
        <v>0</v>
      </c>
    </row>
    <row r="113" spans="7:16">
      <c r="G113" s="10">
        <f t="shared" si="12"/>
        <v>0</v>
      </c>
      <c r="H113" s="9">
        <f t="shared" si="12"/>
        <v>0</v>
      </c>
      <c r="I113" s="9"/>
      <c r="J113" s="9"/>
      <c r="L113" s="9" t="str">
        <f t="shared" si="11"/>
        <v xml:space="preserve"> </v>
      </c>
      <c r="P113" s="11">
        <f t="shared" si="8"/>
        <v>0</v>
      </c>
    </row>
    <row r="114" spans="7:16">
      <c r="G114" s="10">
        <f t="shared" si="12"/>
        <v>0</v>
      </c>
      <c r="H114" s="9">
        <f t="shared" si="12"/>
        <v>0</v>
      </c>
      <c r="I114" s="9"/>
      <c r="J114" s="9"/>
      <c r="L114" s="9" t="str">
        <f t="shared" si="11"/>
        <v xml:space="preserve"> </v>
      </c>
      <c r="P114" s="11">
        <f t="shared" ref="P114:P145" si="13">O114*G105</f>
        <v>0</v>
      </c>
    </row>
    <row r="115" spans="7:16">
      <c r="G115" s="10">
        <f t="shared" si="12"/>
        <v>0</v>
      </c>
      <c r="H115" s="9">
        <f t="shared" si="12"/>
        <v>0</v>
      </c>
      <c r="I115" s="9"/>
      <c r="J115" s="9"/>
      <c r="L115" s="9" t="str">
        <f t="shared" si="11"/>
        <v xml:space="preserve"> </v>
      </c>
      <c r="P115" s="11">
        <f t="shared" si="13"/>
        <v>0</v>
      </c>
    </row>
    <row r="116" spans="7:16">
      <c r="G116" s="10">
        <f t="shared" si="12"/>
        <v>0</v>
      </c>
      <c r="H116" s="9">
        <f t="shared" si="12"/>
        <v>0</v>
      </c>
      <c r="I116" s="9"/>
      <c r="J116" s="9"/>
      <c r="L116" s="9" t="str">
        <f t="shared" si="11"/>
        <v xml:space="preserve"> </v>
      </c>
      <c r="P116" s="11">
        <f t="shared" si="13"/>
        <v>0</v>
      </c>
    </row>
    <row r="117" spans="7:16">
      <c r="G117" s="10">
        <f t="shared" si="12"/>
        <v>0</v>
      </c>
      <c r="H117" s="9">
        <f t="shared" si="12"/>
        <v>0</v>
      </c>
      <c r="I117" s="9"/>
      <c r="J117" s="9"/>
      <c r="L117" s="9" t="str">
        <f t="shared" si="11"/>
        <v xml:space="preserve"> </v>
      </c>
      <c r="P117" s="11">
        <f t="shared" si="13"/>
        <v>0</v>
      </c>
    </row>
    <row r="118" spans="7:16">
      <c r="G118" s="10">
        <f t="shared" si="12"/>
        <v>0</v>
      </c>
      <c r="H118" s="9">
        <f t="shared" si="12"/>
        <v>0</v>
      </c>
      <c r="I118" s="9"/>
      <c r="J118" s="9"/>
      <c r="L118" s="9" t="str">
        <f t="shared" si="11"/>
        <v xml:space="preserve"> </v>
      </c>
      <c r="P118" s="11">
        <f t="shared" si="13"/>
        <v>0</v>
      </c>
    </row>
    <row r="119" spans="7:16">
      <c r="G119" s="10">
        <f t="shared" si="12"/>
        <v>0</v>
      </c>
      <c r="H119" s="9">
        <f t="shared" si="12"/>
        <v>0</v>
      </c>
      <c r="I119" s="9"/>
      <c r="J119" s="9"/>
      <c r="L119" s="9" t="str">
        <f t="shared" si="11"/>
        <v xml:space="preserve"> </v>
      </c>
      <c r="P119" s="11">
        <f t="shared" si="13"/>
        <v>0</v>
      </c>
    </row>
    <row r="120" spans="7:16">
      <c r="G120" s="10">
        <f t="shared" si="12"/>
        <v>0</v>
      </c>
      <c r="H120" s="9">
        <f t="shared" si="12"/>
        <v>0</v>
      </c>
      <c r="I120" s="9"/>
      <c r="J120" s="9"/>
      <c r="L120" s="9" t="str">
        <f t="shared" si="11"/>
        <v xml:space="preserve"> </v>
      </c>
      <c r="P120" s="11">
        <f t="shared" si="13"/>
        <v>0</v>
      </c>
    </row>
    <row r="121" spans="7:16">
      <c r="G121" s="10">
        <f t="shared" si="12"/>
        <v>0</v>
      </c>
      <c r="H121" s="9">
        <f t="shared" si="12"/>
        <v>0</v>
      </c>
      <c r="I121" s="9"/>
      <c r="J121" s="9"/>
      <c r="L121" s="9" t="str">
        <f t="shared" si="11"/>
        <v xml:space="preserve"> </v>
      </c>
      <c r="P121" s="11">
        <f t="shared" si="13"/>
        <v>0</v>
      </c>
    </row>
    <row r="122" spans="7:16">
      <c r="G122" s="10">
        <f t="shared" si="12"/>
        <v>0</v>
      </c>
      <c r="H122" s="9">
        <f t="shared" si="12"/>
        <v>0</v>
      </c>
      <c r="I122" s="9"/>
      <c r="J122" s="9"/>
      <c r="L122" s="9" t="str">
        <f t="shared" si="11"/>
        <v xml:space="preserve"> </v>
      </c>
      <c r="P122" s="11">
        <f t="shared" si="13"/>
        <v>0</v>
      </c>
    </row>
    <row r="123" spans="7:16">
      <c r="G123" s="10">
        <f t="shared" si="12"/>
        <v>0</v>
      </c>
      <c r="H123" s="9">
        <f t="shared" si="12"/>
        <v>0</v>
      </c>
      <c r="I123" s="9"/>
      <c r="J123" s="9"/>
      <c r="L123" s="9" t="str">
        <f t="shared" si="11"/>
        <v xml:space="preserve"> </v>
      </c>
      <c r="P123" s="11">
        <f t="shared" si="13"/>
        <v>0</v>
      </c>
    </row>
    <row r="124" spans="7:16">
      <c r="G124" s="10">
        <f t="shared" si="12"/>
        <v>0</v>
      </c>
      <c r="H124" s="9">
        <f t="shared" si="12"/>
        <v>0</v>
      </c>
      <c r="I124" s="9"/>
      <c r="J124" s="9"/>
      <c r="L124" s="9" t="str">
        <f t="shared" si="11"/>
        <v xml:space="preserve"> </v>
      </c>
      <c r="P124" s="11">
        <f t="shared" si="13"/>
        <v>0</v>
      </c>
    </row>
    <row r="125" spans="7:16">
      <c r="G125" s="10">
        <f t="shared" si="12"/>
        <v>0</v>
      </c>
      <c r="H125" s="9">
        <f t="shared" si="12"/>
        <v>0</v>
      </c>
      <c r="I125" s="9"/>
      <c r="J125" s="9"/>
      <c r="L125" s="9" t="str">
        <f t="shared" si="11"/>
        <v xml:space="preserve"> </v>
      </c>
      <c r="P125" s="11">
        <f t="shared" si="13"/>
        <v>0</v>
      </c>
    </row>
    <row r="126" spans="7:16">
      <c r="G126" s="10">
        <f t="shared" si="12"/>
        <v>0</v>
      </c>
      <c r="H126" s="9">
        <f t="shared" si="12"/>
        <v>0</v>
      </c>
      <c r="I126" s="9"/>
      <c r="J126" s="9"/>
      <c r="L126" s="9" t="str">
        <f t="shared" si="11"/>
        <v xml:space="preserve"> </v>
      </c>
      <c r="P126" s="11">
        <f t="shared" si="13"/>
        <v>0</v>
      </c>
    </row>
    <row r="127" spans="7:16">
      <c r="G127" s="10">
        <f t="shared" si="12"/>
        <v>0</v>
      </c>
      <c r="H127" s="9">
        <f t="shared" si="12"/>
        <v>0</v>
      </c>
      <c r="I127" s="9"/>
      <c r="J127" s="9"/>
      <c r="L127" s="9" t="str">
        <f t="shared" si="11"/>
        <v xml:space="preserve"> </v>
      </c>
      <c r="P127" s="11">
        <f t="shared" si="13"/>
        <v>0</v>
      </c>
    </row>
    <row r="128" spans="7:16">
      <c r="G128" s="10">
        <f t="shared" si="12"/>
        <v>0</v>
      </c>
      <c r="H128" s="9">
        <f t="shared" si="12"/>
        <v>0</v>
      </c>
      <c r="I128" s="9"/>
      <c r="J128" s="9"/>
      <c r="L128" s="9" t="str">
        <f t="shared" si="11"/>
        <v xml:space="preserve"> </v>
      </c>
      <c r="P128" s="11">
        <f t="shared" si="13"/>
        <v>0</v>
      </c>
    </row>
    <row r="129" spans="7:16">
      <c r="G129" s="10">
        <f t="shared" si="12"/>
        <v>0</v>
      </c>
      <c r="H129" s="9">
        <f t="shared" si="12"/>
        <v>0</v>
      </c>
      <c r="I129" s="9"/>
      <c r="J129" s="9"/>
      <c r="L129" s="9" t="str">
        <f t="shared" si="11"/>
        <v xml:space="preserve"> </v>
      </c>
      <c r="P129" s="11">
        <f t="shared" si="13"/>
        <v>0</v>
      </c>
    </row>
    <row r="130" spans="7:16">
      <c r="G130" s="10">
        <f t="shared" si="12"/>
        <v>0</v>
      </c>
      <c r="H130" s="9">
        <f t="shared" si="12"/>
        <v>0</v>
      </c>
      <c r="I130" s="9"/>
      <c r="J130" s="9"/>
      <c r="L130" s="9" t="str">
        <f t="shared" si="11"/>
        <v xml:space="preserve"> </v>
      </c>
      <c r="P130" s="11">
        <f t="shared" si="13"/>
        <v>0</v>
      </c>
    </row>
    <row r="131" spans="7:16">
      <c r="G131" s="10">
        <f t="shared" si="12"/>
        <v>0</v>
      </c>
      <c r="H131" s="9">
        <f t="shared" si="12"/>
        <v>0</v>
      </c>
      <c r="I131" s="9"/>
      <c r="J131" s="9"/>
      <c r="L131" s="9" t="str">
        <f t="shared" si="11"/>
        <v xml:space="preserve"> </v>
      </c>
      <c r="P131" s="11">
        <f t="shared" si="13"/>
        <v>0</v>
      </c>
    </row>
    <row r="132" spans="7:16">
      <c r="G132" s="10">
        <f t="shared" si="12"/>
        <v>0</v>
      </c>
      <c r="H132" s="9">
        <f t="shared" si="12"/>
        <v>0</v>
      </c>
      <c r="I132" s="9"/>
      <c r="J132" s="9"/>
      <c r="L132" s="9" t="str">
        <f t="shared" si="11"/>
        <v xml:space="preserve"> </v>
      </c>
      <c r="P132" s="11">
        <f t="shared" si="13"/>
        <v>0</v>
      </c>
    </row>
    <row r="133" spans="7:16">
      <c r="G133" s="10">
        <f t="shared" si="12"/>
        <v>0</v>
      </c>
      <c r="H133" s="9">
        <f t="shared" si="12"/>
        <v>0</v>
      </c>
      <c r="I133" s="9"/>
      <c r="J133" s="9"/>
      <c r="L133" s="9" t="str">
        <f t="shared" si="11"/>
        <v xml:space="preserve"> </v>
      </c>
      <c r="P133" s="11">
        <f t="shared" si="13"/>
        <v>0</v>
      </c>
    </row>
    <row r="134" spans="7:16">
      <c r="G134" s="10">
        <f t="shared" si="12"/>
        <v>0</v>
      </c>
      <c r="H134" s="9">
        <f t="shared" si="12"/>
        <v>0</v>
      </c>
      <c r="I134" s="9"/>
      <c r="J134" s="9"/>
      <c r="L134" s="9" t="str">
        <f t="shared" si="11"/>
        <v xml:space="preserve"> </v>
      </c>
      <c r="P134" s="11">
        <f t="shared" si="13"/>
        <v>0</v>
      </c>
    </row>
    <row r="135" spans="7:16">
      <c r="G135" s="10">
        <f t="shared" si="12"/>
        <v>0</v>
      </c>
      <c r="H135" s="9">
        <f t="shared" si="12"/>
        <v>0</v>
      </c>
      <c r="I135" s="9"/>
      <c r="J135" s="9"/>
      <c r="L135" s="9" t="str">
        <f t="shared" si="11"/>
        <v xml:space="preserve"> </v>
      </c>
      <c r="P135" s="11">
        <f t="shared" si="13"/>
        <v>0</v>
      </c>
    </row>
    <row r="136" spans="7:16">
      <c r="G136" s="10">
        <f t="shared" si="12"/>
        <v>0</v>
      </c>
      <c r="H136" s="9">
        <f t="shared" si="12"/>
        <v>0</v>
      </c>
      <c r="I136" s="9"/>
      <c r="J136" s="9"/>
      <c r="L136" s="9" t="str">
        <f t="shared" si="11"/>
        <v xml:space="preserve"> </v>
      </c>
      <c r="P136" s="11">
        <f t="shared" si="13"/>
        <v>0</v>
      </c>
    </row>
    <row r="137" spans="7:16">
      <c r="G137" s="10">
        <f t="shared" si="12"/>
        <v>0</v>
      </c>
      <c r="H137" s="9">
        <f t="shared" si="12"/>
        <v>0</v>
      </c>
      <c r="I137" s="9"/>
      <c r="J137" s="9"/>
      <c r="L137" s="9" t="str">
        <f t="shared" si="11"/>
        <v xml:space="preserve"> </v>
      </c>
      <c r="P137" s="11">
        <f t="shared" si="13"/>
        <v>0</v>
      </c>
    </row>
    <row r="138" spans="7:16">
      <c r="G138" s="10">
        <f t="shared" si="12"/>
        <v>0</v>
      </c>
      <c r="H138" s="9">
        <f t="shared" si="12"/>
        <v>0</v>
      </c>
      <c r="I138" s="9"/>
      <c r="J138" s="9"/>
      <c r="L138" s="9" t="str">
        <f t="shared" ref="L138:L169" si="14">IF(D129&gt;0,D129," ")</f>
        <v xml:space="preserve"> </v>
      </c>
      <c r="P138" s="11">
        <f t="shared" si="13"/>
        <v>0</v>
      </c>
    </row>
    <row r="139" spans="7:16">
      <c r="G139" s="10">
        <f t="shared" si="12"/>
        <v>0</v>
      </c>
      <c r="H139" s="9">
        <f t="shared" si="12"/>
        <v>0</v>
      </c>
      <c r="I139" s="9"/>
      <c r="J139" s="9"/>
      <c r="L139" s="9" t="str">
        <f t="shared" si="14"/>
        <v xml:space="preserve"> </v>
      </c>
      <c r="P139" s="11">
        <f t="shared" si="13"/>
        <v>0</v>
      </c>
    </row>
    <row r="140" spans="7:16">
      <c r="G140" s="10">
        <f t="shared" si="12"/>
        <v>0</v>
      </c>
      <c r="H140" s="9">
        <f t="shared" si="12"/>
        <v>0</v>
      </c>
      <c r="I140" s="9"/>
      <c r="J140" s="9"/>
      <c r="L140" s="9" t="str">
        <f t="shared" si="14"/>
        <v xml:space="preserve"> </v>
      </c>
      <c r="P140" s="11">
        <f t="shared" si="13"/>
        <v>0</v>
      </c>
    </row>
    <row r="141" spans="7:16">
      <c r="G141" s="10">
        <f t="shared" si="12"/>
        <v>0</v>
      </c>
      <c r="H141" s="9">
        <f t="shared" si="12"/>
        <v>0</v>
      </c>
      <c r="I141" s="9"/>
      <c r="J141" s="9"/>
      <c r="L141" s="9" t="str">
        <f t="shared" si="14"/>
        <v xml:space="preserve"> </v>
      </c>
      <c r="P141" s="11">
        <f t="shared" si="13"/>
        <v>0</v>
      </c>
    </row>
    <row r="142" spans="7:16">
      <c r="G142" s="10">
        <f t="shared" si="12"/>
        <v>0</v>
      </c>
      <c r="H142" s="9">
        <f t="shared" si="12"/>
        <v>0</v>
      </c>
      <c r="I142" s="9"/>
      <c r="J142" s="9"/>
      <c r="L142" s="9" t="str">
        <f t="shared" si="14"/>
        <v xml:space="preserve"> </v>
      </c>
      <c r="P142" s="11">
        <f t="shared" si="13"/>
        <v>0</v>
      </c>
    </row>
    <row r="143" spans="7:16">
      <c r="G143" s="10">
        <f t="shared" si="12"/>
        <v>0</v>
      </c>
      <c r="H143" s="9">
        <f t="shared" si="12"/>
        <v>0</v>
      </c>
      <c r="I143" s="9"/>
      <c r="J143" s="9"/>
      <c r="L143" s="9" t="str">
        <f t="shared" si="14"/>
        <v xml:space="preserve"> </v>
      </c>
      <c r="P143" s="11">
        <f t="shared" si="13"/>
        <v>0</v>
      </c>
    </row>
    <row r="144" spans="7:16">
      <c r="G144" s="10">
        <f t="shared" si="12"/>
        <v>0</v>
      </c>
      <c r="H144" s="9">
        <f t="shared" si="12"/>
        <v>0</v>
      </c>
      <c r="I144" s="9"/>
      <c r="J144" s="9"/>
      <c r="L144" s="9" t="str">
        <f t="shared" si="14"/>
        <v xml:space="preserve"> </v>
      </c>
      <c r="P144" s="11">
        <f t="shared" si="13"/>
        <v>0</v>
      </c>
    </row>
    <row r="145" spans="7:16">
      <c r="G145" s="10">
        <f t="shared" si="12"/>
        <v>0</v>
      </c>
      <c r="H145" s="9">
        <f t="shared" si="12"/>
        <v>0</v>
      </c>
      <c r="I145" s="9"/>
      <c r="J145" s="9"/>
      <c r="L145" s="9" t="str">
        <f t="shared" si="14"/>
        <v xml:space="preserve"> </v>
      </c>
      <c r="P145" s="11">
        <f t="shared" si="13"/>
        <v>0</v>
      </c>
    </row>
    <row r="146" spans="7:16">
      <c r="G146" s="10">
        <f t="shared" si="12"/>
        <v>0</v>
      </c>
      <c r="H146" s="9">
        <f t="shared" si="12"/>
        <v>0</v>
      </c>
      <c r="I146" s="9"/>
      <c r="J146" s="9"/>
      <c r="L146" s="9" t="str">
        <f t="shared" si="14"/>
        <v xml:space="preserve"> </v>
      </c>
      <c r="P146" s="11">
        <f t="shared" ref="P146:P177" si="15">O146*G137</f>
        <v>0</v>
      </c>
    </row>
    <row r="147" spans="7:16">
      <c r="G147" s="10">
        <f t="shared" si="12"/>
        <v>0</v>
      </c>
      <c r="H147" s="9">
        <f t="shared" si="12"/>
        <v>0</v>
      </c>
      <c r="I147" s="9"/>
      <c r="J147" s="9"/>
      <c r="L147" s="9" t="str">
        <f t="shared" si="14"/>
        <v xml:space="preserve"> </v>
      </c>
      <c r="P147" s="11">
        <f t="shared" si="15"/>
        <v>0</v>
      </c>
    </row>
    <row r="148" spans="7:16">
      <c r="G148" s="10">
        <f t="shared" si="12"/>
        <v>0</v>
      </c>
      <c r="H148" s="9">
        <f t="shared" si="12"/>
        <v>0</v>
      </c>
      <c r="I148" s="9"/>
      <c r="J148" s="9"/>
      <c r="L148" s="9" t="str">
        <f t="shared" si="14"/>
        <v xml:space="preserve"> </v>
      </c>
      <c r="P148" s="11">
        <f t="shared" si="15"/>
        <v>0</v>
      </c>
    </row>
    <row r="149" spans="7:16">
      <c r="G149" s="10">
        <f t="shared" si="12"/>
        <v>0</v>
      </c>
      <c r="H149" s="9">
        <f t="shared" si="12"/>
        <v>0</v>
      </c>
      <c r="I149" s="9"/>
      <c r="J149" s="9"/>
      <c r="L149" s="9" t="str">
        <f t="shared" si="14"/>
        <v xml:space="preserve"> </v>
      </c>
      <c r="P149" s="11">
        <f t="shared" si="15"/>
        <v>0</v>
      </c>
    </row>
    <row r="150" spans="7:16">
      <c r="G150" s="10">
        <f t="shared" si="12"/>
        <v>0</v>
      </c>
      <c r="H150" s="9">
        <f t="shared" si="12"/>
        <v>0</v>
      </c>
      <c r="I150" s="9"/>
      <c r="J150" s="9"/>
      <c r="L150" s="9" t="str">
        <f t="shared" si="14"/>
        <v xml:space="preserve"> </v>
      </c>
      <c r="P150" s="11">
        <f t="shared" si="15"/>
        <v>0</v>
      </c>
    </row>
    <row r="151" spans="7:16">
      <c r="G151" s="10">
        <f t="shared" si="12"/>
        <v>0</v>
      </c>
      <c r="H151" s="9">
        <f t="shared" si="12"/>
        <v>0</v>
      </c>
      <c r="I151" s="9"/>
      <c r="J151" s="9"/>
      <c r="L151" s="9" t="str">
        <f t="shared" si="14"/>
        <v xml:space="preserve"> </v>
      </c>
      <c r="P151" s="11">
        <f t="shared" si="15"/>
        <v>0</v>
      </c>
    </row>
    <row r="152" spans="7:16">
      <c r="G152" s="10">
        <f t="shared" si="12"/>
        <v>0</v>
      </c>
      <c r="H152" s="9">
        <f t="shared" si="12"/>
        <v>0</v>
      </c>
      <c r="I152" s="9"/>
      <c r="J152" s="9"/>
      <c r="L152" s="9" t="str">
        <f t="shared" si="14"/>
        <v xml:space="preserve"> </v>
      </c>
      <c r="P152" s="11">
        <f t="shared" si="15"/>
        <v>0</v>
      </c>
    </row>
    <row r="153" spans="7:16">
      <c r="G153" s="10">
        <f t="shared" si="12"/>
        <v>0</v>
      </c>
      <c r="H153" s="9">
        <f t="shared" si="12"/>
        <v>0</v>
      </c>
      <c r="I153" s="9"/>
      <c r="J153" s="9"/>
      <c r="L153" s="9" t="str">
        <f t="shared" si="14"/>
        <v xml:space="preserve"> </v>
      </c>
      <c r="P153" s="11">
        <f t="shared" si="15"/>
        <v>0</v>
      </c>
    </row>
    <row r="154" spans="7:16">
      <c r="G154" s="10">
        <f t="shared" si="12"/>
        <v>0</v>
      </c>
      <c r="H154" s="9">
        <f t="shared" si="12"/>
        <v>0</v>
      </c>
      <c r="I154" s="9"/>
      <c r="J154" s="9"/>
      <c r="L154" s="9" t="str">
        <f t="shared" si="14"/>
        <v xml:space="preserve"> </v>
      </c>
      <c r="P154" s="11">
        <f t="shared" si="15"/>
        <v>0</v>
      </c>
    </row>
    <row r="155" spans="7:16">
      <c r="G155" s="10">
        <f t="shared" si="12"/>
        <v>0</v>
      </c>
      <c r="H155" s="9">
        <f t="shared" si="12"/>
        <v>0</v>
      </c>
      <c r="I155" s="9"/>
      <c r="J155" s="9"/>
      <c r="L155" s="9" t="str">
        <f t="shared" si="14"/>
        <v xml:space="preserve"> </v>
      </c>
      <c r="P155" s="11">
        <f t="shared" si="15"/>
        <v>0</v>
      </c>
    </row>
    <row r="156" spans="7:16">
      <c r="G156" s="10">
        <f t="shared" si="12"/>
        <v>0</v>
      </c>
      <c r="H156" s="9">
        <f t="shared" si="12"/>
        <v>0</v>
      </c>
      <c r="I156" s="9"/>
      <c r="J156" s="9"/>
      <c r="L156" s="9" t="str">
        <f t="shared" si="14"/>
        <v xml:space="preserve"> </v>
      </c>
      <c r="P156" s="11">
        <f t="shared" si="15"/>
        <v>0</v>
      </c>
    </row>
    <row r="157" spans="7:16">
      <c r="G157" s="10">
        <f t="shared" si="12"/>
        <v>0</v>
      </c>
      <c r="H157" s="9">
        <f t="shared" si="12"/>
        <v>0</v>
      </c>
      <c r="I157" s="9"/>
      <c r="J157" s="9"/>
      <c r="L157" s="9" t="str">
        <f t="shared" si="14"/>
        <v xml:space="preserve"> </v>
      </c>
      <c r="P157" s="11">
        <f t="shared" si="15"/>
        <v>0</v>
      </c>
    </row>
    <row r="158" spans="7:16">
      <c r="G158" s="10">
        <f t="shared" si="12"/>
        <v>0</v>
      </c>
      <c r="H158" s="9">
        <f t="shared" si="12"/>
        <v>0</v>
      </c>
      <c r="I158" s="9"/>
      <c r="J158" s="9"/>
      <c r="L158" s="9" t="str">
        <f t="shared" si="14"/>
        <v xml:space="preserve"> </v>
      </c>
      <c r="P158" s="11">
        <f t="shared" si="15"/>
        <v>0</v>
      </c>
    </row>
    <row r="159" spans="7:16">
      <c r="G159" s="10">
        <f t="shared" si="12"/>
        <v>0</v>
      </c>
      <c r="H159" s="9">
        <f t="shared" si="12"/>
        <v>0</v>
      </c>
      <c r="I159" s="9"/>
      <c r="J159" s="9"/>
      <c r="L159" s="9" t="str">
        <f t="shared" si="14"/>
        <v xml:space="preserve"> </v>
      </c>
      <c r="P159" s="11">
        <f t="shared" si="15"/>
        <v>0</v>
      </c>
    </row>
    <row r="160" spans="7:16">
      <c r="G160" s="10">
        <f t="shared" si="12"/>
        <v>0</v>
      </c>
      <c r="H160" s="9">
        <f t="shared" si="12"/>
        <v>0</v>
      </c>
      <c r="I160" s="9"/>
      <c r="J160" s="9"/>
      <c r="L160" s="9" t="str">
        <f t="shared" si="14"/>
        <v xml:space="preserve"> </v>
      </c>
      <c r="P160" s="11">
        <f t="shared" si="15"/>
        <v>0</v>
      </c>
    </row>
    <row r="161" spans="7:16">
      <c r="G161" s="10">
        <f t="shared" si="12"/>
        <v>0</v>
      </c>
      <c r="H161" s="9">
        <f t="shared" si="12"/>
        <v>0</v>
      </c>
      <c r="I161" s="9"/>
      <c r="J161" s="9"/>
      <c r="L161" s="9" t="str">
        <f t="shared" si="14"/>
        <v xml:space="preserve"> </v>
      </c>
      <c r="P161" s="11">
        <f t="shared" si="15"/>
        <v>0</v>
      </c>
    </row>
    <row r="162" spans="7:16">
      <c r="G162" s="10">
        <f t="shared" si="12"/>
        <v>0</v>
      </c>
      <c r="H162" s="9">
        <f t="shared" si="12"/>
        <v>0</v>
      </c>
      <c r="I162" s="9"/>
      <c r="J162" s="9"/>
      <c r="L162" s="9" t="str">
        <f t="shared" si="14"/>
        <v xml:space="preserve"> </v>
      </c>
      <c r="P162" s="11">
        <f t="shared" si="15"/>
        <v>0</v>
      </c>
    </row>
    <row r="163" spans="7:16">
      <c r="G163" s="10">
        <f t="shared" si="12"/>
        <v>0</v>
      </c>
      <c r="H163" s="9">
        <f t="shared" si="12"/>
        <v>0</v>
      </c>
      <c r="I163" s="9"/>
      <c r="J163" s="9"/>
      <c r="L163" s="9" t="str">
        <f t="shared" si="14"/>
        <v xml:space="preserve"> </v>
      </c>
      <c r="P163" s="11">
        <f t="shared" si="15"/>
        <v>0</v>
      </c>
    </row>
    <row r="164" spans="7:16">
      <c r="G164" s="10">
        <f t="shared" si="12"/>
        <v>0</v>
      </c>
      <c r="H164" s="9">
        <f t="shared" si="12"/>
        <v>0</v>
      </c>
      <c r="I164" s="9"/>
      <c r="J164" s="9"/>
      <c r="L164" s="9" t="str">
        <f t="shared" si="14"/>
        <v xml:space="preserve"> </v>
      </c>
      <c r="P164" s="11">
        <f t="shared" si="15"/>
        <v>0</v>
      </c>
    </row>
    <row r="165" spans="7:16">
      <c r="G165" s="10">
        <f t="shared" si="12"/>
        <v>0</v>
      </c>
      <c r="H165" s="9">
        <f t="shared" si="12"/>
        <v>0</v>
      </c>
      <c r="I165" s="9"/>
      <c r="J165" s="9"/>
      <c r="L165" s="9" t="str">
        <f t="shared" si="14"/>
        <v xml:space="preserve"> </v>
      </c>
      <c r="P165" s="11">
        <f t="shared" si="15"/>
        <v>0</v>
      </c>
    </row>
    <row r="166" spans="7:16">
      <c r="G166" s="10">
        <f t="shared" si="12"/>
        <v>0</v>
      </c>
      <c r="H166" s="9">
        <f t="shared" si="12"/>
        <v>0</v>
      </c>
      <c r="I166" s="9"/>
      <c r="J166" s="9"/>
      <c r="L166" s="9" t="str">
        <f t="shared" si="14"/>
        <v xml:space="preserve"> </v>
      </c>
      <c r="P166" s="11">
        <f t="shared" si="15"/>
        <v>0</v>
      </c>
    </row>
    <row r="167" spans="7:16">
      <c r="G167" s="10">
        <f t="shared" si="12"/>
        <v>0</v>
      </c>
      <c r="H167" s="9">
        <f t="shared" si="12"/>
        <v>0</v>
      </c>
      <c r="I167" s="9"/>
      <c r="J167" s="9"/>
      <c r="L167" s="9" t="str">
        <f t="shared" si="14"/>
        <v xml:space="preserve"> </v>
      </c>
      <c r="P167" s="11">
        <f t="shared" si="15"/>
        <v>0</v>
      </c>
    </row>
    <row r="168" spans="7:16">
      <c r="G168" s="10">
        <f t="shared" si="12"/>
        <v>0</v>
      </c>
      <c r="H168" s="9">
        <f t="shared" si="12"/>
        <v>0</v>
      </c>
      <c r="I168" s="9"/>
      <c r="J168" s="9"/>
      <c r="L168" s="9" t="str">
        <f t="shared" si="14"/>
        <v xml:space="preserve"> </v>
      </c>
      <c r="P168" s="11">
        <f t="shared" si="15"/>
        <v>0</v>
      </c>
    </row>
    <row r="169" spans="7:16">
      <c r="G169" s="10">
        <f t="shared" si="12"/>
        <v>0</v>
      </c>
      <c r="H169" s="9">
        <f t="shared" si="12"/>
        <v>0</v>
      </c>
      <c r="I169" s="9"/>
      <c r="J169" s="9"/>
      <c r="L169" s="9" t="str">
        <f t="shared" si="14"/>
        <v xml:space="preserve"> </v>
      </c>
      <c r="P169" s="11">
        <f t="shared" si="15"/>
        <v>0</v>
      </c>
    </row>
    <row r="170" spans="7:16">
      <c r="G170" s="10">
        <f t="shared" si="12"/>
        <v>0</v>
      </c>
      <c r="H170" s="9">
        <f t="shared" si="12"/>
        <v>0</v>
      </c>
      <c r="I170" s="9"/>
      <c r="J170" s="9"/>
      <c r="L170" s="9" t="str">
        <f t="shared" ref="L170:L201" si="16">IF(D161&gt;0,D161," ")</f>
        <v xml:space="preserve"> </v>
      </c>
      <c r="P170" s="11">
        <f t="shared" si="15"/>
        <v>0</v>
      </c>
    </row>
    <row r="171" spans="7:16">
      <c r="G171" s="10">
        <f t="shared" si="12"/>
        <v>0</v>
      </c>
      <c r="H171" s="9">
        <f t="shared" si="12"/>
        <v>0</v>
      </c>
      <c r="I171" s="9"/>
      <c r="J171" s="9"/>
      <c r="L171" s="9" t="str">
        <f t="shared" si="16"/>
        <v xml:space="preserve"> </v>
      </c>
      <c r="P171" s="11">
        <f t="shared" si="15"/>
        <v>0</v>
      </c>
    </row>
    <row r="172" spans="7:16">
      <c r="G172" s="10">
        <f t="shared" si="12"/>
        <v>0</v>
      </c>
      <c r="H172" s="9">
        <f t="shared" si="12"/>
        <v>0</v>
      </c>
      <c r="I172" s="9"/>
      <c r="J172" s="9"/>
      <c r="L172" s="9" t="str">
        <f t="shared" si="16"/>
        <v xml:space="preserve"> </v>
      </c>
      <c r="P172" s="11">
        <f t="shared" si="15"/>
        <v>0</v>
      </c>
    </row>
    <row r="173" spans="7:16">
      <c r="G173" s="10">
        <f t="shared" si="12"/>
        <v>0</v>
      </c>
      <c r="H173" s="9">
        <f t="shared" si="12"/>
        <v>0</v>
      </c>
      <c r="I173" s="9"/>
      <c r="J173" s="9"/>
      <c r="L173" s="9" t="str">
        <f t="shared" si="16"/>
        <v xml:space="preserve"> </v>
      </c>
      <c r="P173" s="11">
        <f t="shared" si="15"/>
        <v>0</v>
      </c>
    </row>
    <row r="174" spans="7:16">
      <c r="G174" s="10">
        <f t="shared" si="12"/>
        <v>0</v>
      </c>
      <c r="H174" s="9">
        <f t="shared" si="12"/>
        <v>0</v>
      </c>
      <c r="I174" s="9"/>
      <c r="J174" s="9"/>
      <c r="L174" s="9" t="str">
        <f t="shared" si="16"/>
        <v xml:space="preserve"> </v>
      </c>
      <c r="P174" s="11">
        <f t="shared" si="15"/>
        <v>0</v>
      </c>
    </row>
    <row r="175" spans="7:16">
      <c r="G175" s="10">
        <f t="shared" si="12"/>
        <v>0</v>
      </c>
      <c r="H175" s="9">
        <f t="shared" si="12"/>
        <v>0</v>
      </c>
      <c r="I175" s="9"/>
      <c r="J175" s="9"/>
      <c r="L175" s="9" t="str">
        <f t="shared" si="16"/>
        <v xml:space="preserve"> </v>
      </c>
      <c r="P175" s="11">
        <f t="shared" si="15"/>
        <v>0</v>
      </c>
    </row>
    <row r="176" spans="7:16">
      <c r="G176" s="10">
        <f t="shared" ref="G176:H201" si="17">G175-E176+C176</f>
        <v>0</v>
      </c>
      <c r="H176" s="9">
        <f t="shared" si="17"/>
        <v>0</v>
      </c>
      <c r="I176" s="9"/>
      <c r="J176" s="9"/>
      <c r="L176" s="9" t="str">
        <f t="shared" si="16"/>
        <v xml:space="preserve"> </v>
      </c>
      <c r="P176" s="11">
        <f t="shared" si="15"/>
        <v>0</v>
      </c>
    </row>
    <row r="177" spans="7:16">
      <c r="G177" s="10">
        <f t="shared" si="17"/>
        <v>0</v>
      </c>
      <c r="H177" s="9">
        <f t="shared" si="17"/>
        <v>0</v>
      </c>
      <c r="I177" s="9"/>
      <c r="J177" s="9"/>
      <c r="L177" s="9" t="str">
        <f t="shared" si="16"/>
        <v xml:space="preserve"> </v>
      </c>
      <c r="P177" s="11">
        <f t="shared" si="15"/>
        <v>0</v>
      </c>
    </row>
    <row r="178" spans="7:16">
      <c r="G178" s="10">
        <f t="shared" si="17"/>
        <v>0</v>
      </c>
      <c r="H178" s="9">
        <f t="shared" si="17"/>
        <v>0</v>
      </c>
      <c r="I178" s="9"/>
      <c r="J178" s="9"/>
      <c r="L178" s="9" t="str">
        <f t="shared" si="16"/>
        <v xml:space="preserve"> </v>
      </c>
      <c r="P178" s="11">
        <f t="shared" ref="P178:P209" si="18">O178*G169</f>
        <v>0</v>
      </c>
    </row>
    <row r="179" spans="7:16">
      <c r="G179" s="10">
        <f t="shared" si="17"/>
        <v>0</v>
      </c>
      <c r="H179" s="9">
        <f t="shared" si="17"/>
        <v>0</v>
      </c>
      <c r="I179" s="9"/>
      <c r="J179" s="9"/>
      <c r="L179" s="9" t="str">
        <f t="shared" si="16"/>
        <v xml:space="preserve"> </v>
      </c>
      <c r="P179" s="11">
        <f t="shared" si="18"/>
        <v>0</v>
      </c>
    </row>
    <row r="180" spans="7:16">
      <c r="G180" s="10">
        <f t="shared" si="17"/>
        <v>0</v>
      </c>
      <c r="H180" s="9">
        <f t="shared" si="17"/>
        <v>0</v>
      </c>
      <c r="I180" s="9"/>
      <c r="J180" s="9"/>
      <c r="L180" s="9" t="str">
        <f t="shared" si="16"/>
        <v xml:space="preserve"> </v>
      </c>
      <c r="P180" s="11">
        <f t="shared" si="18"/>
        <v>0</v>
      </c>
    </row>
    <row r="181" spans="7:16">
      <c r="G181" s="10">
        <f t="shared" si="17"/>
        <v>0</v>
      </c>
      <c r="H181" s="9">
        <f t="shared" si="17"/>
        <v>0</v>
      </c>
      <c r="I181" s="9"/>
      <c r="J181" s="9"/>
      <c r="L181" s="9" t="str">
        <f t="shared" si="16"/>
        <v xml:space="preserve"> </v>
      </c>
      <c r="P181" s="11">
        <f t="shared" si="18"/>
        <v>0</v>
      </c>
    </row>
    <row r="182" spans="7:16">
      <c r="G182" s="10">
        <f t="shared" si="17"/>
        <v>0</v>
      </c>
      <c r="H182" s="9">
        <f t="shared" si="17"/>
        <v>0</v>
      </c>
      <c r="I182" s="9"/>
      <c r="J182" s="9"/>
      <c r="L182" s="9" t="str">
        <f t="shared" si="16"/>
        <v xml:space="preserve"> </v>
      </c>
      <c r="P182" s="11">
        <f t="shared" si="18"/>
        <v>0</v>
      </c>
    </row>
    <row r="183" spans="7:16">
      <c r="G183" s="10">
        <f t="shared" si="17"/>
        <v>0</v>
      </c>
      <c r="H183" s="9">
        <f t="shared" si="17"/>
        <v>0</v>
      </c>
      <c r="I183" s="9"/>
      <c r="J183" s="9"/>
      <c r="L183" s="9" t="str">
        <f t="shared" si="16"/>
        <v xml:space="preserve"> </v>
      </c>
      <c r="P183" s="11">
        <f t="shared" si="18"/>
        <v>0</v>
      </c>
    </row>
    <row r="184" spans="7:16">
      <c r="G184" s="10">
        <f t="shared" si="17"/>
        <v>0</v>
      </c>
      <c r="H184" s="9">
        <f t="shared" si="17"/>
        <v>0</v>
      </c>
      <c r="I184" s="9"/>
      <c r="J184" s="9"/>
      <c r="L184" s="9" t="str">
        <f t="shared" si="16"/>
        <v xml:space="preserve"> </v>
      </c>
      <c r="P184" s="11">
        <f t="shared" si="18"/>
        <v>0</v>
      </c>
    </row>
    <row r="185" spans="7:16">
      <c r="G185" s="10">
        <f t="shared" si="17"/>
        <v>0</v>
      </c>
      <c r="H185" s="9">
        <f t="shared" si="17"/>
        <v>0</v>
      </c>
      <c r="I185" s="9"/>
      <c r="J185" s="9"/>
      <c r="L185" s="9" t="str">
        <f t="shared" si="16"/>
        <v xml:space="preserve"> </v>
      </c>
      <c r="P185" s="11">
        <f t="shared" si="18"/>
        <v>0</v>
      </c>
    </row>
    <row r="186" spans="7:16">
      <c r="G186" s="10">
        <f t="shared" si="17"/>
        <v>0</v>
      </c>
      <c r="H186" s="9">
        <f t="shared" si="17"/>
        <v>0</v>
      </c>
      <c r="I186" s="9"/>
      <c r="J186" s="9"/>
      <c r="L186" s="9" t="str">
        <f t="shared" si="16"/>
        <v xml:space="preserve"> </v>
      </c>
      <c r="P186" s="11">
        <f t="shared" si="18"/>
        <v>0</v>
      </c>
    </row>
    <row r="187" spans="7:16">
      <c r="G187" s="10">
        <f t="shared" si="17"/>
        <v>0</v>
      </c>
      <c r="H187" s="9">
        <f t="shared" si="17"/>
        <v>0</v>
      </c>
      <c r="I187" s="9"/>
      <c r="J187" s="9"/>
      <c r="L187" s="9" t="str">
        <f t="shared" si="16"/>
        <v xml:space="preserve"> </v>
      </c>
      <c r="P187" s="11">
        <f t="shared" si="18"/>
        <v>0</v>
      </c>
    </row>
    <row r="188" spans="7:16">
      <c r="G188" s="10">
        <f t="shared" si="17"/>
        <v>0</v>
      </c>
      <c r="H188" s="9">
        <f t="shared" si="17"/>
        <v>0</v>
      </c>
      <c r="I188" s="9"/>
      <c r="J188" s="9"/>
      <c r="L188" s="9" t="str">
        <f t="shared" si="16"/>
        <v xml:space="preserve"> </v>
      </c>
      <c r="P188" s="11">
        <f t="shared" si="18"/>
        <v>0</v>
      </c>
    </row>
    <row r="189" spans="7:16">
      <c r="G189" s="10">
        <f t="shared" si="17"/>
        <v>0</v>
      </c>
      <c r="H189" s="9">
        <f t="shared" si="17"/>
        <v>0</v>
      </c>
      <c r="I189" s="9"/>
      <c r="J189" s="9"/>
      <c r="L189" s="9" t="str">
        <f t="shared" si="16"/>
        <v xml:space="preserve"> </v>
      </c>
      <c r="P189" s="11">
        <f t="shared" si="18"/>
        <v>0</v>
      </c>
    </row>
    <row r="190" spans="7:16">
      <c r="G190" s="10">
        <f t="shared" si="17"/>
        <v>0</v>
      </c>
      <c r="H190" s="9">
        <f t="shared" si="17"/>
        <v>0</v>
      </c>
      <c r="I190" s="9"/>
      <c r="J190" s="9"/>
      <c r="L190" s="9" t="str">
        <f t="shared" si="16"/>
        <v xml:space="preserve"> </v>
      </c>
      <c r="P190" s="11">
        <f t="shared" si="18"/>
        <v>0</v>
      </c>
    </row>
    <row r="191" spans="7:16">
      <c r="G191" s="10">
        <f t="shared" si="17"/>
        <v>0</v>
      </c>
      <c r="H191" s="9">
        <f t="shared" si="17"/>
        <v>0</v>
      </c>
      <c r="I191" s="9"/>
      <c r="J191" s="9"/>
      <c r="L191" s="9" t="str">
        <f t="shared" si="16"/>
        <v xml:space="preserve"> </v>
      </c>
      <c r="P191" s="11">
        <f t="shared" si="18"/>
        <v>0</v>
      </c>
    </row>
    <row r="192" spans="7:16">
      <c r="G192" s="10">
        <f t="shared" si="17"/>
        <v>0</v>
      </c>
      <c r="H192" s="9">
        <f t="shared" si="17"/>
        <v>0</v>
      </c>
      <c r="I192" s="9"/>
      <c r="J192" s="9"/>
      <c r="L192" s="9" t="str">
        <f t="shared" si="16"/>
        <v xml:space="preserve"> </v>
      </c>
      <c r="P192" s="11">
        <f t="shared" si="18"/>
        <v>0</v>
      </c>
    </row>
    <row r="193" spans="7:16">
      <c r="G193" s="10">
        <f t="shared" si="17"/>
        <v>0</v>
      </c>
      <c r="H193" s="9">
        <f t="shared" si="17"/>
        <v>0</v>
      </c>
      <c r="I193" s="9"/>
      <c r="J193" s="9"/>
      <c r="L193" s="9" t="str">
        <f t="shared" si="16"/>
        <v xml:space="preserve"> </v>
      </c>
      <c r="P193" s="11">
        <f t="shared" si="18"/>
        <v>0</v>
      </c>
    </row>
    <row r="194" spans="7:16">
      <c r="G194" s="10">
        <f t="shared" si="17"/>
        <v>0</v>
      </c>
      <c r="H194" s="9">
        <f t="shared" si="17"/>
        <v>0</v>
      </c>
      <c r="I194" s="9"/>
      <c r="J194" s="9"/>
      <c r="L194" s="9" t="str">
        <f t="shared" si="16"/>
        <v xml:space="preserve"> </v>
      </c>
      <c r="P194" s="11">
        <f t="shared" si="18"/>
        <v>0</v>
      </c>
    </row>
    <row r="195" spans="7:16">
      <c r="G195" s="10">
        <f t="shared" si="17"/>
        <v>0</v>
      </c>
      <c r="H195" s="9">
        <f t="shared" si="17"/>
        <v>0</v>
      </c>
      <c r="I195" s="9"/>
      <c r="J195" s="9"/>
      <c r="L195" s="9" t="str">
        <f t="shared" si="16"/>
        <v xml:space="preserve"> </v>
      </c>
      <c r="P195" s="11">
        <f t="shared" si="18"/>
        <v>0</v>
      </c>
    </row>
    <row r="196" spans="7:16">
      <c r="G196" s="10">
        <f t="shared" si="17"/>
        <v>0</v>
      </c>
      <c r="H196" s="9">
        <f t="shared" si="17"/>
        <v>0</v>
      </c>
      <c r="I196" s="9"/>
      <c r="J196" s="9"/>
      <c r="L196" s="9" t="str">
        <f t="shared" si="16"/>
        <v xml:space="preserve"> </v>
      </c>
      <c r="P196" s="11">
        <f t="shared" si="18"/>
        <v>0</v>
      </c>
    </row>
    <row r="197" spans="7:16">
      <c r="G197" s="10">
        <f t="shared" si="17"/>
        <v>0</v>
      </c>
      <c r="H197" s="9">
        <f t="shared" si="17"/>
        <v>0</v>
      </c>
      <c r="I197" s="9"/>
      <c r="J197" s="9"/>
      <c r="L197" s="9" t="str">
        <f t="shared" si="16"/>
        <v xml:space="preserve"> </v>
      </c>
      <c r="P197" s="11">
        <f t="shared" si="18"/>
        <v>0</v>
      </c>
    </row>
    <row r="198" spans="7:16">
      <c r="G198" s="10">
        <f t="shared" si="17"/>
        <v>0</v>
      </c>
      <c r="H198" s="9">
        <f t="shared" si="17"/>
        <v>0</v>
      </c>
      <c r="I198" s="9"/>
      <c r="J198" s="9"/>
      <c r="L198" s="9" t="str">
        <f t="shared" si="16"/>
        <v xml:space="preserve"> </v>
      </c>
      <c r="P198" s="11">
        <f t="shared" si="18"/>
        <v>0</v>
      </c>
    </row>
    <row r="199" spans="7:16">
      <c r="G199" s="10">
        <f t="shared" si="17"/>
        <v>0</v>
      </c>
      <c r="H199" s="9">
        <f t="shared" si="17"/>
        <v>0</v>
      </c>
      <c r="I199" s="9"/>
      <c r="J199" s="9"/>
      <c r="L199" s="9" t="str">
        <f t="shared" si="16"/>
        <v xml:space="preserve"> </v>
      </c>
      <c r="P199" s="11">
        <f t="shared" si="18"/>
        <v>0</v>
      </c>
    </row>
    <row r="200" spans="7:16">
      <c r="G200" s="10">
        <f t="shared" si="17"/>
        <v>0</v>
      </c>
      <c r="H200" s="9">
        <f t="shared" si="17"/>
        <v>0</v>
      </c>
      <c r="I200" s="9"/>
      <c r="J200" s="9"/>
      <c r="L200" s="9" t="str">
        <f t="shared" si="16"/>
        <v xml:space="preserve"> </v>
      </c>
      <c r="P200" s="11">
        <f t="shared" si="18"/>
        <v>0</v>
      </c>
    </row>
    <row r="201" spans="7:16">
      <c r="G201" s="10">
        <f t="shared" si="17"/>
        <v>0</v>
      </c>
      <c r="H201" s="9">
        <f t="shared" si="17"/>
        <v>0</v>
      </c>
      <c r="I201" s="9"/>
      <c r="J201" s="9"/>
      <c r="L201" s="9" t="str">
        <f t="shared" si="16"/>
        <v xml:space="preserve"> </v>
      </c>
      <c r="P201" s="11">
        <f t="shared" si="18"/>
        <v>0</v>
      </c>
    </row>
    <row r="202" spans="7:16">
      <c r="L202" s="9" t="str">
        <f t="shared" ref="L202:L210" si="19">IF(D193&gt;0,D193," ")</f>
        <v xml:space="preserve"> </v>
      </c>
      <c r="P202" s="11">
        <f t="shared" si="18"/>
        <v>0</v>
      </c>
    </row>
    <row r="203" spans="7:16">
      <c r="L203" s="9" t="str">
        <f t="shared" si="19"/>
        <v xml:space="preserve"> </v>
      </c>
      <c r="P203" s="11">
        <f t="shared" si="18"/>
        <v>0</v>
      </c>
    </row>
    <row r="204" spans="7:16">
      <c r="L204" s="9" t="str">
        <f t="shared" si="19"/>
        <v xml:space="preserve"> </v>
      </c>
      <c r="P204" s="11">
        <f t="shared" si="18"/>
        <v>0</v>
      </c>
    </row>
    <row r="205" spans="7:16">
      <c r="L205" s="9" t="str">
        <f t="shared" si="19"/>
        <v xml:space="preserve"> </v>
      </c>
      <c r="P205" s="11">
        <f t="shared" si="18"/>
        <v>0</v>
      </c>
    </row>
    <row r="206" spans="7:16">
      <c r="L206" s="9" t="str">
        <f t="shared" si="19"/>
        <v xml:space="preserve"> </v>
      </c>
      <c r="P206" s="11">
        <f t="shared" si="18"/>
        <v>0</v>
      </c>
    </row>
    <row r="207" spans="7:16">
      <c r="L207" s="9" t="str">
        <f t="shared" si="19"/>
        <v xml:space="preserve"> </v>
      </c>
      <c r="P207" s="11">
        <f t="shared" si="18"/>
        <v>0</v>
      </c>
    </row>
    <row r="208" spans="7:16">
      <c r="L208" s="9" t="str">
        <f t="shared" si="19"/>
        <v xml:space="preserve"> </v>
      </c>
      <c r="P208" s="11">
        <f t="shared" si="18"/>
        <v>0</v>
      </c>
    </row>
    <row r="209" spans="12:16">
      <c r="L209" s="9" t="str">
        <f t="shared" si="19"/>
        <v xml:space="preserve"> </v>
      </c>
      <c r="P209" s="11">
        <f t="shared" si="18"/>
        <v>0</v>
      </c>
    </row>
    <row r="210" spans="12:16">
      <c r="L210" s="9" t="str">
        <f t="shared" si="19"/>
        <v xml:space="preserve"> </v>
      </c>
      <c r="P210" s="11">
        <f t="shared" ref="P210" si="20">O210*G201</f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0000"/>
  </sheetPr>
  <dimension ref="A2:R215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I25" sqref="I25"/>
    </sheetView>
  </sheetViews>
  <sheetFormatPr baseColWidth="10" defaultRowHeight="12.75"/>
  <cols>
    <col min="1" max="1" width="7.140625" customWidth="1"/>
    <col min="2" max="2" width="9.140625" customWidth="1"/>
    <col min="3" max="3" width="16" style="2" customWidth="1"/>
    <col min="4" max="4" width="5.140625" customWidth="1"/>
    <col min="5" max="5" width="11.42578125" style="2" customWidth="1"/>
    <col min="6" max="6" width="4.85546875" customWidth="1"/>
    <col min="7" max="7" width="13.5703125" style="2" customWidth="1"/>
    <col min="8" max="8" width="9.140625" customWidth="1"/>
    <col min="9" max="9" width="11.7109375" customWidth="1"/>
    <col min="10" max="10" width="26.85546875" customWidth="1"/>
    <col min="11" max="11" width="13.28515625" customWidth="1"/>
    <col min="12" max="12" width="7.7109375" bestFit="1" customWidth="1"/>
    <col min="13" max="13" width="10.28515625" customWidth="1"/>
    <col min="14" max="14" width="11.42578125" style="3"/>
    <col min="15" max="15" width="14.28515625" style="3" bestFit="1" customWidth="1"/>
    <col min="16" max="16" width="17.42578125" style="3" bestFit="1" customWidth="1"/>
  </cols>
  <sheetData>
    <row r="2" spans="1:18" ht="20.25">
      <c r="C2" s="32" t="s">
        <v>24</v>
      </c>
    </row>
    <row r="3" spans="1:18">
      <c r="A3" s="1"/>
    </row>
    <row r="4" spans="1:18">
      <c r="A4" s="1"/>
    </row>
    <row r="5" spans="1:18" ht="18.75" thickBot="1">
      <c r="A5" s="27" t="s">
        <v>0</v>
      </c>
      <c r="B5" s="28"/>
      <c r="C5" s="29" t="s">
        <v>53</v>
      </c>
      <c r="D5" s="30"/>
      <c r="E5" s="29"/>
      <c r="F5" s="31"/>
      <c r="G5" s="4"/>
      <c r="H5" s="27" t="s">
        <v>1</v>
      </c>
      <c r="I5" s="29" t="s">
        <v>54</v>
      </c>
    </row>
    <row r="6" spans="1:18" ht="13.5" thickBot="1">
      <c r="B6" s="5"/>
      <c r="C6" s="6"/>
      <c r="F6" s="5"/>
      <c r="G6" s="6"/>
      <c r="K6" s="1153" t="s">
        <v>22</v>
      </c>
      <c r="L6" s="1154"/>
      <c r="M6" s="1155"/>
    </row>
    <row r="7" spans="1:18" ht="15.75">
      <c r="A7" s="1156" t="s">
        <v>2</v>
      </c>
      <c r="B7" s="1157"/>
      <c r="C7" s="1158" t="s">
        <v>3</v>
      </c>
      <c r="D7" s="1159"/>
      <c r="E7" s="1158" t="s">
        <v>4</v>
      </c>
      <c r="F7" s="1159"/>
      <c r="G7" s="1158" t="s">
        <v>5</v>
      </c>
      <c r="H7" s="1159"/>
      <c r="I7" s="52" t="s">
        <v>17</v>
      </c>
      <c r="J7" s="51" t="s">
        <v>9</v>
      </c>
      <c r="K7" s="53" t="s">
        <v>6</v>
      </c>
      <c r="L7" s="54" t="s">
        <v>21</v>
      </c>
      <c r="M7" s="55"/>
      <c r="N7" s="56" t="s">
        <v>10</v>
      </c>
      <c r="O7" s="57" t="s">
        <v>11</v>
      </c>
      <c r="P7" s="56" t="s">
        <v>10</v>
      </c>
      <c r="Q7" s="21"/>
      <c r="R7" s="7"/>
    </row>
    <row r="8" spans="1:18" ht="16.5" thickBot="1">
      <c r="A8" s="137" t="s">
        <v>19</v>
      </c>
      <c r="B8" s="134" t="s">
        <v>20</v>
      </c>
      <c r="C8" s="135" t="s">
        <v>12</v>
      </c>
      <c r="D8" s="136" t="s">
        <v>7</v>
      </c>
      <c r="E8" s="103" t="s">
        <v>12</v>
      </c>
      <c r="F8" s="53" t="s">
        <v>7</v>
      </c>
      <c r="G8" s="63" t="s">
        <v>12</v>
      </c>
      <c r="H8" s="64" t="s">
        <v>7</v>
      </c>
      <c r="I8" s="64" t="s">
        <v>18</v>
      </c>
      <c r="J8" s="64"/>
      <c r="K8" s="64" t="s">
        <v>13</v>
      </c>
      <c r="L8" s="64" t="s">
        <v>7</v>
      </c>
      <c r="M8" s="64" t="s">
        <v>8</v>
      </c>
      <c r="N8" s="65" t="s">
        <v>14</v>
      </c>
      <c r="O8" s="65" t="s">
        <v>15</v>
      </c>
      <c r="P8" s="65" t="s">
        <v>16</v>
      </c>
    </row>
    <row r="9" spans="1:18" ht="13.5" customHeight="1">
      <c r="A9" s="192" t="s">
        <v>55</v>
      </c>
      <c r="B9" s="212"/>
      <c r="C9" s="188"/>
      <c r="D9" s="189"/>
      <c r="E9" s="226"/>
      <c r="F9" s="213"/>
      <c r="G9" s="191">
        <v>33.200000000000003</v>
      </c>
      <c r="H9" s="275">
        <v>2</v>
      </c>
      <c r="I9" s="212"/>
      <c r="J9" s="212"/>
      <c r="K9" s="70"/>
      <c r="L9" s="50"/>
      <c r="M9" s="50"/>
      <c r="N9" s="71"/>
      <c r="O9" s="108"/>
      <c r="P9" s="72" t="e">
        <f>O9*#REF!</f>
        <v>#REF!</v>
      </c>
      <c r="R9" s="3"/>
    </row>
    <row r="10" spans="1:18" s="114" customFormat="1" ht="13.5" customHeight="1">
      <c r="A10" s="192"/>
      <c r="B10" s="212">
        <v>4</v>
      </c>
      <c r="C10" s="188"/>
      <c r="D10" s="189"/>
      <c r="E10" s="226">
        <v>33.200000000000003</v>
      </c>
      <c r="F10" s="213">
        <v>2</v>
      </c>
      <c r="G10" s="191">
        <f t="shared" ref="G10:G43" si="0">G9-E10+C10</f>
        <v>0</v>
      </c>
      <c r="H10" s="275">
        <f t="shared" ref="H10:H46" si="1">H9-F10+D10</f>
        <v>0</v>
      </c>
      <c r="I10" s="212" t="s">
        <v>59</v>
      </c>
      <c r="J10" s="496" t="s">
        <v>44</v>
      </c>
      <c r="K10" s="497" t="s">
        <v>58</v>
      </c>
      <c r="L10" s="189"/>
      <c r="M10" s="189"/>
      <c r="N10" s="229"/>
      <c r="O10" s="248"/>
      <c r="P10" s="230">
        <v>0</v>
      </c>
      <c r="R10" s="218"/>
    </row>
    <row r="11" spans="1:18" s="325" customFormat="1" ht="13.5" customHeight="1">
      <c r="A11" s="192"/>
      <c r="B11" s="212"/>
      <c r="C11" s="188"/>
      <c r="D11" s="189"/>
      <c r="E11" s="226"/>
      <c r="F11" s="213"/>
      <c r="G11" s="191">
        <f t="shared" si="0"/>
        <v>0</v>
      </c>
      <c r="H11" s="275">
        <f t="shared" si="1"/>
        <v>0</v>
      </c>
      <c r="I11" s="212"/>
      <c r="J11" s="212"/>
      <c r="K11" s="346"/>
      <c r="L11" s="322"/>
      <c r="M11" s="322"/>
      <c r="N11" s="347"/>
      <c r="O11" s="348"/>
      <c r="P11" s="324">
        <v>0</v>
      </c>
      <c r="R11" s="326"/>
    </row>
    <row r="12" spans="1:18" s="228" customFormat="1" ht="13.5" customHeight="1">
      <c r="A12" s="192"/>
      <c r="B12" s="758">
        <v>27</v>
      </c>
      <c r="C12" s="759">
        <v>3790.3</v>
      </c>
      <c r="D12" s="756">
        <v>209</v>
      </c>
      <c r="E12" s="760"/>
      <c r="F12" s="761"/>
      <c r="G12" s="755">
        <f t="shared" si="0"/>
        <v>3790.3</v>
      </c>
      <c r="H12" s="757">
        <f t="shared" si="1"/>
        <v>209</v>
      </c>
      <c r="I12" s="758" t="s">
        <v>162</v>
      </c>
      <c r="J12" s="212"/>
      <c r="K12" s="241"/>
      <c r="L12" s="189"/>
      <c r="M12" s="189"/>
      <c r="N12" s="229"/>
      <c r="O12" s="248"/>
      <c r="P12" s="230">
        <v>0</v>
      </c>
      <c r="R12" s="245"/>
    </row>
    <row r="13" spans="1:18" s="228" customFormat="1" ht="13.5" customHeight="1">
      <c r="A13" s="192" t="s">
        <v>48</v>
      </c>
      <c r="B13" s="212">
        <v>1</v>
      </c>
      <c r="C13" s="188"/>
      <c r="D13" s="189"/>
      <c r="E13" s="226">
        <v>122.3</v>
      </c>
      <c r="F13" s="213">
        <v>8</v>
      </c>
      <c r="G13" s="191">
        <f t="shared" si="0"/>
        <v>3668</v>
      </c>
      <c r="H13" s="275">
        <f t="shared" si="1"/>
        <v>201</v>
      </c>
      <c r="I13" s="212">
        <v>753</v>
      </c>
      <c r="J13" s="212" t="s">
        <v>169</v>
      </c>
      <c r="K13" s="241"/>
      <c r="L13" s="189"/>
      <c r="M13" s="189"/>
      <c r="N13" s="229"/>
      <c r="O13" s="248"/>
      <c r="P13" s="230">
        <v>0</v>
      </c>
      <c r="R13" s="245"/>
    </row>
    <row r="14" spans="1:18" s="228" customFormat="1" ht="13.5" customHeight="1">
      <c r="A14" s="192"/>
      <c r="B14" s="212">
        <v>6</v>
      </c>
      <c r="C14" s="188"/>
      <c r="D14" s="189"/>
      <c r="E14" s="879">
        <v>105.4</v>
      </c>
      <c r="F14" s="912">
        <v>6</v>
      </c>
      <c r="G14" s="905">
        <f t="shared" si="0"/>
        <v>3562.6</v>
      </c>
      <c r="H14" s="885">
        <f t="shared" si="1"/>
        <v>195</v>
      </c>
      <c r="I14" s="913">
        <v>909</v>
      </c>
      <c r="J14" s="212"/>
      <c r="K14" s="241"/>
      <c r="L14" s="189"/>
      <c r="M14" s="189"/>
      <c r="N14" s="229"/>
      <c r="O14" s="248"/>
      <c r="P14" s="230">
        <v>0</v>
      </c>
      <c r="R14" s="245"/>
    </row>
    <row r="15" spans="1:18" s="228" customFormat="1" ht="13.5" customHeight="1">
      <c r="A15" s="192"/>
      <c r="B15" s="212">
        <v>10</v>
      </c>
      <c r="C15" s="188"/>
      <c r="D15" s="189"/>
      <c r="E15" s="879">
        <v>1004.3</v>
      </c>
      <c r="F15" s="912">
        <v>49</v>
      </c>
      <c r="G15" s="905">
        <f t="shared" si="0"/>
        <v>2558.3000000000002</v>
      </c>
      <c r="H15" s="885">
        <f t="shared" si="1"/>
        <v>146</v>
      </c>
      <c r="I15" s="913">
        <v>920</v>
      </c>
      <c r="J15" s="212" t="s">
        <v>184</v>
      </c>
      <c r="K15" s="189"/>
      <c r="L15" s="189"/>
      <c r="M15" s="189"/>
      <c r="N15" s="229"/>
      <c r="O15" s="248"/>
      <c r="P15" s="230">
        <v>0</v>
      </c>
      <c r="R15" s="245"/>
    </row>
    <row r="16" spans="1:18" s="228" customFormat="1" ht="13.5" customHeight="1">
      <c r="A16" s="192"/>
      <c r="B16" s="212">
        <v>11</v>
      </c>
      <c r="C16" s="188"/>
      <c r="D16" s="189"/>
      <c r="E16" s="941">
        <v>999.8</v>
      </c>
      <c r="F16" s="912">
        <v>53</v>
      </c>
      <c r="G16" s="905">
        <f t="shared" si="0"/>
        <v>1558.5000000000002</v>
      </c>
      <c r="H16" s="885">
        <f t="shared" si="1"/>
        <v>93</v>
      </c>
      <c r="I16" s="913">
        <v>928</v>
      </c>
      <c r="J16" s="359" t="s">
        <v>187</v>
      </c>
      <c r="K16" s="189"/>
      <c r="L16" s="189"/>
      <c r="M16" s="189"/>
      <c r="N16" s="229"/>
      <c r="O16" s="248"/>
      <c r="P16" s="230"/>
      <c r="R16" s="245"/>
    </row>
    <row r="17" spans="1:18" s="228" customFormat="1" ht="13.5" customHeight="1">
      <c r="A17" s="192"/>
      <c r="B17" s="212">
        <v>14</v>
      </c>
      <c r="C17" s="188"/>
      <c r="D17" s="189"/>
      <c r="E17" s="968">
        <v>724</v>
      </c>
      <c r="F17" s="969">
        <v>42</v>
      </c>
      <c r="G17" s="970">
        <f t="shared" si="0"/>
        <v>834.50000000000023</v>
      </c>
      <c r="H17" s="971">
        <f t="shared" si="1"/>
        <v>51</v>
      </c>
      <c r="I17" s="972">
        <v>945</v>
      </c>
      <c r="J17" s="1166" t="s">
        <v>199</v>
      </c>
      <c r="K17" s="1166"/>
      <c r="L17" s="189"/>
      <c r="M17" s="189"/>
      <c r="N17" s="229"/>
      <c r="O17" s="248"/>
      <c r="P17" s="230">
        <v>0</v>
      </c>
      <c r="R17" s="245"/>
    </row>
    <row r="18" spans="1:18" s="228" customFormat="1" ht="13.5" hidden="1" customHeight="1">
      <c r="A18" s="192"/>
      <c r="B18" s="212"/>
      <c r="C18" s="114"/>
      <c r="D18" s="189"/>
      <c r="E18" s="226"/>
      <c r="F18" s="213"/>
      <c r="G18" s="191">
        <f t="shared" si="0"/>
        <v>834.50000000000023</v>
      </c>
      <c r="H18" s="275">
        <f t="shared" si="1"/>
        <v>51</v>
      </c>
      <c r="I18" s="212"/>
      <c r="J18" s="1166" t="s">
        <v>199</v>
      </c>
      <c r="K18" s="1166"/>
      <c r="L18" s="189"/>
      <c r="M18" s="189"/>
      <c r="N18" s="229"/>
      <c r="O18" s="248"/>
      <c r="P18" s="230">
        <v>0</v>
      </c>
    </row>
    <row r="19" spans="1:18" s="228" customFormat="1" ht="13.5" customHeight="1">
      <c r="A19" s="192"/>
      <c r="B19" s="212">
        <v>14</v>
      </c>
      <c r="C19" s="188"/>
      <c r="D19" s="189"/>
      <c r="E19" s="226">
        <v>29.4</v>
      </c>
      <c r="F19" s="213">
        <v>2</v>
      </c>
      <c r="G19" s="191">
        <f t="shared" si="0"/>
        <v>805.10000000000025</v>
      </c>
      <c r="H19" s="275">
        <f t="shared" si="1"/>
        <v>49</v>
      </c>
      <c r="I19" s="212">
        <v>945</v>
      </c>
      <c r="J19" s="1166" t="s">
        <v>199</v>
      </c>
      <c r="K19" s="1166"/>
      <c r="L19" s="189"/>
      <c r="M19" s="189"/>
      <c r="N19" s="229"/>
      <c r="O19" s="248"/>
      <c r="P19" s="230">
        <v>0</v>
      </c>
    </row>
    <row r="20" spans="1:18" s="228" customFormat="1" ht="13.5" customHeight="1">
      <c r="A20" s="286"/>
      <c r="B20" s="287">
        <v>16</v>
      </c>
      <c r="C20" s="307"/>
      <c r="D20" s="288"/>
      <c r="E20" s="983">
        <v>703.9</v>
      </c>
      <c r="F20" s="984">
        <v>42</v>
      </c>
      <c r="G20" s="905">
        <f t="shared" si="0"/>
        <v>101.20000000000027</v>
      </c>
      <c r="H20" s="885">
        <f t="shared" si="1"/>
        <v>7</v>
      </c>
      <c r="I20" s="913">
        <v>948</v>
      </c>
      <c r="J20" s="287" t="s">
        <v>201</v>
      </c>
      <c r="K20" s="213"/>
      <c r="L20" s="189"/>
      <c r="M20" s="189"/>
      <c r="N20" s="229"/>
      <c r="O20" s="248"/>
      <c r="P20" s="230">
        <v>0</v>
      </c>
    </row>
    <row r="21" spans="1:18" s="228" customFormat="1" ht="13.5" customHeight="1">
      <c r="A21" s="192"/>
      <c r="B21" s="212">
        <v>17</v>
      </c>
      <c r="C21" s="188"/>
      <c r="D21" s="189"/>
      <c r="E21" s="212">
        <v>101.2</v>
      </c>
      <c r="F21" s="213">
        <v>7</v>
      </c>
      <c r="G21" s="995">
        <f>G20-E21+C21</f>
        <v>2.7000623958883807E-13</v>
      </c>
      <c r="H21" s="996">
        <f>H20-F21+D21</f>
        <v>0</v>
      </c>
      <c r="I21" s="212">
        <v>952</v>
      </c>
      <c r="J21" s="212" t="s">
        <v>164</v>
      </c>
      <c r="K21" s="189"/>
      <c r="L21" s="189"/>
      <c r="M21" s="189"/>
      <c r="N21" s="229"/>
      <c r="O21" s="248"/>
      <c r="P21" s="230">
        <v>0</v>
      </c>
    </row>
    <row r="22" spans="1:18" s="228" customFormat="1" ht="15">
      <c r="A22" s="192"/>
      <c r="B22" s="194"/>
      <c r="C22" s="188"/>
      <c r="D22" s="189"/>
      <c r="E22" s="194"/>
      <c r="F22" s="195"/>
      <c r="G22" s="995">
        <f t="shared" si="0"/>
        <v>2.7000623958883807E-13</v>
      </c>
      <c r="H22" s="996">
        <f t="shared" si="1"/>
        <v>0</v>
      </c>
      <c r="I22" s="212"/>
      <c r="J22" s="212"/>
      <c r="K22" s="189"/>
      <c r="L22" s="189"/>
      <c r="M22" s="189"/>
      <c r="N22" s="229"/>
      <c r="O22" s="248"/>
      <c r="P22" s="230">
        <v>0</v>
      </c>
    </row>
    <row r="23" spans="1:18" s="228" customFormat="1" ht="15">
      <c r="A23" s="192"/>
      <c r="B23" s="194"/>
      <c r="C23" s="188"/>
      <c r="D23" s="189"/>
      <c r="E23" s="194"/>
      <c r="F23" s="195"/>
      <c r="G23" s="191">
        <f t="shared" si="0"/>
        <v>2.7000623958883807E-13</v>
      </c>
      <c r="H23" s="275">
        <f t="shared" si="1"/>
        <v>0</v>
      </c>
      <c r="I23" s="212"/>
      <c r="J23" s="212"/>
      <c r="K23" s="189"/>
      <c r="L23" s="189"/>
      <c r="M23" s="189"/>
      <c r="N23" s="229"/>
      <c r="O23" s="248"/>
      <c r="P23" s="230">
        <v>0</v>
      </c>
    </row>
    <row r="24" spans="1:18" s="292" customFormat="1" ht="15">
      <c r="A24" s="192"/>
      <c r="B24" s="194"/>
      <c r="C24" s="188"/>
      <c r="D24" s="189"/>
      <c r="E24" s="194"/>
      <c r="F24" s="195"/>
      <c r="G24" s="191">
        <f t="shared" si="0"/>
        <v>2.7000623958883807E-13</v>
      </c>
      <c r="H24" s="275">
        <f t="shared" si="1"/>
        <v>0</v>
      </c>
      <c r="I24" s="212"/>
      <c r="J24" s="212"/>
      <c r="K24" s="288"/>
      <c r="L24" s="288"/>
      <c r="M24" s="288"/>
      <c r="N24" s="350"/>
      <c r="O24" s="290"/>
      <c r="P24" s="291">
        <v>0</v>
      </c>
    </row>
    <row r="25" spans="1:18" s="228" customFormat="1" ht="15">
      <c r="A25" s="192"/>
      <c r="B25" s="194"/>
      <c r="C25" s="188"/>
      <c r="D25" s="189"/>
      <c r="E25" s="194"/>
      <c r="F25" s="195"/>
      <c r="G25" s="191">
        <f t="shared" si="0"/>
        <v>2.7000623958883807E-13</v>
      </c>
      <c r="H25" s="275">
        <f t="shared" si="1"/>
        <v>0</v>
      </c>
      <c r="I25" s="212"/>
      <c r="J25" s="212"/>
      <c r="K25" s="189"/>
      <c r="L25" s="189"/>
      <c r="M25" s="189"/>
      <c r="N25" s="229"/>
      <c r="O25" s="248"/>
      <c r="P25" s="230">
        <v>0</v>
      </c>
    </row>
    <row r="26" spans="1:18" s="114" customFormat="1" ht="15">
      <c r="A26" s="192"/>
      <c r="B26" s="194"/>
      <c r="C26" s="188"/>
      <c r="D26" s="189"/>
      <c r="E26" s="194"/>
      <c r="F26" s="195"/>
      <c r="G26" s="191">
        <f t="shared" si="0"/>
        <v>2.7000623958883807E-13</v>
      </c>
      <c r="H26" s="275">
        <f t="shared" si="1"/>
        <v>0</v>
      </c>
      <c r="I26" s="212"/>
      <c r="J26" s="212"/>
      <c r="K26" s="189"/>
      <c r="L26" s="189"/>
      <c r="M26" s="189"/>
      <c r="N26" s="229"/>
      <c r="O26" s="248"/>
      <c r="P26" s="230">
        <v>0</v>
      </c>
    </row>
    <row r="27" spans="1:18" s="114" customFormat="1" ht="15">
      <c r="A27" s="192"/>
      <c r="B27" s="194"/>
      <c r="C27" s="188"/>
      <c r="D27" s="189"/>
      <c r="E27" s="212"/>
      <c r="F27" s="195"/>
      <c r="G27" s="191">
        <f t="shared" si="0"/>
        <v>2.7000623958883807E-13</v>
      </c>
      <c r="H27" s="275">
        <f t="shared" si="1"/>
        <v>0</v>
      </c>
      <c r="I27" s="212"/>
      <c r="J27" s="212"/>
      <c r="K27" s="189"/>
      <c r="L27" s="189"/>
      <c r="M27" s="189"/>
      <c r="N27" s="229"/>
      <c r="O27" s="248"/>
      <c r="P27" s="230">
        <v>0</v>
      </c>
    </row>
    <row r="28" spans="1:18" s="114" customFormat="1" ht="15">
      <c r="A28" s="192"/>
      <c r="B28" s="194"/>
      <c r="C28" s="188"/>
      <c r="D28" s="189"/>
      <c r="E28" s="194"/>
      <c r="F28" s="195"/>
      <c r="G28" s="191">
        <f t="shared" si="0"/>
        <v>2.7000623958883807E-13</v>
      </c>
      <c r="H28" s="275">
        <f t="shared" si="1"/>
        <v>0</v>
      </c>
      <c r="I28" s="212"/>
      <c r="J28" s="212"/>
      <c r="K28" s="241"/>
      <c r="L28" s="189"/>
      <c r="M28" s="189"/>
      <c r="N28" s="229"/>
      <c r="O28" s="248"/>
      <c r="P28" s="230">
        <v>0</v>
      </c>
    </row>
    <row r="29" spans="1:18" s="114" customFormat="1" ht="15">
      <c r="A29" s="192"/>
      <c r="B29" s="194"/>
      <c r="C29" s="188"/>
      <c r="D29" s="189"/>
      <c r="E29" s="194"/>
      <c r="F29" s="195"/>
      <c r="G29" s="191">
        <f t="shared" si="0"/>
        <v>2.7000623958883807E-13</v>
      </c>
      <c r="H29" s="275">
        <f t="shared" si="1"/>
        <v>0</v>
      </c>
      <c r="I29" s="212"/>
      <c r="J29" s="212"/>
      <c r="K29" s="241"/>
      <c r="L29" s="189"/>
      <c r="M29" s="189"/>
      <c r="N29" s="229"/>
      <c r="O29" s="248"/>
      <c r="P29" s="230">
        <v>0</v>
      </c>
    </row>
    <row r="30" spans="1:18" s="114" customFormat="1" ht="15">
      <c r="A30" s="192"/>
      <c r="B30" s="194"/>
      <c r="C30" s="188"/>
      <c r="D30" s="189"/>
      <c r="E30" s="194"/>
      <c r="F30" s="195"/>
      <c r="G30" s="191">
        <f t="shared" si="0"/>
        <v>2.7000623958883807E-13</v>
      </c>
      <c r="H30" s="275">
        <f t="shared" si="1"/>
        <v>0</v>
      </c>
      <c r="I30" s="212"/>
      <c r="J30" s="212"/>
      <c r="K30" s="189"/>
      <c r="L30" s="189"/>
      <c r="M30" s="189"/>
      <c r="N30" s="229"/>
      <c r="O30" s="248"/>
      <c r="P30" s="230">
        <v>0</v>
      </c>
    </row>
    <row r="31" spans="1:18" s="114" customFormat="1" ht="15">
      <c r="A31" s="192"/>
      <c r="B31" s="194"/>
      <c r="C31" s="188"/>
      <c r="D31" s="189"/>
      <c r="E31" s="194"/>
      <c r="F31" s="195"/>
      <c r="G31" s="191">
        <f t="shared" si="0"/>
        <v>2.7000623958883807E-13</v>
      </c>
      <c r="H31" s="275">
        <f t="shared" si="1"/>
        <v>0</v>
      </c>
      <c r="I31" s="212"/>
      <c r="J31" s="212"/>
      <c r="K31" s="189"/>
      <c r="L31" s="189"/>
      <c r="M31" s="189"/>
      <c r="N31" s="229"/>
      <c r="O31" s="248"/>
      <c r="P31" s="230">
        <v>0</v>
      </c>
    </row>
    <row r="32" spans="1:18" s="114" customFormat="1" ht="15">
      <c r="A32" s="192"/>
      <c r="B32" s="194"/>
      <c r="C32" s="188"/>
      <c r="D32" s="189"/>
      <c r="E32" s="194"/>
      <c r="F32" s="195"/>
      <c r="G32" s="191">
        <f t="shared" si="0"/>
        <v>2.7000623958883807E-13</v>
      </c>
      <c r="H32" s="275">
        <f t="shared" si="1"/>
        <v>0</v>
      </c>
      <c r="I32" s="212"/>
      <c r="J32" s="212"/>
      <c r="K32" s="189"/>
      <c r="L32" s="189"/>
      <c r="M32" s="189"/>
      <c r="N32" s="229"/>
      <c r="O32" s="248"/>
      <c r="P32" s="230">
        <v>0</v>
      </c>
    </row>
    <row r="33" spans="1:16" s="114" customFormat="1" ht="15">
      <c r="A33" s="192"/>
      <c r="B33" s="194"/>
      <c r="C33" s="188"/>
      <c r="D33" s="193"/>
      <c r="E33" s="194"/>
      <c r="F33" s="195"/>
      <c r="G33" s="191">
        <f t="shared" si="0"/>
        <v>2.7000623958883807E-13</v>
      </c>
      <c r="H33" s="275">
        <f t="shared" si="1"/>
        <v>0</v>
      </c>
      <c r="I33" s="212"/>
      <c r="J33" s="212"/>
      <c r="K33" s="189"/>
      <c r="L33" s="189"/>
      <c r="M33" s="189"/>
      <c r="N33" s="229"/>
      <c r="O33" s="248"/>
      <c r="P33" s="230">
        <v>0</v>
      </c>
    </row>
    <row r="34" spans="1:16" s="114" customFormat="1" ht="15">
      <c r="A34" s="192"/>
      <c r="B34" s="194"/>
      <c r="C34" s="188"/>
      <c r="D34" s="189"/>
      <c r="E34" s="266"/>
      <c r="F34" s="195"/>
      <c r="G34" s="191">
        <f t="shared" si="0"/>
        <v>2.7000623958883807E-13</v>
      </c>
      <c r="H34" s="275">
        <f t="shared" si="1"/>
        <v>0</v>
      </c>
      <c r="I34" s="212"/>
      <c r="J34" s="212"/>
      <c r="K34" s="189"/>
      <c r="L34" s="189"/>
      <c r="M34" s="189"/>
      <c r="N34" s="229"/>
      <c r="O34" s="248"/>
      <c r="P34" s="230">
        <v>0</v>
      </c>
    </row>
    <row r="35" spans="1:16" s="114" customFormat="1" ht="15">
      <c r="A35" s="192"/>
      <c r="B35" s="194"/>
      <c r="C35" s="188"/>
      <c r="D35" s="189"/>
      <c r="E35" s="194"/>
      <c r="F35" s="195"/>
      <c r="G35" s="191">
        <f t="shared" si="0"/>
        <v>2.7000623958883807E-13</v>
      </c>
      <c r="H35" s="275">
        <f t="shared" si="1"/>
        <v>0</v>
      </c>
      <c r="I35" s="212"/>
      <c r="J35" s="212"/>
      <c r="K35" s="189"/>
      <c r="L35" s="189"/>
      <c r="M35" s="189"/>
      <c r="N35" s="229"/>
      <c r="O35" s="248"/>
      <c r="P35" s="230">
        <v>0</v>
      </c>
    </row>
    <row r="36" spans="1:16" s="114" customFormat="1" ht="15">
      <c r="A36" s="192"/>
      <c r="B36" s="194"/>
      <c r="C36" s="188"/>
      <c r="D36" s="189"/>
      <c r="E36" s="194"/>
      <c r="F36" s="195"/>
      <c r="G36" s="191">
        <f t="shared" si="0"/>
        <v>2.7000623958883807E-13</v>
      </c>
      <c r="H36" s="275">
        <f t="shared" si="1"/>
        <v>0</v>
      </c>
      <c r="I36" s="212"/>
      <c r="J36" s="212"/>
      <c r="K36" s="189"/>
      <c r="L36" s="189"/>
      <c r="M36" s="189"/>
      <c r="N36" s="229"/>
      <c r="O36" s="248"/>
      <c r="P36" s="230">
        <v>0</v>
      </c>
    </row>
    <row r="37" spans="1:16" s="114" customFormat="1" ht="15">
      <c r="A37" s="192"/>
      <c r="B37" s="194"/>
      <c r="C37" s="188"/>
      <c r="D37" s="189"/>
      <c r="E37" s="194"/>
      <c r="F37" s="195"/>
      <c r="G37" s="191">
        <f t="shared" si="0"/>
        <v>2.7000623958883807E-13</v>
      </c>
      <c r="H37" s="275">
        <f t="shared" si="1"/>
        <v>0</v>
      </c>
      <c r="I37" s="212"/>
      <c r="J37" s="212"/>
      <c r="K37" s="189"/>
      <c r="L37" s="189"/>
      <c r="M37" s="189"/>
      <c r="N37" s="229"/>
      <c r="O37" s="248"/>
      <c r="P37" s="230">
        <v>0</v>
      </c>
    </row>
    <row r="38" spans="1:16" s="114" customFormat="1" ht="15">
      <c r="A38" s="192"/>
      <c r="B38" s="194"/>
      <c r="C38" s="188"/>
      <c r="D38" s="189"/>
      <c r="E38" s="194"/>
      <c r="F38" s="195"/>
      <c r="G38" s="191">
        <f t="shared" si="0"/>
        <v>2.7000623958883807E-13</v>
      </c>
      <c r="H38" s="275">
        <f t="shared" si="1"/>
        <v>0</v>
      </c>
      <c r="I38" s="212"/>
      <c r="J38" s="212"/>
      <c r="K38" s="189"/>
      <c r="L38" s="189"/>
      <c r="M38" s="189"/>
      <c r="N38" s="229"/>
      <c r="O38" s="248"/>
      <c r="P38" s="230">
        <v>0</v>
      </c>
    </row>
    <row r="39" spans="1:16" s="114" customFormat="1" ht="15">
      <c r="A39" s="192"/>
      <c r="B39" s="243"/>
      <c r="C39" s="191"/>
      <c r="D39" s="189"/>
      <c r="E39" s="194"/>
      <c r="F39" s="195"/>
      <c r="G39" s="191">
        <f t="shared" si="0"/>
        <v>2.7000623958883807E-13</v>
      </c>
      <c r="H39" s="275">
        <f t="shared" si="1"/>
        <v>0</v>
      </c>
      <c r="I39" s="212"/>
      <c r="J39" s="212"/>
      <c r="K39" s="189"/>
      <c r="L39" s="189"/>
      <c r="M39" s="189"/>
      <c r="N39" s="229"/>
      <c r="O39" s="248"/>
      <c r="P39" s="230">
        <v>0</v>
      </c>
    </row>
    <row r="40" spans="1:16" s="114" customFormat="1" ht="15">
      <c r="A40" s="192"/>
      <c r="B40" s="243"/>
      <c r="C40" s="191"/>
      <c r="D40" s="189"/>
      <c r="E40" s="194"/>
      <c r="F40" s="195"/>
      <c r="G40" s="191">
        <f t="shared" si="0"/>
        <v>2.7000623958883807E-13</v>
      </c>
      <c r="H40" s="275">
        <f t="shared" si="1"/>
        <v>0</v>
      </c>
      <c r="I40" s="212"/>
      <c r="J40" s="212"/>
      <c r="K40" s="189"/>
      <c r="L40" s="189"/>
      <c r="M40" s="189"/>
      <c r="N40" s="229"/>
      <c r="O40" s="248"/>
      <c r="P40" s="230">
        <v>0</v>
      </c>
    </row>
    <row r="41" spans="1:16" s="114" customFormat="1" ht="15">
      <c r="A41" s="192"/>
      <c r="B41" s="243"/>
      <c r="C41" s="191"/>
      <c r="D41" s="189"/>
      <c r="E41" s="194"/>
      <c r="F41" s="195"/>
      <c r="G41" s="191">
        <f t="shared" si="0"/>
        <v>2.7000623958883807E-13</v>
      </c>
      <c r="H41" s="275">
        <f t="shared" si="1"/>
        <v>0</v>
      </c>
      <c r="I41" s="212"/>
      <c r="J41" s="212"/>
      <c r="K41" s="189"/>
      <c r="L41" s="189"/>
      <c r="M41" s="189"/>
      <c r="N41" s="229"/>
      <c r="O41" s="248"/>
      <c r="P41" s="230">
        <v>0</v>
      </c>
    </row>
    <row r="42" spans="1:16" s="114" customFormat="1" ht="15">
      <c r="A42" s="192"/>
      <c r="B42" s="243"/>
      <c r="C42" s="202"/>
      <c r="D42" s="189"/>
      <c r="E42" s="194"/>
      <c r="F42" s="195"/>
      <c r="G42" s="191">
        <f t="shared" si="0"/>
        <v>2.7000623958883807E-13</v>
      </c>
      <c r="H42" s="275">
        <f t="shared" si="1"/>
        <v>0</v>
      </c>
      <c r="I42" s="212"/>
      <c r="J42" s="212"/>
      <c r="K42" s="189"/>
      <c r="L42" s="189"/>
      <c r="M42" s="189"/>
      <c r="N42" s="229"/>
      <c r="O42" s="248"/>
      <c r="P42" s="230">
        <v>0</v>
      </c>
    </row>
    <row r="43" spans="1:16" s="114" customFormat="1" ht="15">
      <c r="A43" s="192"/>
      <c r="B43" s="243"/>
      <c r="C43" s="191"/>
      <c r="D43" s="189"/>
      <c r="E43" s="194"/>
      <c r="F43" s="195"/>
      <c r="G43" s="191">
        <f t="shared" si="0"/>
        <v>2.7000623958883807E-13</v>
      </c>
      <c r="H43" s="275">
        <f t="shared" si="1"/>
        <v>0</v>
      </c>
      <c r="I43" s="200"/>
      <c r="J43" s="200"/>
      <c r="K43" s="189"/>
      <c r="L43" s="189"/>
      <c r="M43" s="189"/>
      <c r="N43" s="229"/>
      <c r="O43" s="248"/>
      <c r="P43" s="230">
        <v>0</v>
      </c>
    </row>
    <row r="44" spans="1:16" s="114" customFormat="1" ht="15">
      <c r="A44" s="192"/>
      <c r="B44" s="243"/>
      <c r="C44" s="191"/>
      <c r="D44" s="189"/>
      <c r="E44" s="194"/>
      <c r="F44" s="195"/>
      <c r="G44" s="188">
        <f t="shared" ref="G44:H86" si="2">G43-E44+C44</f>
        <v>2.7000623958883807E-13</v>
      </c>
      <c r="H44" s="275">
        <f t="shared" si="1"/>
        <v>0</v>
      </c>
      <c r="I44" s="200"/>
      <c r="J44" s="200"/>
      <c r="K44" s="189"/>
      <c r="L44" s="189"/>
      <c r="M44" s="189"/>
      <c r="N44" s="229"/>
      <c r="O44" s="248"/>
      <c r="P44" s="230">
        <v>0</v>
      </c>
    </row>
    <row r="45" spans="1:16" s="114" customFormat="1" ht="15">
      <c r="A45" s="192"/>
      <c r="B45" s="243"/>
      <c r="C45" s="191"/>
      <c r="D45" s="189"/>
      <c r="E45" s="194"/>
      <c r="F45" s="195"/>
      <c r="G45" s="188">
        <f t="shared" si="2"/>
        <v>2.7000623958883807E-13</v>
      </c>
      <c r="H45" s="275">
        <f t="shared" si="1"/>
        <v>0</v>
      </c>
      <c r="I45" s="200"/>
      <c r="J45" s="200"/>
      <c r="K45" s="189"/>
      <c r="L45" s="189"/>
      <c r="M45" s="189"/>
      <c r="N45" s="229"/>
      <c r="O45" s="248"/>
      <c r="P45" s="230">
        <v>0</v>
      </c>
    </row>
    <row r="46" spans="1:16" s="114" customFormat="1" ht="15">
      <c r="A46" s="192"/>
      <c r="B46" s="243"/>
      <c r="C46" s="191"/>
      <c r="D46" s="189"/>
      <c r="E46" s="194"/>
      <c r="F46" s="195"/>
      <c r="G46" s="188">
        <f t="shared" si="2"/>
        <v>2.7000623958883807E-13</v>
      </c>
      <c r="H46" s="275">
        <f t="shared" si="1"/>
        <v>0</v>
      </c>
      <c r="I46" s="200"/>
      <c r="J46" s="200"/>
      <c r="K46" s="189"/>
      <c r="L46" s="189"/>
      <c r="M46" s="189"/>
      <c r="N46" s="229"/>
      <c r="O46" s="248"/>
      <c r="P46" s="230">
        <v>0</v>
      </c>
    </row>
    <row r="47" spans="1:16" s="114" customFormat="1" ht="15">
      <c r="A47" s="192"/>
      <c r="B47" s="243"/>
      <c r="C47" s="191"/>
      <c r="D47" s="189"/>
      <c r="E47" s="194"/>
      <c r="F47" s="195"/>
      <c r="G47" s="188">
        <f t="shared" si="2"/>
        <v>2.7000623958883807E-13</v>
      </c>
      <c r="H47" s="275">
        <f t="shared" ref="H47:H51" si="3">H46-F47+D47</f>
        <v>0</v>
      </c>
      <c r="I47" s="200"/>
      <c r="J47" s="200"/>
      <c r="K47" s="189"/>
      <c r="L47" s="189"/>
      <c r="M47" s="189"/>
      <c r="N47" s="229"/>
      <c r="O47" s="248"/>
      <c r="P47" s="230">
        <v>0</v>
      </c>
    </row>
    <row r="48" spans="1:16" s="114" customFormat="1" ht="15">
      <c r="A48" s="192"/>
      <c r="B48" s="243"/>
      <c r="C48" s="191"/>
      <c r="D48" s="189"/>
      <c r="E48" s="194"/>
      <c r="F48" s="195"/>
      <c r="G48" s="188">
        <f t="shared" si="2"/>
        <v>2.7000623958883807E-13</v>
      </c>
      <c r="H48" s="275">
        <f t="shared" si="3"/>
        <v>0</v>
      </c>
      <c r="I48" s="200"/>
      <c r="J48" s="200"/>
      <c r="K48" s="189"/>
      <c r="L48" s="189"/>
      <c r="M48" s="189"/>
      <c r="N48" s="229"/>
      <c r="O48" s="248"/>
      <c r="P48" s="230">
        <v>0</v>
      </c>
    </row>
    <row r="49" spans="1:16" s="114" customFormat="1" ht="15">
      <c r="A49" s="192"/>
      <c r="B49" s="243"/>
      <c r="C49" s="191"/>
      <c r="D49" s="189"/>
      <c r="E49" s="194"/>
      <c r="F49" s="195"/>
      <c r="G49" s="188">
        <f t="shared" si="2"/>
        <v>2.7000623958883807E-13</v>
      </c>
      <c r="H49" s="275">
        <f t="shared" si="3"/>
        <v>0</v>
      </c>
      <c r="I49" s="200"/>
      <c r="J49" s="200"/>
      <c r="K49" s="189"/>
      <c r="L49" s="189"/>
      <c r="M49" s="189"/>
      <c r="N49" s="229"/>
      <c r="O49" s="248"/>
      <c r="P49" s="230">
        <v>0</v>
      </c>
    </row>
    <row r="50" spans="1:16" s="114" customFormat="1" ht="15">
      <c r="A50" s="192"/>
      <c r="B50" s="243"/>
      <c r="C50" s="188"/>
      <c r="D50" s="189"/>
      <c r="E50" s="194"/>
      <c r="F50" s="195"/>
      <c r="G50" s="188">
        <f t="shared" si="2"/>
        <v>2.7000623958883807E-13</v>
      </c>
      <c r="H50" s="275">
        <f t="shared" si="3"/>
        <v>0</v>
      </c>
      <c r="I50" s="200"/>
      <c r="J50" s="200"/>
      <c r="K50" s="189"/>
      <c r="L50" s="189"/>
      <c r="M50" s="189"/>
      <c r="N50" s="229"/>
      <c r="O50" s="248"/>
      <c r="P50" s="230">
        <v>0</v>
      </c>
    </row>
    <row r="51" spans="1:16" s="114" customFormat="1" ht="15">
      <c r="A51" s="192"/>
      <c r="B51" s="243"/>
      <c r="C51" s="191"/>
      <c r="D51" s="189"/>
      <c r="E51" s="194"/>
      <c r="F51" s="195"/>
      <c r="G51" s="188">
        <f t="shared" si="2"/>
        <v>2.7000623958883807E-13</v>
      </c>
      <c r="H51" s="275">
        <f t="shared" si="3"/>
        <v>0</v>
      </c>
      <c r="I51" s="200"/>
      <c r="J51" s="200"/>
      <c r="K51" s="189"/>
      <c r="L51" s="189"/>
      <c r="M51" s="189"/>
      <c r="N51" s="229"/>
      <c r="O51" s="248"/>
      <c r="P51" s="230">
        <v>0</v>
      </c>
    </row>
    <row r="52" spans="1:16" s="114" customFormat="1" ht="15.75">
      <c r="A52" s="192"/>
      <c r="B52" s="243"/>
      <c r="C52" s="191"/>
      <c r="D52" s="189"/>
      <c r="E52" s="194"/>
      <c r="F52" s="195"/>
      <c r="G52" s="188">
        <f t="shared" si="2"/>
        <v>2.7000623958883807E-13</v>
      </c>
      <c r="H52" s="223">
        <f t="shared" ref="H52:H70" si="4">H51-F52+D52</f>
        <v>0</v>
      </c>
      <c r="I52" s="200"/>
      <c r="J52" s="200"/>
      <c r="K52" s="189"/>
      <c r="L52" s="189"/>
      <c r="M52" s="189"/>
      <c r="N52" s="229"/>
      <c r="O52" s="248"/>
      <c r="P52" s="230">
        <v>0</v>
      </c>
    </row>
    <row r="53" spans="1:16" s="114" customFormat="1" ht="15.75">
      <c r="A53" s="192"/>
      <c r="B53" s="243"/>
      <c r="C53" s="191"/>
      <c r="D53" s="189"/>
      <c r="E53" s="194"/>
      <c r="F53" s="195"/>
      <c r="G53" s="188">
        <f t="shared" si="2"/>
        <v>2.7000623958883807E-13</v>
      </c>
      <c r="H53" s="223">
        <f t="shared" si="4"/>
        <v>0</v>
      </c>
      <c r="I53" s="200"/>
      <c r="J53" s="200"/>
      <c r="K53" s="192"/>
      <c r="L53" s="192"/>
      <c r="M53" s="189"/>
      <c r="N53" s="230"/>
      <c r="O53" s="248"/>
      <c r="P53" s="230">
        <v>0</v>
      </c>
    </row>
    <row r="54" spans="1:16" s="114" customFormat="1" ht="15.75">
      <c r="A54" s="50"/>
      <c r="B54" s="127"/>
      <c r="C54" s="73"/>
      <c r="D54" s="74"/>
      <c r="E54" s="122"/>
      <c r="F54" s="33"/>
      <c r="G54" s="188">
        <f t="shared" si="2"/>
        <v>2.7000623958883807E-13</v>
      </c>
      <c r="H54" s="223">
        <f t="shared" si="4"/>
        <v>0</v>
      </c>
      <c r="I54" s="200"/>
      <c r="J54" s="200"/>
      <c r="K54" s="192"/>
      <c r="L54" s="192"/>
      <c r="M54" s="189"/>
      <c r="N54" s="230"/>
      <c r="O54" s="248"/>
      <c r="P54" s="230">
        <v>0</v>
      </c>
    </row>
    <row r="55" spans="1:16" s="114" customFormat="1" ht="15.75">
      <c r="A55" s="50"/>
      <c r="B55" s="127"/>
      <c r="C55" s="73"/>
      <c r="D55" s="74"/>
      <c r="E55" s="122"/>
      <c r="F55" s="33"/>
      <c r="G55" s="188">
        <f t="shared" si="2"/>
        <v>2.7000623958883807E-13</v>
      </c>
      <c r="H55" s="223">
        <f t="shared" si="4"/>
        <v>0</v>
      </c>
      <c r="I55" s="200"/>
      <c r="J55" s="200"/>
      <c r="K55" s="192"/>
      <c r="L55" s="192"/>
      <c r="M55" s="189"/>
      <c r="N55" s="230"/>
      <c r="O55" s="248"/>
      <c r="P55" s="230">
        <v>0</v>
      </c>
    </row>
    <row r="56" spans="1:16" s="114" customFormat="1" ht="15.75">
      <c r="A56" s="50"/>
      <c r="B56" s="74"/>
      <c r="C56" s="73"/>
      <c r="D56" s="50"/>
      <c r="E56" s="73"/>
      <c r="F56" s="74"/>
      <c r="G56" s="191">
        <f t="shared" si="2"/>
        <v>2.7000623958883807E-13</v>
      </c>
      <c r="H56" s="223">
        <f t="shared" si="4"/>
        <v>0</v>
      </c>
      <c r="I56" s="189"/>
      <c r="J56" s="189"/>
      <c r="K56" s="192"/>
      <c r="L56" s="192"/>
      <c r="M56" s="189"/>
      <c r="N56" s="230"/>
      <c r="O56" s="248"/>
      <c r="P56" s="230">
        <v>0</v>
      </c>
    </row>
    <row r="57" spans="1:16" s="114" customFormat="1" ht="15.75">
      <c r="A57" s="50"/>
      <c r="B57" s="74"/>
      <c r="C57" s="73"/>
      <c r="D57" s="50"/>
      <c r="E57" s="73"/>
      <c r="F57" s="74"/>
      <c r="G57" s="191">
        <f t="shared" si="2"/>
        <v>2.7000623958883807E-13</v>
      </c>
      <c r="H57" s="223">
        <f t="shared" si="4"/>
        <v>0</v>
      </c>
      <c r="I57" s="189"/>
      <c r="J57" s="189"/>
      <c r="K57" s="192"/>
      <c r="L57" s="192"/>
      <c r="M57" s="189"/>
      <c r="N57" s="230"/>
      <c r="O57" s="248"/>
      <c r="P57" s="230">
        <v>0</v>
      </c>
    </row>
    <row r="58" spans="1:16" ht="15.75">
      <c r="A58" s="50"/>
      <c r="B58" s="74"/>
      <c r="C58" s="73"/>
      <c r="D58" s="50"/>
      <c r="E58" s="73"/>
      <c r="F58" s="74"/>
      <c r="G58" s="191">
        <f t="shared" si="2"/>
        <v>2.7000623958883807E-13</v>
      </c>
      <c r="H58" s="223">
        <f t="shared" si="4"/>
        <v>0</v>
      </c>
      <c r="I58" s="189"/>
      <c r="J58" s="189"/>
      <c r="K58" s="50"/>
      <c r="L58" s="50"/>
      <c r="M58" s="74"/>
      <c r="N58" s="71"/>
      <c r="O58" s="108"/>
      <c r="P58" s="72">
        <v>0</v>
      </c>
    </row>
    <row r="59" spans="1:16" ht="15.75">
      <c r="A59" s="50"/>
      <c r="B59" s="74"/>
      <c r="C59" s="73"/>
      <c r="D59" s="50"/>
      <c r="E59" s="73"/>
      <c r="F59" s="74"/>
      <c r="G59" s="191">
        <f t="shared" si="2"/>
        <v>2.7000623958883807E-13</v>
      </c>
      <c r="H59" s="223">
        <f t="shared" si="4"/>
        <v>0</v>
      </c>
      <c r="I59" s="189"/>
      <c r="J59" s="189"/>
      <c r="K59" s="50"/>
      <c r="L59" s="50"/>
      <c r="M59" s="74"/>
      <c r="N59" s="71"/>
      <c r="O59" s="108"/>
      <c r="P59" s="72">
        <v>0</v>
      </c>
    </row>
    <row r="60" spans="1:16" ht="15.75">
      <c r="A60" s="50"/>
      <c r="B60" s="74"/>
      <c r="C60" s="73"/>
      <c r="D60" s="50"/>
      <c r="E60" s="73"/>
      <c r="F60" s="74"/>
      <c r="G60" s="191">
        <f t="shared" si="2"/>
        <v>2.7000623958883807E-13</v>
      </c>
      <c r="H60" s="223">
        <f t="shared" si="4"/>
        <v>0</v>
      </c>
      <c r="I60" s="189"/>
      <c r="J60" s="189"/>
      <c r="K60" s="50"/>
      <c r="L60" s="144"/>
      <c r="M60" s="74"/>
      <c r="N60" s="71"/>
      <c r="O60" s="108"/>
      <c r="P60" s="72">
        <v>0</v>
      </c>
    </row>
    <row r="61" spans="1:16" ht="15.75">
      <c r="A61" s="50"/>
      <c r="B61" s="74"/>
      <c r="C61" s="73"/>
      <c r="D61" s="50"/>
      <c r="E61" s="73"/>
      <c r="F61" s="50"/>
      <c r="G61" s="191">
        <f t="shared" si="2"/>
        <v>2.7000623958883807E-13</v>
      </c>
      <c r="H61" s="223">
        <f t="shared" si="4"/>
        <v>0</v>
      </c>
      <c r="I61" s="189"/>
      <c r="J61" s="189"/>
      <c r="K61" s="50"/>
      <c r="L61" s="50"/>
      <c r="M61" s="74"/>
      <c r="N61" s="71"/>
      <c r="O61" s="108"/>
      <c r="P61" s="72">
        <v>0</v>
      </c>
    </row>
    <row r="62" spans="1:16" ht="15.75">
      <c r="A62" s="50"/>
      <c r="B62" s="74"/>
      <c r="C62" s="73"/>
      <c r="D62" s="50"/>
      <c r="E62" s="73"/>
      <c r="F62" s="50"/>
      <c r="G62" s="191">
        <f t="shared" si="2"/>
        <v>2.7000623958883807E-13</v>
      </c>
      <c r="H62" s="223">
        <f t="shared" si="4"/>
        <v>0</v>
      </c>
      <c r="I62" s="189"/>
      <c r="J62" s="189"/>
      <c r="K62" s="50"/>
      <c r="L62" s="50"/>
      <c r="M62" s="74"/>
      <c r="N62" s="71"/>
      <c r="O62" s="108"/>
      <c r="P62" s="72">
        <v>0</v>
      </c>
    </row>
    <row r="63" spans="1:16" ht="15.75">
      <c r="A63" s="50"/>
      <c r="B63" s="74"/>
      <c r="C63" s="73"/>
      <c r="D63" s="50"/>
      <c r="E63" s="73"/>
      <c r="F63" s="50"/>
      <c r="G63" s="191">
        <f t="shared" si="2"/>
        <v>2.7000623958883807E-13</v>
      </c>
      <c r="H63" s="223">
        <f t="shared" si="4"/>
        <v>0</v>
      </c>
      <c r="I63" s="189"/>
      <c r="J63" s="189"/>
      <c r="K63" s="50"/>
      <c r="L63" s="50"/>
      <c r="M63" s="74"/>
      <c r="N63" s="71"/>
      <c r="O63" s="108"/>
      <c r="P63" s="72">
        <v>0</v>
      </c>
    </row>
    <row r="64" spans="1:16" ht="15.75">
      <c r="A64" s="50"/>
      <c r="B64" s="74"/>
      <c r="C64" s="73"/>
      <c r="D64" s="50"/>
      <c r="E64" s="73"/>
      <c r="F64" s="50"/>
      <c r="G64" s="191">
        <f t="shared" si="2"/>
        <v>2.7000623958883807E-13</v>
      </c>
      <c r="H64" s="223">
        <f t="shared" si="4"/>
        <v>0</v>
      </c>
      <c r="I64" s="189"/>
      <c r="J64" s="189"/>
      <c r="K64" s="50"/>
      <c r="L64" s="50"/>
      <c r="M64" s="74"/>
      <c r="N64" s="71"/>
      <c r="O64" s="108"/>
      <c r="P64" s="72">
        <v>0</v>
      </c>
    </row>
    <row r="65" spans="1:16" ht="15.75">
      <c r="A65" s="50"/>
      <c r="B65" s="74"/>
      <c r="C65" s="73"/>
      <c r="D65" s="50"/>
      <c r="E65" s="73"/>
      <c r="F65" s="50"/>
      <c r="G65" s="191">
        <f t="shared" si="2"/>
        <v>2.7000623958883807E-13</v>
      </c>
      <c r="H65" s="223">
        <f t="shared" si="4"/>
        <v>0</v>
      </c>
      <c r="I65" s="189"/>
      <c r="J65" s="189"/>
      <c r="K65" s="50"/>
      <c r="L65" s="50"/>
      <c r="M65" s="74"/>
      <c r="N65" s="71"/>
      <c r="O65" s="108"/>
      <c r="P65" s="72">
        <v>0</v>
      </c>
    </row>
    <row r="66" spans="1:16" ht="15.75">
      <c r="A66" s="50"/>
      <c r="B66" s="74"/>
      <c r="C66" s="73"/>
      <c r="D66" s="50"/>
      <c r="E66" s="73"/>
      <c r="F66" s="50"/>
      <c r="G66" s="191">
        <f t="shared" si="2"/>
        <v>2.7000623958883807E-13</v>
      </c>
      <c r="H66" s="223">
        <f t="shared" si="4"/>
        <v>0</v>
      </c>
      <c r="I66" s="189"/>
      <c r="J66" s="189"/>
      <c r="K66" s="50"/>
      <c r="L66" s="50"/>
      <c r="M66" s="74"/>
      <c r="N66" s="71"/>
      <c r="O66" s="108"/>
      <c r="P66" s="72">
        <v>0</v>
      </c>
    </row>
    <row r="67" spans="1:16" ht="15.75">
      <c r="A67" s="50"/>
      <c r="B67" s="74"/>
      <c r="C67" s="73"/>
      <c r="D67" s="50"/>
      <c r="E67" s="73"/>
      <c r="F67" s="50"/>
      <c r="G67" s="191">
        <f t="shared" si="2"/>
        <v>2.7000623958883807E-13</v>
      </c>
      <c r="H67" s="223">
        <f t="shared" si="4"/>
        <v>0</v>
      </c>
      <c r="I67" s="189"/>
      <c r="J67" s="189"/>
      <c r="K67" s="50"/>
      <c r="L67" s="50"/>
      <c r="M67" s="74"/>
      <c r="N67" s="71"/>
      <c r="O67" s="108"/>
      <c r="P67" s="72">
        <v>0</v>
      </c>
    </row>
    <row r="68" spans="1:16" ht="15.75">
      <c r="A68" s="50"/>
      <c r="B68" s="74"/>
      <c r="C68" s="75"/>
      <c r="D68" s="50"/>
      <c r="E68" s="73"/>
      <c r="F68" s="50"/>
      <c r="G68" s="191">
        <f t="shared" si="2"/>
        <v>2.7000623958883807E-13</v>
      </c>
      <c r="H68" s="223">
        <f t="shared" si="4"/>
        <v>0</v>
      </c>
      <c r="I68" s="189"/>
      <c r="J68" s="189"/>
      <c r="K68" s="50"/>
      <c r="L68" s="50"/>
      <c r="M68" s="74"/>
      <c r="N68" s="71"/>
      <c r="O68" s="108"/>
      <c r="P68" s="72">
        <v>0</v>
      </c>
    </row>
    <row r="69" spans="1:16" ht="15.75">
      <c r="A69" s="50"/>
      <c r="B69" s="74"/>
      <c r="C69" s="73"/>
      <c r="D69" s="50"/>
      <c r="E69" s="73"/>
      <c r="F69" s="50"/>
      <c r="G69" s="191">
        <f t="shared" si="2"/>
        <v>2.7000623958883807E-13</v>
      </c>
      <c r="H69" s="223">
        <f t="shared" si="4"/>
        <v>0</v>
      </c>
      <c r="I69" s="189"/>
      <c r="J69" s="189"/>
      <c r="K69" s="50"/>
      <c r="L69" s="50"/>
      <c r="M69" s="74"/>
      <c r="N69" s="71"/>
      <c r="O69" s="108"/>
      <c r="P69" s="72">
        <v>0</v>
      </c>
    </row>
    <row r="70" spans="1:16" ht="15.75">
      <c r="A70" s="50"/>
      <c r="B70" s="74"/>
      <c r="C70" s="73"/>
      <c r="D70" s="50"/>
      <c r="E70" s="73"/>
      <c r="F70" s="50"/>
      <c r="G70" s="191">
        <f t="shared" si="2"/>
        <v>2.7000623958883807E-13</v>
      </c>
      <c r="H70" s="223">
        <f t="shared" si="4"/>
        <v>0</v>
      </c>
      <c r="I70" s="189"/>
      <c r="J70" s="189"/>
      <c r="K70" s="50"/>
      <c r="L70" s="50"/>
      <c r="M70" s="74"/>
      <c r="N70" s="71"/>
      <c r="O70" s="108"/>
      <c r="P70" s="72">
        <v>0</v>
      </c>
    </row>
    <row r="71" spans="1:16" ht="15.75">
      <c r="A71" s="50"/>
      <c r="B71" s="74"/>
      <c r="C71" s="73"/>
      <c r="D71" s="50"/>
      <c r="E71" s="73"/>
      <c r="F71" s="50"/>
      <c r="G71" s="191">
        <f t="shared" si="2"/>
        <v>2.7000623958883807E-13</v>
      </c>
      <c r="H71" s="223">
        <f t="shared" si="2"/>
        <v>0</v>
      </c>
      <c r="I71" s="189"/>
      <c r="J71" s="189"/>
      <c r="K71" s="50"/>
      <c r="L71" s="50"/>
      <c r="M71" s="74"/>
      <c r="N71" s="71"/>
      <c r="O71" s="108"/>
      <c r="P71" s="72">
        <v>0</v>
      </c>
    </row>
    <row r="72" spans="1:16" ht="15.75">
      <c r="A72" s="50"/>
      <c r="B72" s="74"/>
      <c r="C72" s="73"/>
      <c r="D72" s="50"/>
      <c r="E72" s="73"/>
      <c r="F72" s="50"/>
      <c r="G72" s="191">
        <f t="shared" si="2"/>
        <v>2.7000623958883807E-13</v>
      </c>
      <c r="H72" s="223">
        <f t="shared" si="2"/>
        <v>0</v>
      </c>
      <c r="I72" s="189"/>
      <c r="J72" s="189"/>
      <c r="K72" s="50"/>
      <c r="L72" s="50"/>
      <c r="M72" s="74"/>
      <c r="N72" s="71"/>
      <c r="O72" s="108"/>
      <c r="P72" s="72">
        <v>0</v>
      </c>
    </row>
    <row r="73" spans="1:16" ht="15.75">
      <c r="A73" s="50"/>
      <c r="B73" s="74"/>
      <c r="C73" s="73"/>
      <c r="D73" s="50"/>
      <c r="E73" s="73"/>
      <c r="F73" s="50"/>
      <c r="G73" s="191">
        <f t="shared" si="2"/>
        <v>2.7000623958883807E-13</v>
      </c>
      <c r="H73" s="223">
        <f t="shared" si="2"/>
        <v>0</v>
      </c>
      <c r="I73" s="189"/>
      <c r="J73" s="189"/>
      <c r="K73" s="50"/>
      <c r="L73" s="50" t="str">
        <f t="shared" ref="L73:L104" si="5">IF(D69&gt;0,D69," ")</f>
        <v xml:space="preserve"> </v>
      </c>
      <c r="M73" s="74"/>
      <c r="N73" s="71"/>
      <c r="O73" s="108"/>
      <c r="P73" s="72">
        <v>0</v>
      </c>
    </row>
    <row r="74" spans="1:16" ht="15.75">
      <c r="A74" s="50"/>
      <c r="B74" s="74"/>
      <c r="C74" s="73"/>
      <c r="D74" s="50"/>
      <c r="E74" s="73"/>
      <c r="F74" s="50"/>
      <c r="G74" s="191">
        <f t="shared" si="2"/>
        <v>2.7000623958883807E-13</v>
      </c>
      <c r="H74" s="223">
        <f t="shared" si="2"/>
        <v>0</v>
      </c>
      <c r="I74" s="189"/>
      <c r="J74" s="189"/>
      <c r="K74" s="50"/>
      <c r="L74" s="50" t="str">
        <f t="shared" si="5"/>
        <v xml:space="preserve"> </v>
      </c>
      <c r="M74" s="74"/>
      <c r="N74" s="71"/>
      <c r="O74" s="108"/>
      <c r="P74" s="72">
        <v>0</v>
      </c>
    </row>
    <row r="75" spans="1:16" ht="15.75">
      <c r="A75" s="50"/>
      <c r="B75" s="74"/>
      <c r="C75" s="73"/>
      <c r="D75" s="50"/>
      <c r="E75" s="73"/>
      <c r="F75" s="50"/>
      <c r="G75" s="191">
        <f t="shared" si="2"/>
        <v>2.7000623958883807E-13</v>
      </c>
      <c r="H75" s="223">
        <f t="shared" si="2"/>
        <v>0</v>
      </c>
      <c r="I75" s="189"/>
      <c r="J75" s="189"/>
      <c r="K75" s="50"/>
      <c r="L75" s="50" t="str">
        <f t="shared" si="5"/>
        <v xml:space="preserve"> </v>
      </c>
      <c r="M75" s="74"/>
      <c r="N75" s="71"/>
      <c r="O75" s="108"/>
      <c r="P75" s="72">
        <v>0</v>
      </c>
    </row>
    <row r="76" spans="1:16" ht="15.75">
      <c r="A76" s="50"/>
      <c r="B76" s="74"/>
      <c r="C76" s="73"/>
      <c r="D76" s="50"/>
      <c r="E76" s="73"/>
      <c r="F76" s="50"/>
      <c r="G76" s="191">
        <f t="shared" si="2"/>
        <v>2.7000623958883807E-13</v>
      </c>
      <c r="H76" s="223">
        <f t="shared" si="2"/>
        <v>0</v>
      </c>
      <c r="I76" s="189"/>
      <c r="J76" s="189"/>
      <c r="K76" s="50"/>
      <c r="L76" s="50" t="str">
        <f t="shared" si="5"/>
        <v xml:space="preserve"> </v>
      </c>
      <c r="M76" s="74"/>
      <c r="N76" s="71"/>
      <c r="O76" s="108"/>
      <c r="P76" s="72">
        <v>0</v>
      </c>
    </row>
    <row r="77" spans="1:16" ht="15.75">
      <c r="A77" s="50"/>
      <c r="B77" s="50"/>
      <c r="C77" s="73"/>
      <c r="D77" s="50"/>
      <c r="E77" s="73"/>
      <c r="F77" s="50"/>
      <c r="G77" s="191">
        <f t="shared" si="2"/>
        <v>2.7000623958883807E-13</v>
      </c>
      <c r="H77" s="223">
        <f t="shared" si="2"/>
        <v>0</v>
      </c>
      <c r="I77" s="189"/>
      <c r="J77" s="189"/>
      <c r="K77" s="50"/>
      <c r="L77" s="50" t="str">
        <f t="shared" si="5"/>
        <v xml:space="preserve"> </v>
      </c>
      <c r="M77" s="74"/>
      <c r="N77" s="71"/>
      <c r="O77" s="108"/>
      <c r="P77" s="72">
        <v>0</v>
      </c>
    </row>
    <row r="78" spans="1:16" ht="15.75">
      <c r="A78" s="50"/>
      <c r="B78" s="50"/>
      <c r="C78" s="73"/>
      <c r="D78" s="50"/>
      <c r="E78" s="73"/>
      <c r="F78" s="50"/>
      <c r="G78" s="191">
        <f t="shared" si="2"/>
        <v>2.7000623958883807E-13</v>
      </c>
      <c r="H78" s="223">
        <f t="shared" si="2"/>
        <v>0</v>
      </c>
      <c r="I78" s="189"/>
      <c r="J78" s="189"/>
      <c r="K78" s="50"/>
      <c r="L78" s="50" t="str">
        <f t="shared" si="5"/>
        <v xml:space="preserve"> </v>
      </c>
      <c r="M78" s="74"/>
      <c r="N78" s="71"/>
      <c r="O78" s="108"/>
      <c r="P78" s="72">
        <v>0</v>
      </c>
    </row>
    <row r="79" spans="1:16" ht="15.75">
      <c r="A79" s="50"/>
      <c r="B79" s="50"/>
      <c r="C79" s="73"/>
      <c r="D79" s="50"/>
      <c r="E79" s="73"/>
      <c r="F79" s="50"/>
      <c r="G79" s="191">
        <f t="shared" si="2"/>
        <v>2.7000623958883807E-13</v>
      </c>
      <c r="H79" s="223">
        <f t="shared" si="2"/>
        <v>0</v>
      </c>
      <c r="I79" s="189"/>
      <c r="J79" s="189"/>
      <c r="K79" s="50"/>
      <c r="L79" s="50" t="str">
        <f t="shared" si="5"/>
        <v xml:space="preserve"> </v>
      </c>
      <c r="M79" s="74"/>
      <c r="N79" s="71"/>
      <c r="O79" s="108"/>
      <c r="P79" s="72">
        <v>0</v>
      </c>
    </row>
    <row r="80" spans="1:16" ht="15.75">
      <c r="A80" s="50"/>
      <c r="B80" s="50"/>
      <c r="C80" s="73"/>
      <c r="D80" s="50"/>
      <c r="E80" s="73"/>
      <c r="F80" s="50"/>
      <c r="G80" s="191">
        <f t="shared" si="2"/>
        <v>2.7000623958883807E-13</v>
      </c>
      <c r="H80" s="223">
        <f t="shared" si="2"/>
        <v>0</v>
      </c>
      <c r="I80" s="189"/>
      <c r="J80" s="189"/>
      <c r="K80" s="50"/>
      <c r="L80" s="50" t="str">
        <f t="shared" si="5"/>
        <v xml:space="preserve"> </v>
      </c>
      <c r="M80" s="74"/>
      <c r="N80" s="71"/>
      <c r="O80" s="108"/>
      <c r="P80" s="72">
        <v>0</v>
      </c>
    </row>
    <row r="81" spans="1:16" ht="15.75">
      <c r="A81" s="50"/>
      <c r="B81" s="50"/>
      <c r="C81" s="73"/>
      <c r="D81" s="50"/>
      <c r="E81" s="73"/>
      <c r="F81" s="50"/>
      <c r="G81" s="191">
        <f t="shared" si="2"/>
        <v>2.7000623958883807E-13</v>
      </c>
      <c r="H81" s="223">
        <f t="shared" si="2"/>
        <v>0</v>
      </c>
      <c r="I81" s="189"/>
      <c r="J81" s="189"/>
      <c r="K81" s="50"/>
      <c r="L81" s="50" t="str">
        <f t="shared" si="5"/>
        <v xml:space="preserve"> </v>
      </c>
      <c r="M81" s="74"/>
      <c r="N81" s="71"/>
      <c r="O81" s="108"/>
      <c r="P81" s="72">
        <v>0</v>
      </c>
    </row>
    <row r="82" spans="1:16" ht="15.75">
      <c r="A82" s="50"/>
      <c r="B82" s="50"/>
      <c r="C82" s="73"/>
      <c r="D82" s="50"/>
      <c r="E82" s="73"/>
      <c r="F82" s="50"/>
      <c r="G82" s="191">
        <f t="shared" si="2"/>
        <v>2.7000623958883807E-13</v>
      </c>
      <c r="H82" s="223">
        <f t="shared" si="2"/>
        <v>0</v>
      </c>
      <c r="I82" s="192"/>
      <c r="J82" s="189"/>
      <c r="K82" s="50"/>
      <c r="L82" s="50" t="str">
        <f t="shared" si="5"/>
        <v xml:space="preserve"> </v>
      </c>
      <c r="M82" s="74"/>
      <c r="N82" s="71"/>
      <c r="O82" s="108"/>
      <c r="P82" s="72">
        <v>0</v>
      </c>
    </row>
    <row r="83" spans="1:16" ht="15.75">
      <c r="A83" s="50"/>
      <c r="B83" s="50"/>
      <c r="C83" s="73"/>
      <c r="D83" s="50"/>
      <c r="E83" s="73"/>
      <c r="F83" s="50"/>
      <c r="G83" s="191">
        <f t="shared" si="2"/>
        <v>2.7000623958883807E-13</v>
      </c>
      <c r="H83" s="223">
        <f t="shared" si="2"/>
        <v>0</v>
      </c>
      <c r="I83" s="192"/>
      <c r="J83" s="189"/>
      <c r="K83" s="50"/>
      <c r="L83" s="50" t="str">
        <f t="shared" si="5"/>
        <v xml:space="preserve"> </v>
      </c>
      <c r="M83" s="74"/>
      <c r="N83" s="71"/>
      <c r="O83" s="108"/>
      <c r="P83" s="72">
        <v>0</v>
      </c>
    </row>
    <row r="84" spans="1:16" ht="15.75">
      <c r="A84" s="50"/>
      <c r="B84" s="50"/>
      <c r="C84" s="73"/>
      <c r="D84" s="50"/>
      <c r="E84" s="73"/>
      <c r="F84" s="50"/>
      <c r="G84" s="191">
        <f t="shared" si="2"/>
        <v>2.7000623958883807E-13</v>
      </c>
      <c r="H84" s="223">
        <f t="shared" si="2"/>
        <v>0</v>
      </c>
      <c r="I84" s="192"/>
      <c r="J84" s="189"/>
      <c r="K84" s="50"/>
      <c r="L84" s="50" t="str">
        <f t="shared" si="5"/>
        <v xml:space="preserve"> </v>
      </c>
      <c r="M84" s="74"/>
      <c r="N84" s="71"/>
      <c r="O84" s="108"/>
      <c r="P84" s="72">
        <v>0</v>
      </c>
    </row>
    <row r="85" spans="1:16" ht="15.75">
      <c r="A85" s="50"/>
      <c r="B85" s="50"/>
      <c r="C85" s="73"/>
      <c r="D85" s="50"/>
      <c r="E85" s="73"/>
      <c r="F85" s="50"/>
      <c r="G85" s="191">
        <f t="shared" si="2"/>
        <v>2.7000623958883807E-13</v>
      </c>
      <c r="H85" s="223">
        <f t="shared" si="2"/>
        <v>0</v>
      </c>
      <c r="I85" s="192"/>
      <c r="J85" s="189"/>
      <c r="K85" s="50"/>
      <c r="L85" s="50" t="str">
        <f t="shared" si="5"/>
        <v xml:space="preserve"> </v>
      </c>
      <c r="M85" s="74"/>
      <c r="N85" s="71"/>
      <c r="O85" s="108"/>
      <c r="P85" s="72">
        <v>0</v>
      </c>
    </row>
    <row r="86" spans="1:16" ht="15.75">
      <c r="A86" s="50"/>
      <c r="B86" s="50"/>
      <c r="C86" s="73"/>
      <c r="D86" s="50"/>
      <c r="E86" s="73"/>
      <c r="F86" s="50"/>
      <c r="G86" s="191">
        <f t="shared" si="2"/>
        <v>2.7000623958883807E-13</v>
      </c>
      <c r="H86" s="223">
        <f t="shared" si="2"/>
        <v>0</v>
      </c>
      <c r="I86" s="192"/>
      <c r="J86" s="189"/>
      <c r="K86" s="50"/>
      <c r="L86" s="50" t="str">
        <f t="shared" si="5"/>
        <v xml:space="preserve"> </v>
      </c>
      <c r="M86" s="74"/>
      <c r="N86" s="71"/>
      <c r="O86" s="108"/>
      <c r="P86" s="72">
        <v>0</v>
      </c>
    </row>
    <row r="87" spans="1:16" ht="15.75">
      <c r="A87" s="50"/>
      <c r="B87" s="50"/>
      <c r="C87" s="73"/>
      <c r="D87" s="50"/>
      <c r="E87" s="73"/>
      <c r="F87" s="50"/>
      <c r="G87" s="191">
        <f t="shared" ref="G87:H150" si="6">G86-E87+C87</f>
        <v>2.7000623958883807E-13</v>
      </c>
      <c r="H87" s="223">
        <f t="shared" si="6"/>
        <v>0</v>
      </c>
      <c r="I87" s="192"/>
      <c r="J87" s="189"/>
      <c r="K87" s="50"/>
      <c r="L87" s="50" t="str">
        <f t="shared" si="5"/>
        <v xml:space="preserve"> </v>
      </c>
      <c r="M87" s="74"/>
      <c r="N87" s="71"/>
      <c r="O87" s="108"/>
      <c r="P87" s="72">
        <v>0</v>
      </c>
    </row>
    <row r="88" spans="1:16" ht="15.75">
      <c r="A88" s="50"/>
      <c r="B88" s="50"/>
      <c r="C88" s="73"/>
      <c r="D88" s="50"/>
      <c r="E88" s="73"/>
      <c r="F88" s="50"/>
      <c r="G88" s="191">
        <f t="shared" si="6"/>
        <v>2.7000623958883807E-13</v>
      </c>
      <c r="H88" s="223">
        <f t="shared" si="6"/>
        <v>0</v>
      </c>
      <c r="I88" s="192"/>
      <c r="J88" s="189"/>
      <c r="K88" s="50"/>
      <c r="L88" s="50" t="str">
        <f t="shared" si="5"/>
        <v xml:space="preserve"> </v>
      </c>
      <c r="M88" s="74"/>
      <c r="N88" s="71"/>
      <c r="O88" s="108"/>
      <c r="P88" s="72">
        <v>0</v>
      </c>
    </row>
    <row r="89" spans="1:16" ht="15.75">
      <c r="A89" s="50"/>
      <c r="B89" s="50"/>
      <c r="C89" s="73"/>
      <c r="D89" s="50"/>
      <c r="E89" s="73"/>
      <c r="F89" s="50"/>
      <c r="G89" s="191">
        <f t="shared" si="6"/>
        <v>2.7000623958883807E-13</v>
      </c>
      <c r="H89" s="223">
        <f t="shared" si="6"/>
        <v>0</v>
      </c>
      <c r="I89" s="192"/>
      <c r="J89" s="189"/>
      <c r="K89" s="50"/>
      <c r="L89" s="50" t="str">
        <f t="shared" si="5"/>
        <v xml:space="preserve"> </v>
      </c>
      <c r="M89" s="74"/>
      <c r="N89" s="71"/>
      <c r="O89" s="108"/>
      <c r="P89" s="72">
        <v>0</v>
      </c>
    </row>
    <row r="90" spans="1:16" ht="15.75">
      <c r="A90" s="50"/>
      <c r="B90" s="50"/>
      <c r="C90" s="73"/>
      <c r="D90" s="50"/>
      <c r="E90" s="73"/>
      <c r="F90" s="50"/>
      <c r="G90" s="191">
        <f t="shared" si="6"/>
        <v>2.7000623958883807E-13</v>
      </c>
      <c r="H90" s="223">
        <f t="shared" si="6"/>
        <v>0</v>
      </c>
      <c r="I90" s="192"/>
      <c r="J90" s="189"/>
      <c r="K90" s="50"/>
      <c r="L90" s="50" t="str">
        <f t="shared" si="5"/>
        <v xml:space="preserve"> </v>
      </c>
      <c r="M90" s="74"/>
      <c r="N90" s="71"/>
      <c r="O90" s="108"/>
      <c r="P90" s="72">
        <v>0</v>
      </c>
    </row>
    <row r="91" spans="1:16" ht="15.75">
      <c r="A91" s="50"/>
      <c r="B91" s="50"/>
      <c r="C91" s="73"/>
      <c r="D91" s="50"/>
      <c r="E91" s="73"/>
      <c r="F91" s="50"/>
      <c r="G91" s="191">
        <f t="shared" si="6"/>
        <v>2.7000623958883807E-13</v>
      </c>
      <c r="H91" s="223">
        <f t="shared" si="6"/>
        <v>0</v>
      </c>
      <c r="I91" s="192"/>
      <c r="J91" s="189"/>
      <c r="K91" s="50"/>
      <c r="L91" s="50" t="str">
        <f t="shared" si="5"/>
        <v xml:space="preserve"> </v>
      </c>
      <c r="M91" s="74"/>
      <c r="N91" s="71"/>
      <c r="O91" s="108"/>
      <c r="P91" s="72">
        <v>0</v>
      </c>
    </row>
    <row r="92" spans="1:16" ht="15.75">
      <c r="A92" s="50"/>
      <c r="B92" s="50"/>
      <c r="C92" s="73"/>
      <c r="D92" s="50"/>
      <c r="E92" s="73"/>
      <c r="F92" s="50"/>
      <c r="G92" s="191">
        <f t="shared" si="6"/>
        <v>2.7000623958883807E-13</v>
      </c>
      <c r="H92" s="223">
        <f t="shared" si="6"/>
        <v>0</v>
      </c>
      <c r="I92" s="192"/>
      <c r="J92" s="189"/>
      <c r="K92" s="50"/>
      <c r="L92" s="50" t="str">
        <f t="shared" si="5"/>
        <v xml:space="preserve"> </v>
      </c>
      <c r="M92" s="74"/>
      <c r="N92" s="71"/>
      <c r="O92" s="108"/>
      <c r="P92" s="72">
        <v>0</v>
      </c>
    </row>
    <row r="93" spans="1:16" ht="15.75">
      <c r="A93" s="50"/>
      <c r="B93" s="50"/>
      <c r="C93" s="73"/>
      <c r="D93" s="50"/>
      <c r="E93" s="73"/>
      <c r="F93" s="50"/>
      <c r="G93" s="191">
        <f t="shared" si="6"/>
        <v>2.7000623958883807E-13</v>
      </c>
      <c r="H93" s="223">
        <f t="shared" si="6"/>
        <v>0</v>
      </c>
      <c r="I93" s="192"/>
      <c r="J93" s="189"/>
      <c r="K93" s="50"/>
      <c r="L93" s="50" t="str">
        <f t="shared" si="5"/>
        <v xml:space="preserve"> </v>
      </c>
      <c r="M93" s="74"/>
      <c r="N93" s="71"/>
      <c r="O93" s="108"/>
      <c r="P93" s="72">
        <v>0</v>
      </c>
    </row>
    <row r="94" spans="1:16" ht="15.75">
      <c r="A94" s="50"/>
      <c r="B94" s="50"/>
      <c r="C94" s="73"/>
      <c r="D94" s="50"/>
      <c r="E94" s="73"/>
      <c r="F94" s="50"/>
      <c r="G94" s="191">
        <f t="shared" si="6"/>
        <v>2.7000623958883807E-13</v>
      </c>
      <c r="H94" s="223">
        <f t="shared" si="6"/>
        <v>0</v>
      </c>
      <c r="I94" s="192"/>
      <c r="J94" s="189"/>
      <c r="K94" s="50"/>
      <c r="L94" s="50" t="str">
        <f t="shared" si="5"/>
        <v xml:space="preserve"> </v>
      </c>
      <c r="M94" s="74"/>
      <c r="N94" s="71"/>
      <c r="O94" s="108"/>
      <c r="P94" s="72">
        <v>0</v>
      </c>
    </row>
    <row r="95" spans="1:16" ht="15.75">
      <c r="A95" s="50"/>
      <c r="B95" s="50"/>
      <c r="C95" s="73"/>
      <c r="D95" s="50"/>
      <c r="E95" s="73"/>
      <c r="F95" s="50"/>
      <c r="G95" s="191">
        <f t="shared" si="6"/>
        <v>2.7000623958883807E-13</v>
      </c>
      <c r="H95" s="223">
        <f t="shared" si="6"/>
        <v>0</v>
      </c>
      <c r="I95" s="192"/>
      <c r="J95" s="189"/>
      <c r="K95" s="50"/>
      <c r="L95" s="50" t="str">
        <f t="shared" si="5"/>
        <v xml:space="preserve"> </v>
      </c>
      <c r="M95" s="74"/>
      <c r="N95" s="71"/>
      <c r="O95" s="108"/>
      <c r="P95" s="72">
        <v>0</v>
      </c>
    </row>
    <row r="96" spans="1:16" ht="15.75">
      <c r="A96" s="50"/>
      <c r="B96" s="50"/>
      <c r="C96" s="73"/>
      <c r="D96" s="50"/>
      <c r="E96" s="73"/>
      <c r="F96" s="50"/>
      <c r="G96" s="191">
        <f t="shared" si="6"/>
        <v>2.7000623958883807E-13</v>
      </c>
      <c r="H96" s="223">
        <f t="shared" si="6"/>
        <v>0</v>
      </c>
      <c r="I96" s="192"/>
      <c r="J96" s="189"/>
      <c r="K96" s="50"/>
      <c r="L96" s="50" t="str">
        <f t="shared" si="5"/>
        <v xml:space="preserve"> </v>
      </c>
      <c r="M96" s="74"/>
      <c r="N96" s="71"/>
      <c r="O96" s="108"/>
      <c r="P96" s="72">
        <v>0</v>
      </c>
    </row>
    <row r="97" spans="1:16" ht="15.75">
      <c r="A97" s="50"/>
      <c r="B97" s="50"/>
      <c r="C97" s="73"/>
      <c r="D97" s="50"/>
      <c r="E97" s="73"/>
      <c r="F97" s="50"/>
      <c r="G97" s="191">
        <f t="shared" si="6"/>
        <v>2.7000623958883807E-13</v>
      </c>
      <c r="H97" s="223">
        <f t="shared" si="6"/>
        <v>0</v>
      </c>
      <c r="I97" s="192"/>
      <c r="J97" s="189"/>
      <c r="K97" s="50"/>
      <c r="L97" s="50" t="str">
        <f t="shared" si="5"/>
        <v xml:space="preserve"> </v>
      </c>
      <c r="M97" s="74"/>
      <c r="N97" s="71"/>
      <c r="O97" s="108"/>
      <c r="P97" s="72">
        <v>0</v>
      </c>
    </row>
    <row r="98" spans="1:16" ht="15.75">
      <c r="A98" s="50"/>
      <c r="B98" s="50"/>
      <c r="C98" s="73"/>
      <c r="D98" s="50"/>
      <c r="E98" s="73"/>
      <c r="F98" s="50"/>
      <c r="G98" s="191">
        <f t="shared" si="6"/>
        <v>2.7000623958883807E-13</v>
      </c>
      <c r="H98" s="223">
        <f t="shared" si="6"/>
        <v>0</v>
      </c>
      <c r="I98" s="192"/>
      <c r="J98" s="189"/>
      <c r="K98" s="50"/>
      <c r="L98" s="50" t="str">
        <f t="shared" si="5"/>
        <v xml:space="preserve"> </v>
      </c>
      <c r="M98" s="74"/>
      <c r="N98" s="71"/>
      <c r="O98" s="108"/>
      <c r="P98" s="72">
        <v>0</v>
      </c>
    </row>
    <row r="99" spans="1:16" ht="15.75">
      <c r="A99" s="50"/>
      <c r="B99" s="50"/>
      <c r="C99" s="73"/>
      <c r="D99" s="50"/>
      <c r="E99" s="73"/>
      <c r="F99" s="50"/>
      <c r="G99" s="191">
        <f t="shared" si="6"/>
        <v>2.7000623958883807E-13</v>
      </c>
      <c r="H99" s="223">
        <f t="shared" si="6"/>
        <v>0</v>
      </c>
      <c r="I99" s="192"/>
      <c r="J99" s="189"/>
      <c r="K99" s="50"/>
      <c r="L99" s="50" t="str">
        <f t="shared" si="5"/>
        <v xml:space="preserve"> </v>
      </c>
      <c r="M99" s="74"/>
      <c r="N99" s="71"/>
      <c r="O99" s="108"/>
      <c r="P99" s="72">
        <v>0</v>
      </c>
    </row>
    <row r="100" spans="1:16" ht="15.75">
      <c r="A100" s="50"/>
      <c r="B100" s="50"/>
      <c r="C100" s="73"/>
      <c r="D100" s="50"/>
      <c r="E100" s="73"/>
      <c r="F100" s="50"/>
      <c r="G100" s="191">
        <f t="shared" si="6"/>
        <v>2.7000623958883807E-13</v>
      </c>
      <c r="H100" s="223">
        <f t="shared" si="6"/>
        <v>0</v>
      </c>
      <c r="I100" s="192"/>
      <c r="J100" s="189"/>
      <c r="K100" s="50"/>
      <c r="L100" s="50" t="str">
        <f t="shared" si="5"/>
        <v xml:space="preserve"> </v>
      </c>
      <c r="M100" s="74"/>
      <c r="N100" s="71"/>
      <c r="O100" s="108"/>
      <c r="P100" s="72">
        <v>0</v>
      </c>
    </row>
    <row r="101" spans="1:16" ht="15.75">
      <c r="A101" s="50"/>
      <c r="B101" s="50"/>
      <c r="C101" s="73"/>
      <c r="D101" s="50"/>
      <c r="E101" s="73"/>
      <c r="F101" s="50"/>
      <c r="G101" s="191">
        <f t="shared" si="6"/>
        <v>2.7000623958883807E-13</v>
      </c>
      <c r="H101" s="223">
        <f t="shared" si="6"/>
        <v>0</v>
      </c>
      <c r="I101" s="192"/>
      <c r="J101" s="189"/>
      <c r="K101" s="50"/>
      <c r="L101" s="50" t="str">
        <f t="shared" si="5"/>
        <v xml:space="preserve"> </v>
      </c>
      <c r="M101" s="74"/>
      <c r="N101" s="71"/>
      <c r="O101" s="108"/>
      <c r="P101" s="72">
        <v>0</v>
      </c>
    </row>
    <row r="102" spans="1:16" ht="15.75">
      <c r="A102" s="50"/>
      <c r="B102" s="50"/>
      <c r="C102" s="73"/>
      <c r="D102" s="50"/>
      <c r="E102" s="73"/>
      <c r="F102" s="50"/>
      <c r="G102" s="191">
        <f t="shared" si="6"/>
        <v>2.7000623958883807E-13</v>
      </c>
      <c r="H102" s="223">
        <f t="shared" si="6"/>
        <v>0</v>
      </c>
      <c r="I102" s="192"/>
      <c r="J102" s="189"/>
      <c r="K102" s="50"/>
      <c r="L102" s="50" t="str">
        <f t="shared" si="5"/>
        <v xml:space="preserve"> </v>
      </c>
      <c r="M102" s="74"/>
      <c r="N102" s="71"/>
      <c r="O102" s="108"/>
      <c r="P102" s="72">
        <v>0</v>
      </c>
    </row>
    <row r="103" spans="1:16" ht="15.75">
      <c r="A103" s="50"/>
      <c r="B103" s="50"/>
      <c r="C103" s="73"/>
      <c r="D103" s="50"/>
      <c r="E103" s="73"/>
      <c r="F103" s="50"/>
      <c r="G103" s="191">
        <f t="shared" si="6"/>
        <v>2.7000623958883807E-13</v>
      </c>
      <c r="H103" s="223">
        <f t="shared" si="6"/>
        <v>0</v>
      </c>
      <c r="I103" s="192"/>
      <c r="J103" s="189"/>
      <c r="K103" s="50"/>
      <c r="L103" s="50" t="str">
        <f t="shared" si="5"/>
        <v xml:space="preserve"> </v>
      </c>
      <c r="M103" s="74"/>
      <c r="N103" s="71"/>
      <c r="O103" s="108"/>
      <c r="P103" s="72">
        <v>0</v>
      </c>
    </row>
    <row r="104" spans="1:16" ht="15.75">
      <c r="A104" s="50"/>
      <c r="B104" s="50"/>
      <c r="C104" s="73"/>
      <c r="D104" s="50"/>
      <c r="E104" s="73"/>
      <c r="F104" s="50"/>
      <c r="G104" s="191">
        <f t="shared" si="6"/>
        <v>2.7000623958883807E-13</v>
      </c>
      <c r="H104" s="223">
        <f t="shared" si="6"/>
        <v>0</v>
      </c>
      <c r="I104" s="192"/>
      <c r="J104" s="189"/>
      <c r="K104" s="50"/>
      <c r="L104" s="50" t="str">
        <f t="shared" si="5"/>
        <v xml:space="preserve"> </v>
      </c>
      <c r="M104" s="74"/>
      <c r="N104" s="71"/>
      <c r="O104" s="108"/>
      <c r="P104" s="72">
        <v>0</v>
      </c>
    </row>
    <row r="105" spans="1:16" ht="15.75">
      <c r="A105" s="50"/>
      <c r="B105" s="50"/>
      <c r="C105" s="73"/>
      <c r="D105" s="50"/>
      <c r="E105" s="73"/>
      <c r="F105" s="50"/>
      <c r="G105" s="191">
        <f t="shared" si="6"/>
        <v>2.7000623958883807E-13</v>
      </c>
      <c r="H105" s="223">
        <f t="shared" si="6"/>
        <v>0</v>
      </c>
      <c r="I105" s="192"/>
      <c r="J105" s="189"/>
      <c r="K105" s="50"/>
      <c r="L105" s="50" t="str">
        <f t="shared" ref="L105:L136" si="7">IF(D101&gt;0,D101," ")</f>
        <v xml:space="preserve"> </v>
      </c>
      <c r="M105" s="74"/>
      <c r="N105" s="71"/>
      <c r="O105" s="108"/>
      <c r="P105" s="72">
        <v>0</v>
      </c>
    </row>
    <row r="106" spans="1:16" ht="15.75">
      <c r="A106" s="50"/>
      <c r="B106" s="50"/>
      <c r="C106" s="73"/>
      <c r="D106" s="50"/>
      <c r="E106" s="73"/>
      <c r="F106" s="50"/>
      <c r="G106" s="191">
        <f t="shared" si="6"/>
        <v>2.7000623958883807E-13</v>
      </c>
      <c r="H106" s="223">
        <f t="shared" si="6"/>
        <v>0</v>
      </c>
      <c r="I106" s="192"/>
      <c r="J106" s="189"/>
      <c r="K106" s="50"/>
      <c r="L106" s="50" t="str">
        <f t="shared" si="7"/>
        <v xml:space="preserve"> </v>
      </c>
      <c r="M106" s="74"/>
      <c r="N106" s="71"/>
      <c r="O106" s="108"/>
      <c r="P106" s="72">
        <v>0</v>
      </c>
    </row>
    <row r="107" spans="1:16" ht="15.75">
      <c r="A107" s="50"/>
      <c r="B107" s="50"/>
      <c r="C107" s="73"/>
      <c r="D107" s="50"/>
      <c r="E107" s="73"/>
      <c r="F107" s="50"/>
      <c r="G107" s="191">
        <f t="shared" si="6"/>
        <v>2.7000623958883807E-13</v>
      </c>
      <c r="H107" s="223">
        <f t="shared" si="6"/>
        <v>0</v>
      </c>
      <c r="I107" s="192"/>
      <c r="J107" s="189"/>
      <c r="K107" s="50"/>
      <c r="L107" s="50" t="str">
        <f t="shared" si="7"/>
        <v xml:space="preserve"> </v>
      </c>
      <c r="M107" s="74"/>
      <c r="N107" s="71"/>
      <c r="O107" s="108"/>
      <c r="P107" s="72">
        <v>0</v>
      </c>
    </row>
    <row r="108" spans="1:16" ht="15.75">
      <c r="A108" s="50"/>
      <c r="B108" s="50"/>
      <c r="C108" s="73"/>
      <c r="D108" s="50"/>
      <c r="E108" s="73"/>
      <c r="F108" s="50"/>
      <c r="G108" s="191">
        <f t="shared" si="6"/>
        <v>2.7000623958883807E-13</v>
      </c>
      <c r="H108" s="223">
        <f t="shared" si="6"/>
        <v>0</v>
      </c>
      <c r="I108" s="192"/>
      <c r="J108" s="189"/>
      <c r="K108" s="50"/>
      <c r="L108" s="50" t="str">
        <f t="shared" si="7"/>
        <v xml:space="preserve"> </v>
      </c>
      <c r="M108" s="74"/>
      <c r="N108" s="71"/>
      <c r="O108" s="108"/>
      <c r="P108" s="72">
        <v>0</v>
      </c>
    </row>
    <row r="109" spans="1:16" ht="15.75">
      <c r="A109" s="50"/>
      <c r="B109" s="50"/>
      <c r="C109" s="73"/>
      <c r="D109" s="50"/>
      <c r="E109" s="73"/>
      <c r="F109" s="50"/>
      <c r="G109" s="191">
        <f t="shared" si="6"/>
        <v>2.7000623958883807E-13</v>
      </c>
      <c r="H109" s="223">
        <f t="shared" si="6"/>
        <v>0</v>
      </c>
      <c r="I109" s="192"/>
      <c r="J109" s="189"/>
      <c r="K109" s="50"/>
      <c r="L109" s="50" t="str">
        <f t="shared" si="7"/>
        <v xml:space="preserve"> </v>
      </c>
      <c r="M109" s="74"/>
      <c r="N109" s="71"/>
      <c r="O109" s="108"/>
      <c r="P109" s="72">
        <v>0</v>
      </c>
    </row>
    <row r="110" spans="1:16" ht="15.75">
      <c r="A110" s="50"/>
      <c r="B110" s="50"/>
      <c r="C110" s="73"/>
      <c r="D110" s="50"/>
      <c r="E110" s="73"/>
      <c r="F110" s="50"/>
      <c r="G110" s="191">
        <f t="shared" si="6"/>
        <v>2.7000623958883807E-13</v>
      </c>
      <c r="H110" s="223">
        <f t="shared" si="6"/>
        <v>0</v>
      </c>
      <c r="I110" s="192"/>
      <c r="J110" s="189"/>
      <c r="K110" s="50"/>
      <c r="L110" s="50" t="str">
        <f t="shared" si="7"/>
        <v xml:space="preserve"> </v>
      </c>
      <c r="M110" s="74"/>
      <c r="N110" s="71"/>
      <c r="O110" s="108"/>
      <c r="P110" s="72">
        <v>0</v>
      </c>
    </row>
    <row r="111" spans="1:16" ht="15.75">
      <c r="A111" s="50"/>
      <c r="B111" s="50"/>
      <c r="C111" s="73"/>
      <c r="D111" s="50"/>
      <c r="E111" s="73"/>
      <c r="F111" s="50"/>
      <c r="G111" s="191">
        <f t="shared" si="6"/>
        <v>2.7000623958883807E-13</v>
      </c>
      <c r="H111" s="223">
        <f t="shared" si="6"/>
        <v>0</v>
      </c>
      <c r="I111" s="192"/>
      <c r="J111" s="189"/>
      <c r="K111" s="50"/>
      <c r="L111" s="50" t="str">
        <f t="shared" si="7"/>
        <v xml:space="preserve"> </v>
      </c>
      <c r="M111" s="74"/>
      <c r="N111" s="71"/>
      <c r="O111" s="108"/>
      <c r="P111" s="72">
        <v>0</v>
      </c>
    </row>
    <row r="112" spans="1:16" ht="15.75">
      <c r="A112" s="50"/>
      <c r="B112" s="50"/>
      <c r="C112" s="73"/>
      <c r="D112" s="50"/>
      <c r="E112" s="73"/>
      <c r="F112" s="50"/>
      <c r="G112" s="191">
        <f t="shared" si="6"/>
        <v>2.7000623958883807E-13</v>
      </c>
      <c r="H112" s="223">
        <f t="shared" si="6"/>
        <v>0</v>
      </c>
      <c r="I112" s="192"/>
      <c r="J112" s="189"/>
      <c r="K112" s="50"/>
      <c r="L112" s="50" t="str">
        <f t="shared" si="7"/>
        <v xml:space="preserve"> </v>
      </c>
      <c r="M112" s="74"/>
      <c r="N112" s="71"/>
      <c r="O112" s="108"/>
      <c r="P112" s="72">
        <v>0</v>
      </c>
    </row>
    <row r="113" spans="1:16" ht="15.75">
      <c r="A113" s="50"/>
      <c r="B113" s="50"/>
      <c r="C113" s="73"/>
      <c r="D113" s="50"/>
      <c r="E113" s="73"/>
      <c r="F113" s="50"/>
      <c r="G113" s="191">
        <f t="shared" si="6"/>
        <v>2.7000623958883807E-13</v>
      </c>
      <c r="H113" s="223">
        <f t="shared" si="6"/>
        <v>0</v>
      </c>
      <c r="I113" s="192"/>
      <c r="J113" s="189"/>
      <c r="K113" s="50"/>
      <c r="L113" s="50" t="str">
        <f t="shared" si="7"/>
        <v xml:space="preserve"> </v>
      </c>
      <c r="M113" s="74"/>
      <c r="N113" s="71"/>
      <c r="O113" s="108"/>
      <c r="P113" s="72">
        <v>0</v>
      </c>
    </row>
    <row r="114" spans="1:16" ht="15.75">
      <c r="A114" s="50"/>
      <c r="B114" s="50"/>
      <c r="C114" s="73"/>
      <c r="D114" s="50"/>
      <c r="E114" s="73"/>
      <c r="F114" s="50"/>
      <c r="G114" s="191">
        <f t="shared" si="6"/>
        <v>2.7000623958883807E-13</v>
      </c>
      <c r="H114" s="223">
        <f t="shared" si="6"/>
        <v>0</v>
      </c>
      <c r="I114" s="192"/>
      <c r="J114" s="189"/>
      <c r="K114" s="50"/>
      <c r="L114" s="50" t="str">
        <f t="shared" si="7"/>
        <v xml:space="preserve"> </v>
      </c>
      <c r="M114" s="74"/>
      <c r="N114" s="71"/>
      <c r="O114" s="108"/>
      <c r="P114" s="72">
        <v>0</v>
      </c>
    </row>
    <row r="115" spans="1:16" ht="15.75">
      <c r="A115" s="50"/>
      <c r="B115" s="50"/>
      <c r="C115" s="73"/>
      <c r="D115" s="50"/>
      <c r="E115" s="73"/>
      <c r="F115" s="50"/>
      <c r="G115" s="191">
        <f t="shared" si="6"/>
        <v>2.7000623958883807E-13</v>
      </c>
      <c r="H115" s="223">
        <f t="shared" si="6"/>
        <v>0</v>
      </c>
      <c r="I115" s="192"/>
      <c r="J115" s="189"/>
      <c r="K115" s="50"/>
      <c r="L115" s="50" t="str">
        <f t="shared" si="7"/>
        <v xml:space="preserve"> </v>
      </c>
      <c r="M115" s="74"/>
      <c r="N115" s="71"/>
      <c r="O115" s="108"/>
      <c r="P115" s="72">
        <v>0</v>
      </c>
    </row>
    <row r="116" spans="1:16" ht="15.75">
      <c r="A116" s="50"/>
      <c r="B116" s="50"/>
      <c r="C116" s="73"/>
      <c r="D116" s="50"/>
      <c r="E116" s="73"/>
      <c r="F116" s="50"/>
      <c r="G116" s="191">
        <f t="shared" si="6"/>
        <v>2.7000623958883807E-13</v>
      </c>
      <c r="H116" s="223">
        <f t="shared" si="6"/>
        <v>0</v>
      </c>
      <c r="I116" s="192"/>
      <c r="J116" s="189"/>
      <c r="K116" s="50"/>
      <c r="L116" s="50" t="str">
        <f t="shared" si="7"/>
        <v xml:space="preserve"> </v>
      </c>
      <c r="M116" s="74"/>
      <c r="N116" s="71"/>
      <c r="O116" s="108"/>
      <c r="P116" s="72">
        <v>0</v>
      </c>
    </row>
    <row r="117" spans="1:16" ht="15.75">
      <c r="A117" s="50"/>
      <c r="B117" s="50"/>
      <c r="C117" s="73"/>
      <c r="D117" s="50"/>
      <c r="E117" s="73"/>
      <c r="F117" s="50"/>
      <c r="G117" s="191">
        <f t="shared" si="6"/>
        <v>2.7000623958883807E-13</v>
      </c>
      <c r="H117" s="223">
        <f t="shared" si="6"/>
        <v>0</v>
      </c>
      <c r="I117" s="192"/>
      <c r="J117" s="189"/>
      <c r="K117" s="50"/>
      <c r="L117" s="50" t="str">
        <f t="shared" si="7"/>
        <v xml:space="preserve"> </v>
      </c>
      <c r="M117" s="74"/>
      <c r="N117" s="71"/>
      <c r="O117" s="108"/>
      <c r="P117" s="72">
        <v>0</v>
      </c>
    </row>
    <row r="118" spans="1:16" ht="15.75">
      <c r="A118" s="50"/>
      <c r="B118" s="50"/>
      <c r="C118" s="73"/>
      <c r="D118" s="50"/>
      <c r="E118" s="73"/>
      <c r="F118" s="50"/>
      <c r="G118" s="191">
        <f t="shared" si="6"/>
        <v>2.7000623958883807E-13</v>
      </c>
      <c r="H118" s="223">
        <f t="shared" si="6"/>
        <v>0</v>
      </c>
      <c r="I118" s="192"/>
      <c r="J118" s="189"/>
      <c r="K118" s="50"/>
      <c r="L118" s="50" t="str">
        <f t="shared" si="7"/>
        <v xml:space="preserve"> </v>
      </c>
      <c r="M118" s="74"/>
      <c r="N118" s="71"/>
      <c r="O118" s="108"/>
      <c r="P118" s="72">
        <v>0</v>
      </c>
    </row>
    <row r="119" spans="1:16" ht="15.75">
      <c r="A119" s="50"/>
      <c r="B119" s="50"/>
      <c r="C119" s="73"/>
      <c r="D119" s="50"/>
      <c r="E119" s="73"/>
      <c r="F119" s="50"/>
      <c r="G119" s="191">
        <f t="shared" si="6"/>
        <v>2.7000623958883807E-13</v>
      </c>
      <c r="H119" s="223">
        <f t="shared" si="6"/>
        <v>0</v>
      </c>
      <c r="I119" s="192"/>
      <c r="J119" s="189"/>
      <c r="K119" s="50"/>
      <c r="L119" s="50" t="str">
        <f t="shared" si="7"/>
        <v xml:space="preserve"> </v>
      </c>
      <c r="M119" s="74"/>
      <c r="N119" s="71"/>
      <c r="O119" s="108"/>
      <c r="P119" s="72">
        <v>0</v>
      </c>
    </row>
    <row r="120" spans="1:16" ht="15.75">
      <c r="A120" s="50"/>
      <c r="B120" s="50"/>
      <c r="C120" s="73"/>
      <c r="D120" s="50"/>
      <c r="E120" s="73"/>
      <c r="F120" s="50"/>
      <c r="G120" s="191">
        <f t="shared" si="6"/>
        <v>2.7000623958883807E-13</v>
      </c>
      <c r="H120" s="223">
        <f t="shared" si="6"/>
        <v>0</v>
      </c>
      <c r="I120" s="192"/>
      <c r="J120" s="189"/>
      <c r="K120" s="50"/>
      <c r="L120" s="50" t="str">
        <f t="shared" si="7"/>
        <v xml:space="preserve"> </v>
      </c>
      <c r="M120" s="74"/>
      <c r="N120" s="71"/>
      <c r="O120" s="108"/>
      <c r="P120" s="72">
        <v>0</v>
      </c>
    </row>
    <row r="121" spans="1:16" ht="15.75">
      <c r="A121" s="50"/>
      <c r="B121" s="50"/>
      <c r="C121" s="73"/>
      <c r="D121" s="50"/>
      <c r="E121" s="73"/>
      <c r="F121" s="50"/>
      <c r="G121" s="191">
        <f t="shared" si="6"/>
        <v>2.7000623958883807E-13</v>
      </c>
      <c r="H121" s="223">
        <f t="shared" si="6"/>
        <v>0</v>
      </c>
      <c r="I121" s="192"/>
      <c r="J121" s="189"/>
      <c r="K121" s="50"/>
      <c r="L121" s="50" t="str">
        <f t="shared" si="7"/>
        <v xml:space="preserve"> </v>
      </c>
      <c r="M121" s="74"/>
      <c r="N121" s="71"/>
      <c r="O121" s="108"/>
      <c r="P121" s="72">
        <v>0</v>
      </c>
    </row>
    <row r="122" spans="1:16" ht="15.75">
      <c r="A122" s="50"/>
      <c r="B122" s="50"/>
      <c r="C122" s="73"/>
      <c r="D122" s="50"/>
      <c r="E122" s="73"/>
      <c r="F122" s="50"/>
      <c r="G122" s="191">
        <f t="shared" si="6"/>
        <v>2.7000623958883807E-13</v>
      </c>
      <c r="H122" s="223">
        <f t="shared" si="6"/>
        <v>0</v>
      </c>
      <c r="I122" s="192"/>
      <c r="J122" s="189"/>
      <c r="K122" s="50"/>
      <c r="L122" s="50" t="str">
        <f t="shared" si="7"/>
        <v xml:space="preserve"> </v>
      </c>
      <c r="M122" s="74"/>
      <c r="N122" s="71"/>
      <c r="O122" s="108"/>
      <c r="P122" s="72">
        <v>0</v>
      </c>
    </row>
    <row r="123" spans="1:16" ht="15.75">
      <c r="A123" s="50"/>
      <c r="B123" s="50"/>
      <c r="C123" s="75"/>
      <c r="D123" s="50"/>
      <c r="E123" s="73"/>
      <c r="F123" s="50"/>
      <c r="G123" s="191">
        <f t="shared" si="6"/>
        <v>2.7000623958883807E-13</v>
      </c>
      <c r="H123" s="223">
        <f t="shared" si="6"/>
        <v>0</v>
      </c>
      <c r="I123" s="192"/>
      <c r="J123" s="189"/>
      <c r="K123" s="50"/>
      <c r="L123" s="50" t="str">
        <f t="shared" si="7"/>
        <v xml:space="preserve"> </v>
      </c>
      <c r="M123" s="74"/>
      <c r="N123" s="71"/>
      <c r="O123" s="108"/>
      <c r="P123" s="72">
        <v>0</v>
      </c>
    </row>
    <row r="124" spans="1:16" ht="15.75">
      <c r="A124" s="50"/>
      <c r="B124" s="50"/>
      <c r="C124" s="75"/>
      <c r="D124" s="50"/>
      <c r="E124" s="73"/>
      <c r="F124" s="50"/>
      <c r="G124" s="191">
        <f t="shared" si="6"/>
        <v>2.7000623958883807E-13</v>
      </c>
      <c r="H124" s="223">
        <f t="shared" si="6"/>
        <v>0</v>
      </c>
      <c r="I124" s="192"/>
      <c r="J124" s="189"/>
      <c r="K124" s="50"/>
      <c r="L124" s="50" t="str">
        <f t="shared" si="7"/>
        <v xml:space="preserve"> </v>
      </c>
      <c r="M124" s="74"/>
      <c r="N124" s="71"/>
      <c r="O124" s="108"/>
      <c r="P124" s="72">
        <v>0</v>
      </c>
    </row>
    <row r="125" spans="1:16" ht="15.75">
      <c r="A125" s="50"/>
      <c r="B125" s="50"/>
      <c r="C125" s="73"/>
      <c r="D125" s="50"/>
      <c r="E125" s="73"/>
      <c r="F125" s="50"/>
      <c r="G125" s="73">
        <f t="shared" si="6"/>
        <v>2.7000623958883807E-13</v>
      </c>
      <c r="H125" s="223">
        <f t="shared" si="6"/>
        <v>0</v>
      </c>
      <c r="I125" s="50"/>
      <c r="J125" s="74"/>
      <c r="K125" s="50"/>
      <c r="L125" s="50" t="str">
        <f t="shared" si="7"/>
        <v xml:space="preserve"> </v>
      </c>
      <c r="M125" s="74"/>
      <c r="N125" s="71"/>
      <c r="O125" s="108"/>
      <c r="P125" s="72">
        <v>0</v>
      </c>
    </row>
    <row r="126" spans="1:16" ht="15.75">
      <c r="A126" s="50"/>
      <c r="B126" s="50"/>
      <c r="C126" s="73"/>
      <c r="D126" s="50"/>
      <c r="E126" s="73"/>
      <c r="F126" s="50"/>
      <c r="G126" s="73">
        <f t="shared" si="6"/>
        <v>2.7000623958883807E-13</v>
      </c>
      <c r="H126" s="223">
        <f t="shared" si="6"/>
        <v>0</v>
      </c>
      <c r="I126" s="50"/>
      <c r="J126" s="74"/>
      <c r="K126" s="50"/>
      <c r="L126" s="50" t="str">
        <f t="shared" si="7"/>
        <v xml:space="preserve"> </v>
      </c>
      <c r="M126" s="74"/>
      <c r="N126" s="71"/>
      <c r="O126" s="108"/>
      <c r="P126" s="72">
        <v>0</v>
      </c>
    </row>
    <row r="127" spans="1:16" ht="15.75">
      <c r="A127" s="50"/>
      <c r="B127" s="50"/>
      <c r="C127" s="73"/>
      <c r="D127" s="50"/>
      <c r="E127" s="73"/>
      <c r="F127" s="50"/>
      <c r="G127" s="73">
        <f t="shared" si="6"/>
        <v>2.7000623958883807E-13</v>
      </c>
      <c r="H127" s="223">
        <f t="shared" si="6"/>
        <v>0</v>
      </c>
      <c r="I127" s="50"/>
      <c r="J127" s="74"/>
      <c r="K127" s="50"/>
      <c r="L127" s="50" t="str">
        <f t="shared" si="7"/>
        <v xml:space="preserve"> </v>
      </c>
      <c r="M127" s="74"/>
      <c r="N127" s="71"/>
      <c r="O127" s="108"/>
      <c r="P127" s="72">
        <v>0</v>
      </c>
    </row>
    <row r="128" spans="1:16" ht="15.75">
      <c r="A128" s="50"/>
      <c r="B128" s="50"/>
      <c r="C128" s="73"/>
      <c r="D128" s="50"/>
      <c r="E128" s="73"/>
      <c r="F128" s="50"/>
      <c r="G128" s="73">
        <f t="shared" si="6"/>
        <v>2.7000623958883807E-13</v>
      </c>
      <c r="H128" s="223">
        <f t="shared" si="6"/>
        <v>0</v>
      </c>
      <c r="I128" s="50"/>
      <c r="J128" s="74"/>
      <c r="K128" s="50"/>
      <c r="L128" s="50" t="str">
        <f t="shared" si="7"/>
        <v xml:space="preserve"> </v>
      </c>
      <c r="M128" s="74"/>
      <c r="N128" s="71"/>
      <c r="O128" s="108"/>
      <c r="P128" s="72">
        <v>0</v>
      </c>
    </row>
    <row r="129" spans="1:16" ht="15.75">
      <c r="A129" s="50"/>
      <c r="B129" s="50"/>
      <c r="C129" s="73"/>
      <c r="D129" s="50"/>
      <c r="E129" s="73"/>
      <c r="F129" s="50"/>
      <c r="G129" s="73">
        <f t="shared" si="6"/>
        <v>2.7000623958883807E-13</v>
      </c>
      <c r="H129" s="223">
        <f t="shared" si="6"/>
        <v>0</v>
      </c>
      <c r="I129" s="50"/>
      <c r="J129" s="74"/>
      <c r="K129" s="50"/>
      <c r="L129" s="50" t="str">
        <f t="shared" si="7"/>
        <v xml:space="preserve"> </v>
      </c>
      <c r="M129" s="74"/>
      <c r="N129" s="71"/>
      <c r="O129" s="108"/>
      <c r="P129" s="72">
        <v>0</v>
      </c>
    </row>
    <row r="130" spans="1:16" ht="15.75">
      <c r="A130" s="50"/>
      <c r="B130" s="50"/>
      <c r="C130" s="73"/>
      <c r="D130" s="50"/>
      <c r="E130" s="73"/>
      <c r="F130" s="50"/>
      <c r="G130" s="73">
        <f t="shared" si="6"/>
        <v>2.7000623958883807E-13</v>
      </c>
      <c r="H130" s="223">
        <f t="shared" si="6"/>
        <v>0</v>
      </c>
      <c r="I130" s="50"/>
      <c r="J130" s="74"/>
      <c r="K130" s="50"/>
      <c r="L130" s="50" t="str">
        <f t="shared" si="7"/>
        <v xml:space="preserve"> </v>
      </c>
      <c r="M130" s="74"/>
      <c r="N130" s="71"/>
      <c r="O130" s="108"/>
      <c r="P130" s="72">
        <v>0</v>
      </c>
    </row>
    <row r="131" spans="1:16" ht="15.75">
      <c r="A131" s="50"/>
      <c r="B131" s="50"/>
      <c r="C131" s="73"/>
      <c r="D131" s="50"/>
      <c r="E131" s="73"/>
      <c r="F131" s="50"/>
      <c r="G131" s="73">
        <f t="shared" si="6"/>
        <v>2.7000623958883807E-13</v>
      </c>
      <c r="H131" s="223">
        <f t="shared" si="6"/>
        <v>0</v>
      </c>
      <c r="I131" s="50"/>
      <c r="J131" s="74"/>
      <c r="K131" s="50"/>
      <c r="L131" s="50" t="str">
        <f t="shared" si="7"/>
        <v xml:space="preserve"> </v>
      </c>
      <c r="M131" s="74"/>
      <c r="N131" s="71"/>
      <c r="O131" s="108"/>
      <c r="P131" s="72">
        <v>0</v>
      </c>
    </row>
    <row r="132" spans="1:16" ht="15.75">
      <c r="A132" s="50"/>
      <c r="B132" s="50"/>
      <c r="C132" s="73"/>
      <c r="D132" s="50"/>
      <c r="E132" s="73"/>
      <c r="F132" s="50"/>
      <c r="G132" s="73">
        <f t="shared" si="6"/>
        <v>2.7000623958883807E-13</v>
      </c>
      <c r="H132" s="223">
        <f t="shared" si="6"/>
        <v>0</v>
      </c>
      <c r="I132" s="50"/>
      <c r="J132" s="74"/>
      <c r="K132" s="50"/>
      <c r="L132" s="50" t="str">
        <f t="shared" si="7"/>
        <v xml:space="preserve"> </v>
      </c>
      <c r="M132" s="74"/>
      <c r="N132" s="71"/>
      <c r="O132" s="108"/>
      <c r="P132" s="72">
        <v>0</v>
      </c>
    </row>
    <row r="133" spans="1:16" ht="15.75">
      <c r="A133" s="50"/>
      <c r="B133" s="50"/>
      <c r="C133" s="73"/>
      <c r="D133" s="50"/>
      <c r="E133" s="73"/>
      <c r="F133" s="50"/>
      <c r="G133" s="73">
        <f t="shared" si="6"/>
        <v>2.7000623958883807E-13</v>
      </c>
      <c r="H133" s="223">
        <f t="shared" si="6"/>
        <v>0</v>
      </c>
      <c r="I133" s="50"/>
      <c r="J133" s="74"/>
      <c r="K133" s="50"/>
      <c r="L133" s="50" t="str">
        <f t="shared" si="7"/>
        <v xml:space="preserve"> </v>
      </c>
      <c r="M133" s="74"/>
      <c r="N133" s="71"/>
      <c r="O133" s="108"/>
      <c r="P133" s="72">
        <v>0</v>
      </c>
    </row>
    <row r="134" spans="1:16" ht="15.75">
      <c r="A134" s="50"/>
      <c r="B134" s="50"/>
      <c r="C134" s="73"/>
      <c r="D134" s="50"/>
      <c r="E134" s="73"/>
      <c r="F134" s="50"/>
      <c r="G134" s="73">
        <f t="shared" si="6"/>
        <v>2.7000623958883807E-13</v>
      </c>
      <c r="H134" s="223">
        <f t="shared" si="6"/>
        <v>0</v>
      </c>
      <c r="I134" s="50"/>
      <c r="J134" s="74"/>
      <c r="K134" s="50"/>
      <c r="L134" s="50" t="str">
        <f t="shared" si="7"/>
        <v xml:space="preserve"> </v>
      </c>
      <c r="M134" s="74"/>
      <c r="N134" s="71"/>
      <c r="O134" s="108"/>
      <c r="P134" s="72">
        <v>0</v>
      </c>
    </row>
    <row r="135" spans="1:16" ht="15.75">
      <c r="A135" s="50"/>
      <c r="B135" s="50"/>
      <c r="C135" s="73"/>
      <c r="D135" s="50"/>
      <c r="E135" s="73"/>
      <c r="F135" s="50"/>
      <c r="G135" s="73">
        <f t="shared" si="6"/>
        <v>2.7000623958883807E-13</v>
      </c>
      <c r="H135" s="223">
        <f t="shared" si="6"/>
        <v>0</v>
      </c>
      <c r="I135" s="50"/>
      <c r="J135" s="74"/>
      <c r="K135" s="50"/>
      <c r="L135" s="50" t="str">
        <f t="shared" si="7"/>
        <v xml:space="preserve"> </v>
      </c>
      <c r="M135" s="74"/>
      <c r="N135" s="71"/>
      <c r="O135" s="108"/>
      <c r="P135" s="72">
        <v>0</v>
      </c>
    </row>
    <row r="136" spans="1:16" ht="15.75">
      <c r="A136" s="50"/>
      <c r="B136" s="50"/>
      <c r="C136" s="75"/>
      <c r="D136" s="50"/>
      <c r="E136" s="73"/>
      <c r="F136" s="50"/>
      <c r="G136" s="73">
        <f t="shared" si="6"/>
        <v>2.7000623958883807E-13</v>
      </c>
      <c r="H136" s="223">
        <f t="shared" si="6"/>
        <v>0</v>
      </c>
      <c r="I136" s="50"/>
      <c r="J136" s="74"/>
      <c r="K136" s="50"/>
      <c r="L136" s="50" t="str">
        <f t="shared" si="7"/>
        <v xml:space="preserve"> </v>
      </c>
      <c r="M136" s="74"/>
      <c r="N136" s="71"/>
      <c r="O136" s="108"/>
      <c r="P136" s="72">
        <v>0</v>
      </c>
    </row>
    <row r="137" spans="1:16" ht="15.75">
      <c r="A137" s="50"/>
      <c r="B137" s="50"/>
      <c r="C137" s="73"/>
      <c r="D137" s="50"/>
      <c r="E137" s="73"/>
      <c r="F137" s="50"/>
      <c r="G137" s="73">
        <f t="shared" si="6"/>
        <v>2.7000623958883807E-13</v>
      </c>
      <c r="H137" s="223">
        <f t="shared" si="6"/>
        <v>0</v>
      </c>
      <c r="I137" s="50"/>
      <c r="J137" s="74"/>
      <c r="K137" s="50"/>
      <c r="L137" s="50"/>
      <c r="M137" s="74"/>
      <c r="N137" s="71"/>
      <c r="O137" s="108"/>
      <c r="P137" s="72">
        <v>0</v>
      </c>
    </row>
    <row r="138" spans="1:16" ht="15.75">
      <c r="A138" s="50"/>
      <c r="B138" s="50"/>
      <c r="C138" s="73"/>
      <c r="D138" s="50"/>
      <c r="E138" s="73"/>
      <c r="F138" s="50"/>
      <c r="G138" s="73">
        <f t="shared" si="6"/>
        <v>2.7000623958883807E-13</v>
      </c>
      <c r="H138" s="223">
        <f t="shared" si="6"/>
        <v>0</v>
      </c>
      <c r="I138" s="50"/>
      <c r="J138" s="74"/>
      <c r="K138" s="50"/>
      <c r="L138" s="50" t="str">
        <f t="shared" ref="L138:L154" si="8">IF(D134&gt;0,D134," ")</f>
        <v xml:space="preserve"> </v>
      </c>
      <c r="M138" s="74"/>
      <c r="N138" s="71"/>
      <c r="O138" s="108"/>
      <c r="P138" s="72">
        <v>0</v>
      </c>
    </row>
    <row r="139" spans="1:16" ht="15.75">
      <c r="A139" s="50"/>
      <c r="B139" s="50"/>
      <c r="C139" s="73"/>
      <c r="D139" s="50"/>
      <c r="E139" s="73"/>
      <c r="F139" s="50"/>
      <c r="G139" s="73">
        <f t="shared" si="6"/>
        <v>2.7000623958883807E-13</v>
      </c>
      <c r="H139" s="223">
        <f t="shared" si="6"/>
        <v>0</v>
      </c>
      <c r="I139" s="50"/>
      <c r="J139" s="74"/>
      <c r="K139" s="50"/>
      <c r="L139" s="50" t="str">
        <f t="shared" si="8"/>
        <v xml:space="preserve"> </v>
      </c>
      <c r="M139" s="74"/>
      <c r="N139" s="71"/>
      <c r="O139" s="108"/>
      <c r="P139" s="72">
        <v>0</v>
      </c>
    </row>
    <row r="140" spans="1:16" ht="15.75">
      <c r="A140" s="50"/>
      <c r="B140" s="50"/>
      <c r="C140" s="75"/>
      <c r="D140" s="50"/>
      <c r="E140" s="73"/>
      <c r="F140" s="50"/>
      <c r="G140" s="73">
        <f t="shared" si="6"/>
        <v>2.7000623958883807E-13</v>
      </c>
      <c r="H140" s="223">
        <f t="shared" si="6"/>
        <v>0</v>
      </c>
      <c r="I140" s="50"/>
      <c r="J140" s="74"/>
      <c r="K140" s="50"/>
      <c r="L140" s="50" t="str">
        <f t="shared" si="8"/>
        <v xml:space="preserve"> </v>
      </c>
      <c r="M140" s="74"/>
      <c r="N140" s="71"/>
      <c r="O140" s="108"/>
      <c r="P140" s="72">
        <v>0</v>
      </c>
    </row>
    <row r="141" spans="1:16" ht="15.75">
      <c r="A141" s="50"/>
      <c r="B141" s="50"/>
      <c r="C141" s="73"/>
      <c r="D141" s="50"/>
      <c r="E141" s="73"/>
      <c r="F141" s="50"/>
      <c r="G141" s="73">
        <f t="shared" si="6"/>
        <v>2.7000623958883807E-13</v>
      </c>
      <c r="H141" s="223">
        <f t="shared" si="6"/>
        <v>0</v>
      </c>
      <c r="I141" s="50"/>
      <c r="J141" s="74"/>
      <c r="K141" s="50"/>
      <c r="L141" s="50" t="str">
        <f t="shared" si="8"/>
        <v xml:space="preserve"> </v>
      </c>
      <c r="M141" s="74"/>
      <c r="N141" s="71"/>
      <c r="O141" s="108"/>
      <c r="P141" s="72">
        <v>0</v>
      </c>
    </row>
    <row r="142" spans="1:16" ht="15">
      <c r="A142" s="50"/>
      <c r="B142" s="50"/>
      <c r="C142" s="73"/>
      <c r="D142" s="50"/>
      <c r="E142" s="73"/>
      <c r="F142" s="50"/>
      <c r="G142" s="73">
        <f t="shared" si="6"/>
        <v>2.7000623958883807E-13</v>
      </c>
      <c r="H142" s="50">
        <f t="shared" ref="H142:H150" si="9">H141-F142+D142</f>
        <v>0</v>
      </c>
      <c r="I142" s="50"/>
      <c r="J142" s="74"/>
      <c r="K142" s="50"/>
      <c r="L142" s="50" t="str">
        <f t="shared" si="8"/>
        <v xml:space="preserve"> </v>
      </c>
      <c r="M142" s="74"/>
      <c r="N142" s="71"/>
      <c r="O142" s="108"/>
      <c r="P142" s="72">
        <v>0</v>
      </c>
    </row>
    <row r="143" spans="1:16" ht="15">
      <c r="A143" s="50"/>
      <c r="B143" s="50"/>
      <c r="C143" s="73"/>
      <c r="D143" s="50"/>
      <c r="E143" s="73"/>
      <c r="F143" s="50"/>
      <c r="G143" s="73">
        <f t="shared" si="6"/>
        <v>2.7000623958883807E-13</v>
      </c>
      <c r="H143" s="50">
        <f t="shared" si="9"/>
        <v>0</v>
      </c>
      <c r="I143" s="50"/>
      <c r="J143" s="74"/>
      <c r="K143" s="50"/>
      <c r="L143" s="50" t="str">
        <f t="shared" si="8"/>
        <v xml:space="preserve"> </v>
      </c>
      <c r="M143" s="74"/>
      <c r="N143" s="71"/>
      <c r="O143" s="108"/>
      <c r="P143" s="72">
        <v>0</v>
      </c>
    </row>
    <row r="144" spans="1:16" ht="15">
      <c r="A144" s="50"/>
      <c r="B144" s="50"/>
      <c r="C144" s="73"/>
      <c r="D144" s="50"/>
      <c r="E144" s="73"/>
      <c r="F144" s="50"/>
      <c r="G144" s="73">
        <f t="shared" si="6"/>
        <v>2.7000623958883807E-13</v>
      </c>
      <c r="H144" s="50">
        <f t="shared" si="9"/>
        <v>0</v>
      </c>
      <c r="I144" s="50"/>
      <c r="J144" s="74"/>
      <c r="K144" s="50"/>
      <c r="L144" s="50" t="str">
        <f t="shared" si="8"/>
        <v xml:space="preserve"> </v>
      </c>
      <c r="M144" s="74"/>
      <c r="N144" s="71"/>
      <c r="O144" s="108"/>
      <c r="P144" s="72">
        <v>0</v>
      </c>
    </row>
    <row r="145" spans="1:16" ht="15">
      <c r="A145" s="50"/>
      <c r="B145" s="50"/>
      <c r="C145" s="73"/>
      <c r="D145" s="50"/>
      <c r="E145" s="73"/>
      <c r="F145" s="50"/>
      <c r="G145" s="73">
        <f t="shared" si="6"/>
        <v>2.7000623958883807E-13</v>
      </c>
      <c r="H145" s="50">
        <f t="shared" si="9"/>
        <v>0</v>
      </c>
      <c r="I145" s="50"/>
      <c r="J145" s="74"/>
      <c r="K145" s="50"/>
      <c r="L145" s="50" t="str">
        <f t="shared" si="8"/>
        <v xml:space="preserve"> </v>
      </c>
      <c r="M145" s="74"/>
      <c r="N145" s="71"/>
      <c r="O145" s="108"/>
      <c r="P145" s="72">
        <v>0</v>
      </c>
    </row>
    <row r="146" spans="1:16" ht="15">
      <c r="A146" s="50"/>
      <c r="B146" s="50"/>
      <c r="C146" s="73"/>
      <c r="D146" s="50"/>
      <c r="E146" s="73"/>
      <c r="F146" s="50"/>
      <c r="G146" s="73">
        <f t="shared" si="6"/>
        <v>2.7000623958883807E-13</v>
      </c>
      <c r="H146" s="50">
        <f t="shared" si="9"/>
        <v>0</v>
      </c>
      <c r="I146" s="50"/>
      <c r="J146" s="74"/>
      <c r="K146" s="50"/>
      <c r="L146" s="50" t="str">
        <f t="shared" si="8"/>
        <v xml:space="preserve"> </v>
      </c>
      <c r="M146" s="74"/>
      <c r="N146" s="71"/>
      <c r="O146" s="108"/>
      <c r="P146" s="72">
        <v>0</v>
      </c>
    </row>
    <row r="147" spans="1:16" ht="15">
      <c r="A147" s="50"/>
      <c r="B147" s="50"/>
      <c r="C147" s="73"/>
      <c r="D147" s="50"/>
      <c r="E147" s="73"/>
      <c r="F147" s="50"/>
      <c r="G147" s="73">
        <f t="shared" si="6"/>
        <v>2.7000623958883807E-13</v>
      </c>
      <c r="H147" s="50">
        <f t="shared" si="9"/>
        <v>0</v>
      </c>
      <c r="I147" s="50"/>
      <c r="J147" s="74"/>
      <c r="K147" s="50"/>
      <c r="L147" s="50" t="str">
        <f t="shared" si="8"/>
        <v xml:space="preserve"> </v>
      </c>
      <c r="M147" s="74"/>
      <c r="N147" s="71"/>
      <c r="O147" s="108"/>
      <c r="P147" s="72">
        <v>0</v>
      </c>
    </row>
    <row r="148" spans="1:16" ht="15">
      <c r="A148" s="50"/>
      <c r="B148" s="50"/>
      <c r="C148" s="73"/>
      <c r="D148" s="50"/>
      <c r="E148" s="73"/>
      <c r="F148" s="50"/>
      <c r="G148" s="73">
        <f t="shared" si="6"/>
        <v>2.7000623958883807E-13</v>
      </c>
      <c r="H148" s="50">
        <f t="shared" si="9"/>
        <v>0</v>
      </c>
      <c r="I148" s="50"/>
      <c r="J148" s="74"/>
      <c r="K148" s="50"/>
      <c r="L148" s="50" t="str">
        <f t="shared" si="8"/>
        <v xml:space="preserve"> </v>
      </c>
      <c r="M148" s="74"/>
      <c r="N148" s="71"/>
      <c r="O148" s="108"/>
      <c r="P148" s="72">
        <v>0</v>
      </c>
    </row>
    <row r="149" spans="1:16" ht="15">
      <c r="A149" s="50"/>
      <c r="B149" s="50"/>
      <c r="C149" s="73"/>
      <c r="D149" s="50"/>
      <c r="E149" s="73"/>
      <c r="F149" s="50"/>
      <c r="G149" s="73">
        <f t="shared" si="6"/>
        <v>2.7000623958883807E-13</v>
      </c>
      <c r="H149" s="50">
        <f t="shared" si="9"/>
        <v>0</v>
      </c>
      <c r="I149" s="50"/>
      <c r="J149" s="74"/>
      <c r="K149" s="50"/>
      <c r="L149" s="50" t="str">
        <f t="shared" si="8"/>
        <v xml:space="preserve"> </v>
      </c>
      <c r="M149" s="74"/>
      <c r="N149" s="71"/>
      <c r="O149" s="108"/>
      <c r="P149" s="72">
        <v>0</v>
      </c>
    </row>
    <row r="150" spans="1:16" ht="15">
      <c r="A150" s="50"/>
      <c r="B150" s="50"/>
      <c r="C150" s="73"/>
      <c r="D150" s="50"/>
      <c r="E150" s="73"/>
      <c r="F150" s="50"/>
      <c r="G150" s="73">
        <f t="shared" si="6"/>
        <v>2.7000623958883807E-13</v>
      </c>
      <c r="H150" s="50">
        <f t="shared" si="9"/>
        <v>0</v>
      </c>
      <c r="I150" s="50"/>
      <c r="J150" s="74"/>
      <c r="K150" s="50"/>
      <c r="L150" s="50" t="str">
        <f t="shared" si="8"/>
        <v xml:space="preserve"> </v>
      </c>
      <c r="M150" s="74"/>
      <c r="N150" s="71"/>
      <c r="O150" s="108"/>
      <c r="P150" s="72">
        <v>0</v>
      </c>
    </row>
    <row r="151" spans="1:16" ht="15">
      <c r="A151" s="50"/>
      <c r="B151" s="50"/>
      <c r="C151" s="75"/>
      <c r="D151" s="50"/>
      <c r="E151" s="73"/>
      <c r="F151" s="50"/>
      <c r="G151" s="73">
        <f t="shared" ref="G151:H211" si="10">G150-E151+C151</f>
        <v>2.7000623958883807E-13</v>
      </c>
      <c r="H151" s="50">
        <f t="shared" si="10"/>
        <v>0</v>
      </c>
      <c r="I151" s="50"/>
      <c r="J151" s="74"/>
      <c r="K151" s="50"/>
      <c r="L151" s="50" t="str">
        <f t="shared" si="8"/>
        <v xml:space="preserve"> </v>
      </c>
      <c r="M151" s="74"/>
      <c r="N151" s="71"/>
      <c r="O151" s="108"/>
      <c r="P151" s="72">
        <v>0</v>
      </c>
    </row>
    <row r="152" spans="1:16" ht="15">
      <c r="A152" s="50"/>
      <c r="B152" s="50"/>
      <c r="C152" s="73"/>
      <c r="D152" s="50"/>
      <c r="E152" s="73"/>
      <c r="F152" s="50"/>
      <c r="G152" s="73">
        <f t="shared" si="10"/>
        <v>2.7000623958883807E-13</v>
      </c>
      <c r="H152" s="50">
        <f t="shared" si="10"/>
        <v>0</v>
      </c>
      <c r="I152" s="50"/>
      <c r="J152" s="74"/>
      <c r="K152" s="50"/>
      <c r="L152" s="50" t="str">
        <f t="shared" si="8"/>
        <v xml:space="preserve"> </v>
      </c>
      <c r="M152" s="74"/>
      <c r="N152" s="71"/>
      <c r="O152" s="108"/>
      <c r="P152" s="72">
        <v>0</v>
      </c>
    </row>
    <row r="153" spans="1:16" ht="15">
      <c r="A153" s="50"/>
      <c r="B153" s="50"/>
      <c r="C153" s="73"/>
      <c r="D153" s="50"/>
      <c r="E153" s="73"/>
      <c r="F153" s="50"/>
      <c r="G153" s="73">
        <f t="shared" si="10"/>
        <v>2.7000623958883807E-13</v>
      </c>
      <c r="H153" s="50">
        <f>H152-F153+D153</f>
        <v>0</v>
      </c>
      <c r="I153" s="50"/>
      <c r="J153" s="74"/>
      <c r="K153" s="50"/>
      <c r="L153" s="50" t="str">
        <f t="shared" si="8"/>
        <v xml:space="preserve"> </v>
      </c>
      <c r="M153" s="74"/>
      <c r="N153" s="71"/>
      <c r="O153" s="108"/>
      <c r="P153" s="72">
        <v>0</v>
      </c>
    </row>
    <row r="154" spans="1:16" ht="15">
      <c r="A154" s="50"/>
      <c r="B154" s="50"/>
      <c r="C154" s="73"/>
      <c r="D154" s="50"/>
      <c r="E154" s="73"/>
      <c r="F154" s="50"/>
      <c r="G154" s="73">
        <f t="shared" si="10"/>
        <v>2.7000623958883807E-13</v>
      </c>
      <c r="H154" s="50">
        <f t="shared" si="10"/>
        <v>0</v>
      </c>
      <c r="I154" s="50"/>
      <c r="J154" s="74"/>
      <c r="K154" s="50"/>
      <c r="L154" s="50" t="str">
        <f t="shared" si="8"/>
        <v xml:space="preserve"> </v>
      </c>
      <c r="M154" s="74"/>
      <c r="N154" s="71"/>
      <c r="O154" s="108"/>
      <c r="P154" s="72">
        <v>0</v>
      </c>
    </row>
    <row r="155" spans="1:16" ht="15">
      <c r="A155" s="50"/>
      <c r="B155" s="50"/>
      <c r="C155" s="73"/>
      <c r="D155" s="50"/>
      <c r="E155" s="73"/>
      <c r="F155" s="50"/>
      <c r="G155" s="73">
        <f t="shared" si="10"/>
        <v>2.7000623958883807E-13</v>
      </c>
      <c r="H155" s="50">
        <f t="shared" si="10"/>
        <v>0</v>
      </c>
      <c r="I155" s="50"/>
      <c r="J155" s="74"/>
      <c r="K155" s="50"/>
      <c r="L155" s="50"/>
      <c r="M155" s="50"/>
      <c r="N155" s="71"/>
      <c r="O155" s="71"/>
      <c r="P155" s="72">
        <v>0</v>
      </c>
    </row>
    <row r="156" spans="1:16" ht="15">
      <c r="A156" s="50"/>
      <c r="B156" s="50"/>
      <c r="C156" s="73"/>
      <c r="D156" s="50"/>
      <c r="E156" s="73"/>
      <c r="F156" s="50"/>
      <c r="G156" s="73">
        <f t="shared" si="10"/>
        <v>2.7000623958883807E-13</v>
      </c>
      <c r="H156" s="50">
        <f>H155-F156+D156</f>
        <v>0</v>
      </c>
      <c r="I156" s="50"/>
      <c r="J156" s="74"/>
      <c r="K156" s="50"/>
      <c r="L156" s="50"/>
      <c r="M156" s="50"/>
      <c r="N156" s="71"/>
      <c r="O156" s="71"/>
      <c r="P156" s="72">
        <v>0</v>
      </c>
    </row>
    <row r="157" spans="1:16" ht="15">
      <c r="A157" s="50"/>
      <c r="B157" s="50"/>
      <c r="C157" s="73"/>
      <c r="D157" s="50"/>
      <c r="E157" s="73"/>
      <c r="F157" s="50"/>
      <c r="G157" s="73">
        <f t="shared" si="10"/>
        <v>2.7000623958883807E-13</v>
      </c>
      <c r="H157" s="50">
        <f t="shared" si="10"/>
        <v>0</v>
      </c>
      <c r="I157" s="50"/>
      <c r="J157" s="74"/>
      <c r="K157" s="50"/>
      <c r="L157" s="50" t="str">
        <f t="shared" ref="L157:L188" si="11">IF(D153&gt;0,D153," ")</f>
        <v xml:space="preserve"> </v>
      </c>
      <c r="M157" s="50"/>
      <c r="N157" s="71"/>
      <c r="O157" s="71"/>
      <c r="P157" s="72">
        <v>0</v>
      </c>
    </row>
    <row r="158" spans="1:16" ht="15">
      <c r="A158" s="50"/>
      <c r="B158" s="50"/>
      <c r="C158" s="73"/>
      <c r="D158" s="50"/>
      <c r="E158" s="73"/>
      <c r="F158" s="50"/>
      <c r="G158" s="73">
        <f t="shared" si="10"/>
        <v>2.7000623958883807E-13</v>
      </c>
      <c r="H158" s="50">
        <f t="shared" si="10"/>
        <v>0</v>
      </c>
      <c r="I158" s="50"/>
      <c r="J158" s="74"/>
      <c r="K158" s="50"/>
      <c r="L158" s="50" t="str">
        <f t="shared" si="11"/>
        <v xml:space="preserve"> </v>
      </c>
      <c r="M158" s="50"/>
      <c r="N158" s="71"/>
      <c r="O158" s="71"/>
      <c r="P158" s="72">
        <v>0</v>
      </c>
    </row>
    <row r="159" spans="1:16" ht="15">
      <c r="A159" s="50"/>
      <c r="B159" s="50"/>
      <c r="C159" s="73"/>
      <c r="D159" s="50"/>
      <c r="E159" s="73"/>
      <c r="F159" s="50"/>
      <c r="G159" s="73">
        <f t="shared" si="10"/>
        <v>2.7000623958883807E-13</v>
      </c>
      <c r="H159" s="50">
        <f>H158-F159+D159</f>
        <v>0</v>
      </c>
      <c r="I159" s="50"/>
      <c r="J159" s="50"/>
      <c r="K159" s="50"/>
      <c r="L159" s="50" t="str">
        <f t="shared" si="11"/>
        <v xml:space="preserve"> </v>
      </c>
      <c r="M159" s="50"/>
      <c r="N159" s="71"/>
      <c r="O159" s="71"/>
      <c r="P159" s="72">
        <v>0</v>
      </c>
    </row>
    <row r="160" spans="1:16" ht="15">
      <c r="A160" s="50"/>
      <c r="B160" s="50"/>
      <c r="C160" s="73"/>
      <c r="D160" s="50"/>
      <c r="E160" s="73"/>
      <c r="F160" s="50"/>
      <c r="G160" s="73">
        <f t="shared" si="10"/>
        <v>2.7000623958883807E-13</v>
      </c>
      <c r="H160" s="50">
        <f t="shared" si="10"/>
        <v>0</v>
      </c>
      <c r="I160" s="50"/>
      <c r="J160" s="50"/>
      <c r="K160" s="50"/>
      <c r="L160" s="50" t="str">
        <f t="shared" si="11"/>
        <v xml:space="preserve"> </v>
      </c>
      <c r="M160" s="50"/>
      <c r="N160" s="71"/>
      <c r="O160" s="71"/>
      <c r="P160" s="72">
        <v>0</v>
      </c>
    </row>
    <row r="161" spans="1:16" ht="15">
      <c r="A161" s="50"/>
      <c r="B161" s="50"/>
      <c r="C161" s="75"/>
      <c r="D161" s="50"/>
      <c r="E161" s="73"/>
      <c r="F161" s="50"/>
      <c r="G161" s="73">
        <f t="shared" si="10"/>
        <v>2.7000623958883807E-13</v>
      </c>
      <c r="H161" s="50">
        <f t="shared" si="10"/>
        <v>0</v>
      </c>
      <c r="I161" s="50"/>
      <c r="J161" s="50"/>
      <c r="K161" s="50"/>
      <c r="L161" s="50" t="str">
        <f t="shared" si="11"/>
        <v xml:space="preserve"> </v>
      </c>
      <c r="M161" s="50"/>
      <c r="N161" s="71"/>
      <c r="O161" s="71"/>
      <c r="P161" s="72">
        <v>0</v>
      </c>
    </row>
    <row r="162" spans="1:16" ht="15">
      <c r="A162" s="50"/>
      <c r="B162" s="50"/>
      <c r="C162" s="73"/>
      <c r="D162" s="50"/>
      <c r="E162" s="73"/>
      <c r="F162" s="50"/>
      <c r="G162" s="73">
        <f t="shared" si="10"/>
        <v>2.7000623958883807E-13</v>
      </c>
      <c r="H162" s="50">
        <f>H161-F162+D162</f>
        <v>0</v>
      </c>
      <c r="I162" s="50"/>
      <c r="J162" s="50"/>
      <c r="K162" s="50"/>
      <c r="L162" s="50" t="str">
        <f t="shared" si="11"/>
        <v xml:space="preserve"> </v>
      </c>
      <c r="M162" s="50"/>
      <c r="N162" s="71"/>
      <c r="O162" s="71"/>
      <c r="P162" s="72">
        <v>0</v>
      </c>
    </row>
    <row r="163" spans="1:16" ht="15">
      <c r="A163" s="50"/>
      <c r="B163" s="50"/>
      <c r="C163" s="73"/>
      <c r="D163" s="50"/>
      <c r="E163" s="73"/>
      <c r="F163" s="50"/>
      <c r="G163" s="73">
        <f t="shared" si="10"/>
        <v>2.7000623958883807E-13</v>
      </c>
      <c r="H163" s="50">
        <f t="shared" si="10"/>
        <v>0</v>
      </c>
      <c r="I163" s="50"/>
      <c r="J163" s="50"/>
      <c r="K163" s="50"/>
      <c r="L163" s="50" t="str">
        <f t="shared" si="11"/>
        <v xml:space="preserve"> </v>
      </c>
      <c r="M163" s="50"/>
      <c r="N163" s="71"/>
      <c r="O163" s="71"/>
      <c r="P163" s="72">
        <v>0</v>
      </c>
    </row>
    <row r="164" spans="1:16" ht="15">
      <c r="A164" s="50"/>
      <c r="B164" s="50"/>
      <c r="C164" s="73"/>
      <c r="D164" s="50"/>
      <c r="E164" s="73"/>
      <c r="F164" s="50"/>
      <c r="G164" s="73">
        <f t="shared" si="10"/>
        <v>2.7000623958883807E-13</v>
      </c>
      <c r="H164" s="50">
        <f t="shared" si="10"/>
        <v>0</v>
      </c>
      <c r="I164" s="50"/>
      <c r="J164" s="50"/>
      <c r="K164" s="50"/>
      <c r="L164" s="50" t="str">
        <f t="shared" si="11"/>
        <v xml:space="preserve"> </v>
      </c>
      <c r="M164" s="50"/>
      <c r="N164" s="71"/>
      <c r="O164" s="71"/>
      <c r="P164" s="72">
        <v>0</v>
      </c>
    </row>
    <row r="165" spans="1:16" ht="15">
      <c r="A165" s="50"/>
      <c r="B165" s="50"/>
      <c r="C165" s="73"/>
      <c r="D165" s="50"/>
      <c r="E165" s="73"/>
      <c r="F165" s="50"/>
      <c r="G165" s="73">
        <f t="shared" si="10"/>
        <v>2.7000623958883807E-13</v>
      </c>
      <c r="H165" s="50">
        <f>H164-F165+D165</f>
        <v>0</v>
      </c>
      <c r="I165" s="50"/>
      <c r="J165" s="50"/>
      <c r="K165" s="50"/>
      <c r="L165" s="50" t="str">
        <f t="shared" si="11"/>
        <v xml:space="preserve"> </v>
      </c>
      <c r="M165" s="50"/>
      <c r="N165" s="71"/>
      <c r="O165" s="71"/>
      <c r="P165" s="72">
        <v>0</v>
      </c>
    </row>
    <row r="166" spans="1:16" ht="15">
      <c r="A166" s="50"/>
      <c r="B166" s="50"/>
      <c r="C166" s="73"/>
      <c r="D166" s="50"/>
      <c r="E166" s="73"/>
      <c r="F166" s="50"/>
      <c r="G166" s="73">
        <f t="shared" si="10"/>
        <v>2.7000623958883807E-13</v>
      </c>
      <c r="H166" s="50">
        <f t="shared" si="10"/>
        <v>0</v>
      </c>
      <c r="I166" s="50"/>
      <c r="J166" s="50"/>
      <c r="K166" s="50"/>
      <c r="L166" s="50" t="str">
        <f t="shared" si="11"/>
        <v xml:space="preserve"> </v>
      </c>
      <c r="M166" s="50"/>
      <c r="N166" s="71"/>
      <c r="O166" s="71"/>
      <c r="P166" s="72">
        <v>0</v>
      </c>
    </row>
    <row r="167" spans="1:16" ht="15">
      <c r="A167" s="50"/>
      <c r="B167" s="50"/>
      <c r="C167" s="73"/>
      <c r="D167" s="50"/>
      <c r="E167" s="73"/>
      <c r="F167" s="50"/>
      <c r="G167" s="73">
        <f t="shared" si="10"/>
        <v>2.7000623958883807E-13</v>
      </c>
      <c r="H167" s="50">
        <f t="shared" si="10"/>
        <v>0</v>
      </c>
      <c r="I167" s="50"/>
      <c r="J167" s="50"/>
      <c r="K167" s="50"/>
      <c r="L167" s="50" t="str">
        <f t="shared" si="11"/>
        <v xml:space="preserve"> </v>
      </c>
      <c r="M167" s="50"/>
      <c r="N167" s="71"/>
      <c r="O167" s="71"/>
      <c r="P167" s="72">
        <v>0</v>
      </c>
    </row>
    <row r="168" spans="1:16" ht="15">
      <c r="A168" s="50"/>
      <c r="B168" s="50"/>
      <c r="C168" s="73"/>
      <c r="D168" s="50"/>
      <c r="E168" s="73"/>
      <c r="F168" s="50"/>
      <c r="G168" s="73">
        <f t="shared" si="10"/>
        <v>2.7000623958883807E-13</v>
      </c>
      <c r="H168" s="50">
        <f>H167-F168+D168</f>
        <v>0</v>
      </c>
      <c r="I168" s="50"/>
      <c r="J168" s="50"/>
      <c r="K168" s="50"/>
      <c r="L168" s="50" t="str">
        <f t="shared" si="11"/>
        <v xml:space="preserve"> </v>
      </c>
      <c r="M168" s="50"/>
      <c r="N168" s="71"/>
      <c r="O168" s="71"/>
      <c r="P168" s="72">
        <v>0</v>
      </c>
    </row>
    <row r="169" spans="1:16" ht="15">
      <c r="A169" s="50"/>
      <c r="B169" s="50"/>
      <c r="C169" s="73"/>
      <c r="D169" s="50"/>
      <c r="E169" s="73"/>
      <c r="F169" s="50"/>
      <c r="G169" s="73">
        <f t="shared" si="10"/>
        <v>2.7000623958883807E-13</v>
      </c>
      <c r="H169" s="50">
        <f t="shared" si="10"/>
        <v>0</v>
      </c>
      <c r="I169" s="50"/>
      <c r="J169" s="50"/>
      <c r="K169" s="50"/>
      <c r="L169" s="50" t="str">
        <f t="shared" si="11"/>
        <v xml:space="preserve"> </v>
      </c>
      <c r="M169" s="50"/>
      <c r="N169" s="71"/>
      <c r="O169" s="71"/>
      <c r="P169" s="72">
        <v>0</v>
      </c>
    </row>
    <row r="170" spans="1:16" ht="15">
      <c r="A170" s="50"/>
      <c r="B170" s="50"/>
      <c r="C170" s="73"/>
      <c r="D170" s="50"/>
      <c r="E170" s="73"/>
      <c r="F170" s="50"/>
      <c r="G170" s="73">
        <f t="shared" si="10"/>
        <v>2.7000623958883807E-13</v>
      </c>
      <c r="H170" s="50">
        <f t="shared" si="10"/>
        <v>0</v>
      </c>
      <c r="I170" s="50"/>
      <c r="J170" s="50"/>
      <c r="K170" s="50"/>
      <c r="L170" s="50" t="str">
        <f t="shared" si="11"/>
        <v xml:space="preserve"> </v>
      </c>
      <c r="M170" s="50"/>
      <c r="N170" s="71"/>
      <c r="O170" s="71"/>
      <c r="P170" s="72">
        <v>0</v>
      </c>
    </row>
    <row r="171" spans="1:16" ht="15">
      <c r="A171" s="50"/>
      <c r="B171" s="50"/>
      <c r="C171" s="73"/>
      <c r="D171" s="50"/>
      <c r="E171" s="73"/>
      <c r="F171" s="50"/>
      <c r="G171" s="73">
        <f t="shared" si="10"/>
        <v>2.7000623958883807E-13</v>
      </c>
      <c r="H171" s="50">
        <f>H170-F171+D171</f>
        <v>0</v>
      </c>
      <c r="I171" s="50"/>
      <c r="J171" s="50"/>
      <c r="K171" s="50"/>
      <c r="L171" s="50" t="str">
        <f t="shared" si="11"/>
        <v xml:space="preserve"> </v>
      </c>
      <c r="M171" s="50"/>
      <c r="N171" s="71"/>
      <c r="O171" s="71"/>
      <c r="P171" s="72">
        <v>0</v>
      </c>
    </row>
    <row r="172" spans="1:16" ht="15">
      <c r="A172" s="50"/>
      <c r="B172" s="50"/>
      <c r="C172" s="73"/>
      <c r="D172" s="50"/>
      <c r="E172" s="73"/>
      <c r="F172" s="50"/>
      <c r="G172" s="73">
        <f t="shared" si="10"/>
        <v>2.7000623958883807E-13</v>
      </c>
      <c r="H172" s="50">
        <f t="shared" si="10"/>
        <v>0</v>
      </c>
      <c r="I172" s="50"/>
      <c r="J172" s="50"/>
      <c r="K172" s="50"/>
      <c r="L172" s="50" t="str">
        <f t="shared" si="11"/>
        <v xml:space="preserve"> </v>
      </c>
      <c r="M172" s="50"/>
      <c r="N172" s="71"/>
      <c r="O172" s="71"/>
      <c r="P172" s="72">
        <v>0</v>
      </c>
    </row>
    <row r="173" spans="1:16" ht="15">
      <c r="A173" s="50"/>
      <c r="B173" s="50"/>
      <c r="C173" s="73"/>
      <c r="D173" s="50"/>
      <c r="E173" s="73"/>
      <c r="F173" s="50"/>
      <c r="G173" s="73">
        <f t="shared" si="10"/>
        <v>2.7000623958883807E-13</v>
      </c>
      <c r="H173" s="50">
        <f t="shared" si="10"/>
        <v>0</v>
      </c>
      <c r="I173" s="50"/>
      <c r="J173" s="50"/>
      <c r="K173" s="50"/>
      <c r="L173" s="50" t="str">
        <f t="shared" si="11"/>
        <v xml:space="preserve"> </v>
      </c>
      <c r="M173" s="50"/>
      <c r="N173" s="71"/>
      <c r="O173" s="71"/>
      <c r="P173" s="72">
        <v>0</v>
      </c>
    </row>
    <row r="174" spans="1:16" ht="15">
      <c r="A174" s="50"/>
      <c r="B174" s="50"/>
      <c r="C174" s="73"/>
      <c r="D174" s="50"/>
      <c r="E174" s="73"/>
      <c r="F174" s="50"/>
      <c r="G174" s="73">
        <f t="shared" si="10"/>
        <v>2.7000623958883807E-13</v>
      </c>
      <c r="H174" s="50">
        <f>H173-F174+D174</f>
        <v>0</v>
      </c>
      <c r="I174" s="50"/>
      <c r="J174" s="50"/>
      <c r="K174" s="50"/>
      <c r="L174" s="50" t="str">
        <f t="shared" si="11"/>
        <v xml:space="preserve"> </v>
      </c>
      <c r="M174" s="50"/>
      <c r="N174" s="71"/>
      <c r="O174" s="71"/>
      <c r="P174" s="72">
        <v>0</v>
      </c>
    </row>
    <row r="175" spans="1:16" ht="15">
      <c r="A175" s="50"/>
      <c r="B175" s="50"/>
      <c r="C175" s="73"/>
      <c r="D175" s="50"/>
      <c r="E175" s="73"/>
      <c r="F175" s="50"/>
      <c r="G175" s="73">
        <f t="shared" si="10"/>
        <v>2.7000623958883807E-13</v>
      </c>
      <c r="H175" s="50">
        <f t="shared" si="10"/>
        <v>0</v>
      </c>
      <c r="I175" s="50"/>
      <c r="J175" s="50"/>
      <c r="K175" s="50"/>
      <c r="L175" s="50" t="str">
        <f t="shared" si="11"/>
        <v xml:space="preserve"> </v>
      </c>
      <c r="M175" s="50"/>
      <c r="N175" s="71"/>
      <c r="O175" s="71"/>
      <c r="P175" s="72">
        <v>0</v>
      </c>
    </row>
    <row r="176" spans="1:16" ht="15">
      <c r="A176" s="66"/>
      <c r="B176" s="66"/>
      <c r="C176" s="67"/>
      <c r="D176" s="66"/>
      <c r="E176" s="67"/>
      <c r="F176" s="66"/>
      <c r="G176" s="73">
        <f t="shared" si="10"/>
        <v>2.7000623958883807E-13</v>
      </c>
      <c r="H176" s="50">
        <f t="shared" si="10"/>
        <v>0</v>
      </c>
      <c r="I176" s="50"/>
      <c r="J176" s="50"/>
      <c r="K176" s="50"/>
      <c r="L176" s="50" t="str">
        <f t="shared" si="11"/>
        <v xml:space="preserve"> </v>
      </c>
      <c r="M176" s="50"/>
      <c r="N176" s="71"/>
      <c r="O176" s="71"/>
      <c r="P176" s="72">
        <v>0</v>
      </c>
    </row>
    <row r="177" spans="1:16" ht="15">
      <c r="A177" s="66"/>
      <c r="B177" s="66"/>
      <c r="C177" s="67"/>
      <c r="D177" s="66"/>
      <c r="E177" s="67"/>
      <c r="F177" s="66"/>
      <c r="G177" s="73">
        <f t="shared" si="10"/>
        <v>2.7000623958883807E-13</v>
      </c>
      <c r="H177" s="50">
        <f>H176-F177+D177</f>
        <v>0</v>
      </c>
      <c r="I177" s="50"/>
      <c r="J177" s="50"/>
      <c r="K177" s="50"/>
      <c r="L177" s="50" t="str">
        <f t="shared" si="11"/>
        <v xml:space="preserve"> </v>
      </c>
      <c r="M177" s="50"/>
      <c r="N177" s="71"/>
      <c r="O177" s="71"/>
      <c r="P177" s="72">
        <v>0</v>
      </c>
    </row>
    <row r="178" spans="1:16" ht="15">
      <c r="A178" s="66"/>
      <c r="B178" s="66"/>
      <c r="C178" s="67"/>
      <c r="D178" s="66"/>
      <c r="E178" s="67"/>
      <c r="F178" s="66"/>
      <c r="G178" s="73">
        <f t="shared" si="10"/>
        <v>2.7000623958883807E-13</v>
      </c>
      <c r="H178" s="50">
        <f t="shared" si="10"/>
        <v>0</v>
      </c>
      <c r="I178" s="50"/>
      <c r="J178" s="50"/>
      <c r="K178" s="50"/>
      <c r="L178" s="50" t="str">
        <f t="shared" si="11"/>
        <v xml:space="preserve"> </v>
      </c>
      <c r="M178" s="50"/>
      <c r="N178" s="71"/>
      <c r="O178" s="71"/>
      <c r="P178" s="72">
        <v>0</v>
      </c>
    </row>
    <row r="179" spans="1:16" ht="15">
      <c r="A179" s="66"/>
      <c r="B179" s="66"/>
      <c r="C179" s="75"/>
      <c r="D179" s="66"/>
      <c r="E179" s="67"/>
      <c r="F179" s="66"/>
      <c r="G179" s="73">
        <f t="shared" si="10"/>
        <v>2.7000623958883807E-13</v>
      </c>
      <c r="H179" s="50">
        <f t="shared" si="10"/>
        <v>0</v>
      </c>
      <c r="I179" s="50"/>
      <c r="J179" s="50"/>
      <c r="K179" s="50"/>
      <c r="L179" s="50" t="str">
        <f t="shared" si="11"/>
        <v xml:space="preserve"> </v>
      </c>
      <c r="M179" s="50"/>
      <c r="N179" s="71"/>
      <c r="O179" s="71"/>
      <c r="P179" s="72">
        <v>0</v>
      </c>
    </row>
    <row r="180" spans="1:16" ht="15">
      <c r="A180" s="66"/>
      <c r="B180" s="66"/>
      <c r="C180" s="67"/>
      <c r="D180" s="66"/>
      <c r="E180" s="67"/>
      <c r="F180" s="66"/>
      <c r="G180" s="73">
        <f t="shared" si="10"/>
        <v>2.7000623958883807E-13</v>
      </c>
      <c r="H180" s="50">
        <f>H179-F180+D180</f>
        <v>0</v>
      </c>
      <c r="I180" s="50"/>
      <c r="J180" s="50"/>
      <c r="K180" s="66"/>
      <c r="L180" s="50" t="str">
        <f t="shared" si="11"/>
        <v xml:space="preserve"> </v>
      </c>
      <c r="M180" s="66"/>
      <c r="N180" s="71"/>
      <c r="O180" s="71"/>
      <c r="P180" s="72">
        <v>0</v>
      </c>
    </row>
    <row r="181" spans="1:16" ht="15">
      <c r="A181" s="66"/>
      <c r="B181" s="66"/>
      <c r="C181" s="67"/>
      <c r="D181" s="66"/>
      <c r="E181" s="67"/>
      <c r="F181" s="66"/>
      <c r="G181" s="73">
        <f t="shared" si="10"/>
        <v>2.7000623958883807E-13</v>
      </c>
      <c r="H181" s="50">
        <f t="shared" si="10"/>
        <v>0</v>
      </c>
      <c r="I181" s="50"/>
      <c r="J181" s="50"/>
      <c r="K181" s="66"/>
      <c r="L181" s="50" t="str">
        <f t="shared" si="11"/>
        <v xml:space="preserve"> </v>
      </c>
      <c r="M181" s="66"/>
      <c r="N181" s="71"/>
      <c r="O181" s="71"/>
      <c r="P181" s="72">
        <v>0</v>
      </c>
    </row>
    <row r="182" spans="1:16" ht="15">
      <c r="A182" s="66"/>
      <c r="B182" s="66"/>
      <c r="C182" s="67"/>
      <c r="D182" s="66"/>
      <c r="E182" s="67"/>
      <c r="F182" s="66"/>
      <c r="G182" s="73">
        <f t="shared" si="10"/>
        <v>2.7000623958883807E-13</v>
      </c>
      <c r="H182" s="50">
        <f t="shared" si="10"/>
        <v>0</v>
      </c>
      <c r="I182" s="50"/>
      <c r="J182" s="50"/>
      <c r="K182" s="66"/>
      <c r="L182" s="50" t="str">
        <f t="shared" si="11"/>
        <v xml:space="preserve"> </v>
      </c>
      <c r="M182" s="66"/>
      <c r="N182" s="71"/>
      <c r="O182" s="71"/>
      <c r="P182" s="72">
        <v>0</v>
      </c>
    </row>
    <row r="183" spans="1:16" ht="15">
      <c r="A183" s="66"/>
      <c r="B183" s="66"/>
      <c r="C183" s="67"/>
      <c r="D183" s="66"/>
      <c r="E183" s="67"/>
      <c r="F183" s="66"/>
      <c r="G183" s="73">
        <f t="shared" si="10"/>
        <v>2.7000623958883807E-13</v>
      </c>
      <c r="H183" s="50">
        <f>H182-F183+D183</f>
        <v>0</v>
      </c>
      <c r="I183" s="50"/>
      <c r="J183" s="50"/>
      <c r="K183" s="66"/>
      <c r="L183" s="50" t="str">
        <f t="shared" si="11"/>
        <v xml:space="preserve"> </v>
      </c>
      <c r="M183" s="66"/>
      <c r="N183" s="71"/>
      <c r="O183" s="71"/>
      <c r="P183" s="72">
        <v>0</v>
      </c>
    </row>
    <row r="184" spans="1:16" ht="15">
      <c r="A184" s="66"/>
      <c r="B184" s="66"/>
      <c r="C184" s="67"/>
      <c r="D184" s="66"/>
      <c r="E184" s="67"/>
      <c r="F184" s="66"/>
      <c r="G184" s="73">
        <f t="shared" si="10"/>
        <v>2.7000623958883807E-13</v>
      </c>
      <c r="H184" s="50">
        <f t="shared" si="10"/>
        <v>0</v>
      </c>
      <c r="I184" s="50"/>
      <c r="J184" s="50"/>
      <c r="K184" s="66"/>
      <c r="L184" s="50" t="str">
        <f t="shared" si="11"/>
        <v xml:space="preserve"> </v>
      </c>
      <c r="M184" s="66"/>
      <c r="N184" s="71"/>
      <c r="O184" s="71"/>
      <c r="P184" s="72">
        <v>0</v>
      </c>
    </row>
    <row r="185" spans="1:16" ht="15">
      <c r="A185" s="66"/>
      <c r="B185" s="66"/>
      <c r="C185" s="67"/>
      <c r="D185" s="66"/>
      <c r="E185" s="67"/>
      <c r="F185" s="66"/>
      <c r="G185" s="73">
        <f t="shared" si="10"/>
        <v>2.7000623958883807E-13</v>
      </c>
      <c r="H185" s="50">
        <f t="shared" si="10"/>
        <v>0</v>
      </c>
      <c r="I185" s="50"/>
      <c r="J185" s="50"/>
      <c r="K185" s="66"/>
      <c r="L185" s="50" t="str">
        <f t="shared" si="11"/>
        <v xml:space="preserve"> </v>
      </c>
      <c r="M185" s="66"/>
      <c r="N185" s="71"/>
      <c r="O185" s="71"/>
      <c r="P185" s="72">
        <v>0</v>
      </c>
    </row>
    <row r="186" spans="1:16" ht="15">
      <c r="A186" s="66"/>
      <c r="B186" s="66"/>
      <c r="C186" s="67"/>
      <c r="D186" s="66"/>
      <c r="E186" s="67"/>
      <c r="F186" s="66"/>
      <c r="G186" s="73">
        <f t="shared" si="10"/>
        <v>2.7000623958883807E-13</v>
      </c>
      <c r="H186" s="50">
        <f>H185-F186+D186</f>
        <v>0</v>
      </c>
      <c r="I186" s="50"/>
      <c r="J186" s="50"/>
      <c r="K186" s="66"/>
      <c r="L186" s="50" t="str">
        <f t="shared" si="11"/>
        <v xml:space="preserve"> </v>
      </c>
      <c r="M186" s="66"/>
      <c r="N186" s="71"/>
      <c r="O186" s="71"/>
      <c r="P186" s="72">
        <v>0</v>
      </c>
    </row>
    <row r="187" spans="1:16" ht="15">
      <c r="A187" s="66"/>
      <c r="B187" s="66"/>
      <c r="C187" s="67"/>
      <c r="D187" s="66"/>
      <c r="E187" s="67"/>
      <c r="F187" s="66"/>
      <c r="G187" s="73">
        <f t="shared" si="10"/>
        <v>2.7000623958883807E-13</v>
      </c>
      <c r="H187" s="50">
        <f t="shared" si="10"/>
        <v>0</v>
      </c>
      <c r="I187" s="50"/>
      <c r="J187" s="50"/>
      <c r="K187" s="66"/>
      <c r="L187" s="50" t="str">
        <f t="shared" si="11"/>
        <v xml:space="preserve"> </v>
      </c>
      <c r="M187" s="66"/>
      <c r="N187" s="71"/>
      <c r="O187" s="71"/>
      <c r="P187" s="72">
        <v>0</v>
      </c>
    </row>
    <row r="188" spans="1:16" ht="15">
      <c r="A188" s="66"/>
      <c r="B188" s="66"/>
      <c r="C188" s="67"/>
      <c r="D188" s="66"/>
      <c r="E188" s="67"/>
      <c r="F188" s="66"/>
      <c r="G188" s="73">
        <f t="shared" si="10"/>
        <v>2.7000623958883807E-13</v>
      </c>
      <c r="H188" s="50">
        <f t="shared" si="10"/>
        <v>0</v>
      </c>
      <c r="I188" s="50"/>
      <c r="J188" s="50"/>
      <c r="K188" s="66"/>
      <c r="L188" s="50" t="str">
        <f t="shared" si="11"/>
        <v xml:space="preserve"> </v>
      </c>
      <c r="M188" s="66"/>
      <c r="N188" s="71"/>
      <c r="O188" s="71"/>
      <c r="P188" s="72">
        <v>0</v>
      </c>
    </row>
    <row r="189" spans="1:16" ht="15">
      <c r="A189" s="66"/>
      <c r="B189" s="66"/>
      <c r="C189" s="67"/>
      <c r="D189" s="66"/>
      <c r="E189" s="67"/>
      <c r="F189" s="66"/>
      <c r="G189" s="73">
        <f t="shared" si="10"/>
        <v>2.7000623958883807E-13</v>
      </c>
      <c r="H189" s="50">
        <f>H188-F189+D189</f>
        <v>0</v>
      </c>
      <c r="I189" s="50"/>
      <c r="J189" s="50"/>
      <c r="K189" s="66"/>
      <c r="L189" s="50" t="str">
        <f t="shared" ref="L189:L214" si="12">IF(D185&gt;0,D185," ")</f>
        <v xml:space="preserve"> </v>
      </c>
      <c r="M189" s="66"/>
      <c r="N189" s="71"/>
      <c r="O189" s="71"/>
      <c r="P189" s="72">
        <v>0</v>
      </c>
    </row>
    <row r="190" spans="1:16" ht="15">
      <c r="A190" s="66"/>
      <c r="B190" s="66"/>
      <c r="C190" s="67"/>
      <c r="D190" s="66"/>
      <c r="E190" s="67"/>
      <c r="F190" s="66"/>
      <c r="G190" s="73">
        <f t="shared" si="10"/>
        <v>2.7000623958883807E-13</v>
      </c>
      <c r="H190" s="50">
        <f t="shared" si="10"/>
        <v>0</v>
      </c>
      <c r="I190" s="50"/>
      <c r="J190" s="50"/>
      <c r="K190" s="66"/>
      <c r="L190" s="50" t="str">
        <f t="shared" si="12"/>
        <v xml:space="preserve"> </v>
      </c>
      <c r="M190" s="66"/>
      <c r="N190" s="71"/>
      <c r="O190" s="71"/>
      <c r="P190" s="72">
        <v>0</v>
      </c>
    </row>
    <row r="191" spans="1:16" ht="15">
      <c r="A191" s="66"/>
      <c r="B191" s="66"/>
      <c r="C191" s="67"/>
      <c r="D191" s="66"/>
      <c r="E191" s="67"/>
      <c r="F191" s="66"/>
      <c r="G191" s="73">
        <f t="shared" si="10"/>
        <v>2.7000623958883807E-13</v>
      </c>
      <c r="H191" s="50">
        <f t="shared" si="10"/>
        <v>0</v>
      </c>
      <c r="I191" s="50"/>
      <c r="J191" s="50"/>
      <c r="K191" s="66"/>
      <c r="L191" s="50" t="str">
        <f t="shared" si="12"/>
        <v xml:space="preserve"> </v>
      </c>
      <c r="M191" s="66"/>
      <c r="N191" s="71"/>
      <c r="O191" s="71"/>
      <c r="P191" s="72">
        <v>0</v>
      </c>
    </row>
    <row r="192" spans="1:16" ht="15">
      <c r="A192" s="66"/>
      <c r="B192" s="66"/>
      <c r="C192" s="67"/>
      <c r="D192" s="66"/>
      <c r="E192" s="67"/>
      <c r="F192" s="66"/>
      <c r="G192" s="73">
        <f t="shared" si="10"/>
        <v>2.7000623958883807E-13</v>
      </c>
      <c r="H192" s="50">
        <f>H191-F192+D192</f>
        <v>0</v>
      </c>
      <c r="I192" s="50"/>
      <c r="J192" s="50"/>
      <c r="K192" s="66"/>
      <c r="L192" s="50" t="str">
        <f t="shared" si="12"/>
        <v xml:space="preserve"> </v>
      </c>
      <c r="M192" s="66"/>
      <c r="N192" s="71"/>
      <c r="O192" s="71"/>
      <c r="P192" s="72">
        <v>0</v>
      </c>
    </row>
    <row r="193" spans="1:16" ht="15">
      <c r="A193" s="66"/>
      <c r="B193" s="66"/>
      <c r="C193" s="67"/>
      <c r="D193" s="66"/>
      <c r="E193" s="67"/>
      <c r="F193" s="66"/>
      <c r="G193" s="73">
        <f t="shared" si="10"/>
        <v>2.7000623958883807E-13</v>
      </c>
      <c r="H193" s="50">
        <f t="shared" si="10"/>
        <v>0</v>
      </c>
      <c r="I193" s="50"/>
      <c r="J193" s="50"/>
      <c r="K193" s="66"/>
      <c r="L193" s="50" t="str">
        <f t="shared" si="12"/>
        <v xml:space="preserve"> </v>
      </c>
      <c r="M193" s="66"/>
      <c r="N193" s="71"/>
      <c r="O193" s="71"/>
      <c r="P193" s="72">
        <v>0</v>
      </c>
    </row>
    <row r="194" spans="1:16" ht="15">
      <c r="A194" s="66"/>
      <c r="B194" s="66"/>
      <c r="C194" s="67"/>
      <c r="D194" s="66"/>
      <c r="E194" s="67"/>
      <c r="F194" s="66"/>
      <c r="G194" s="73">
        <f t="shared" si="10"/>
        <v>2.7000623958883807E-13</v>
      </c>
      <c r="H194" s="50">
        <f t="shared" si="10"/>
        <v>0</v>
      </c>
      <c r="I194" s="50"/>
      <c r="J194" s="50"/>
      <c r="K194" s="66"/>
      <c r="L194" s="50" t="str">
        <f t="shared" si="12"/>
        <v xml:space="preserve"> </v>
      </c>
      <c r="M194" s="66"/>
      <c r="N194" s="71"/>
      <c r="O194" s="71"/>
      <c r="P194" s="72">
        <v>0</v>
      </c>
    </row>
    <row r="195" spans="1:16" ht="15">
      <c r="A195" s="66"/>
      <c r="B195" s="66"/>
      <c r="C195" s="67"/>
      <c r="D195" s="66"/>
      <c r="E195" s="67"/>
      <c r="F195" s="66"/>
      <c r="G195" s="73">
        <f t="shared" si="10"/>
        <v>2.7000623958883807E-13</v>
      </c>
      <c r="H195" s="50">
        <f>H194-F195+D195</f>
        <v>0</v>
      </c>
      <c r="I195" s="50"/>
      <c r="J195" s="50"/>
      <c r="K195" s="66"/>
      <c r="L195" s="50" t="str">
        <f t="shared" si="12"/>
        <v xml:space="preserve"> </v>
      </c>
      <c r="M195" s="66"/>
      <c r="N195" s="71"/>
      <c r="O195" s="71"/>
      <c r="P195" s="72">
        <v>0</v>
      </c>
    </row>
    <row r="196" spans="1:16" ht="15">
      <c r="A196" s="66"/>
      <c r="B196" s="66"/>
      <c r="C196" s="67"/>
      <c r="D196" s="66"/>
      <c r="E196" s="67"/>
      <c r="F196" s="66"/>
      <c r="G196" s="73">
        <f t="shared" si="10"/>
        <v>2.7000623958883807E-13</v>
      </c>
      <c r="H196" s="50">
        <f t="shared" si="10"/>
        <v>0</v>
      </c>
      <c r="I196" s="50"/>
      <c r="J196" s="50"/>
      <c r="K196" s="66"/>
      <c r="L196" s="50" t="str">
        <f t="shared" si="12"/>
        <v xml:space="preserve"> </v>
      </c>
      <c r="M196" s="66"/>
      <c r="N196" s="71"/>
      <c r="O196" s="71"/>
      <c r="P196" s="72">
        <v>0</v>
      </c>
    </row>
    <row r="197" spans="1:16" ht="15">
      <c r="A197" s="66"/>
      <c r="B197" s="66"/>
      <c r="C197" s="67"/>
      <c r="D197" s="66"/>
      <c r="E197" s="67"/>
      <c r="F197" s="66"/>
      <c r="G197" s="73">
        <f t="shared" si="10"/>
        <v>2.7000623958883807E-13</v>
      </c>
      <c r="H197" s="50">
        <f t="shared" si="10"/>
        <v>0</v>
      </c>
      <c r="I197" s="50"/>
      <c r="J197" s="50"/>
      <c r="K197" s="66"/>
      <c r="L197" s="50" t="str">
        <f t="shared" si="12"/>
        <v xml:space="preserve"> </v>
      </c>
      <c r="M197" s="66"/>
      <c r="N197" s="71"/>
      <c r="O197" s="71"/>
      <c r="P197" s="72">
        <v>0</v>
      </c>
    </row>
    <row r="198" spans="1:16" ht="15">
      <c r="A198" s="66"/>
      <c r="B198" s="66"/>
      <c r="C198" s="67"/>
      <c r="D198" s="66"/>
      <c r="E198" s="67"/>
      <c r="F198" s="66"/>
      <c r="G198" s="73">
        <f t="shared" si="10"/>
        <v>2.7000623958883807E-13</v>
      </c>
      <c r="H198" s="50">
        <f>H197-F198+D198</f>
        <v>0</v>
      </c>
      <c r="I198" s="50"/>
      <c r="J198" s="50"/>
      <c r="K198" s="66"/>
      <c r="L198" s="50" t="str">
        <f t="shared" si="12"/>
        <v xml:space="preserve"> </v>
      </c>
      <c r="M198" s="66"/>
      <c r="N198" s="71"/>
      <c r="O198" s="71"/>
      <c r="P198" s="72">
        <v>0</v>
      </c>
    </row>
    <row r="199" spans="1:16" ht="15">
      <c r="A199" s="66"/>
      <c r="B199" s="66"/>
      <c r="C199" s="67"/>
      <c r="D199" s="66"/>
      <c r="E199" s="67"/>
      <c r="F199" s="66"/>
      <c r="G199" s="73">
        <f t="shared" si="10"/>
        <v>2.7000623958883807E-13</v>
      </c>
      <c r="H199" s="50">
        <f t="shared" si="10"/>
        <v>0</v>
      </c>
      <c r="I199" s="50"/>
      <c r="J199" s="50"/>
      <c r="K199" s="66"/>
      <c r="L199" s="50" t="str">
        <f t="shared" si="12"/>
        <v xml:space="preserve"> </v>
      </c>
      <c r="M199" s="66"/>
      <c r="N199" s="71"/>
      <c r="O199" s="71"/>
      <c r="P199" s="72">
        <v>0</v>
      </c>
    </row>
    <row r="200" spans="1:16" ht="15">
      <c r="A200" s="66"/>
      <c r="B200" s="66"/>
      <c r="C200" s="67"/>
      <c r="D200" s="66"/>
      <c r="E200" s="67"/>
      <c r="F200" s="66"/>
      <c r="G200" s="73">
        <f t="shared" si="10"/>
        <v>2.7000623958883807E-13</v>
      </c>
      <c r="H200" s="50">
        <f t="shared" si="10"/>
        <v>0</v>
      </c>
      <c r="I200" s="50"/>
      <c r="J200" s="50"/>
      <c r="K200" s="66"/>
      <c r="L200" s="50" t="str">
        <f t="shared" si="12"/>
        <v xml:space="preserve"> </v>
      </c>
      <c r="M200" s="66"/>
      <c r="N200" s="71"/>
      <c r="O200" s="71"/>
      <c r="P200" s="72">
        <v>0</v>
      </c>
    </row>
    <row r="201" spans="1:16" ht="15">
      <c r="A201" s="66"/>
      <c r="B201" s="66"/>
      <c r="C201" s="67"/>
      <c r="D201" s="66"/>
      <c r="E201" s="67"/>
      <c r="F201" s="66"/>
      <c r="G201" s="73">
        <f t="shared" si="10"/>
        <v>2.7000623958883807E-13</v>
      </c>
      <c r="H201" s="50">
        <f>H200-F201+D201</f>
        <v>0</v>
      </c>
      <c r="I201" s="50"/>
      <c r="J201" s="50"/>
      <c r="K201" s="66"/>
      <c r="L201" s="50" t="str">
        <f t="shared" si="12"/>
        <v xml:space="preserve"> </v>
      </c>
      <c r="M201" s="66"/>
      <c r="N201" s="71"/>
      <c r="O201" s="71"/>
      <c r="P201" s="72">
        <v>0</v>
      </c>
    </row>
    <row r="202" spans="1:16" ht="15">
      <c r="A202" s="66"/>
      <c r="B202" s="66"/>
      <c r="C202" s="67"/>
      <c r="D202" s="66"/>
      <c r="E202" s="67"/>
      <c r="F202" s="66"/>
      <c r="G202" s="73">
        <f t="shared" si="10"/>
        <v>2.7000623958883807E-13</v>
      </c>
      <c r="H202" s="50">
        <f t="shared" si="10"/>
        <v>0</v>
      </c>
      <c r="I202" s="50"/>
      <c r="J202" s="50"/>
      <c r="K202" s="66"/>
      <c r="L202" s="50" t="str">
        <f t="shared" si="12"/>
        <v xml:space="preserve"> </v>
      </c>
      <c r="M202" s="66"/>
      <c r="N202" s="71"/>
      <c r="O202" s="71"/>
      <c r="P202" s="72">
        <v>0</v>
      </c>
    </row>
    <row r="203" spans="1:16" ht="15">
      <c r="A203" s="66"/>
      <c r="B203" s="66"/>
      <c r="C203" s="67"/>
      <c r="D203" s="66"/>
      <c r="E203" s="67"/>
      <c r="F203" s="66"/>
      <c r="G203" s="73">
        <f t="shared" si="10"/>
        <v>2.7000623958883807E-13</v>
      </c>
      <c r="H203" s="50">
        <f t="shared" si="10"/>
        <v>0</v>
      </c>
      <c r="I203" s="50"/>
      <c r="J203" s="50"/>
      <c r="K203" s="66"/>
      <c r="L203" s="50" t="str">
        <f t="shared" si="12"/>
        <v xml:space="preserve"> </v>
      </c>
      <c r="M203" s="66"/>
      <c r="N203" s="71"/>
      <c r="O203" s="71"/>
      <c r="P203" s="72">
        <f t="shared" ref="P203:P214" si="13">O203*G199</f>
        <v>0</v>
      </c>
    </row>
    <row r="204" spans="1:16" ht="15">
      <c r="A204" s="66"/>
      <c r="B204" s="66"/>
      <c r="C204" s="67"/>
      <c r="D204" s="66"/>
      <c r="E204" s="67"/>
      <c r="F204" s="66"/>
      <c r="G204" s="73">
        <f t="shared" si="10"/>
        <v>2.7000623958883807E-13</v>
      </c>
      <c r="H204" s="50">
        <f>H203-F204+D204</f>
        <v>0</v>
      </c>
      <c r="I204" s="50"/>
      <c r="J204" s="50"/>
      <c r="K204" s="66"/>
      <c r="L204" s="50" t="str">
        <f t="shared" si="12"/>
        <v xml:space="preserve"> </v>
      </c>
      <c r="M204" s="66"/>
      <c r="N204" s="71"/>
      <c r="O204" s="71"/>
      <c r="P204" s="72">
        <f t="shared" si="13"/>
        <v>0</v>
      </c>
    </row>
    <row r="205" spans="1:16" ht="15">
      <c r="A205" s="66"/>
      <c r="B205" s="66"/>
      <c r="C205" s="67"/>
      <c r="D205" s="66"/>
      <c r="E205" s="67"/>
      <c r="F205" s="66"/>
      <c r="G205" s="73">
        <f t="shared" si="10"/>
        <v>2.7000623958883807E-13</v>
      </c>
      <c r="H205" s="50">
        <f t="shared" si="10"/>
        <v>0</v>
      </c>
      <c r="I205" s="50"/>
      <c r="J205" s="50"/>
      <c r="K205" s="66"/>
      <c r="L205" s="50" t="str">
        <f t="shared" si="12"/>
        <v xml:space="preserve"> </v>
      </c>
      <c r="M205" s="66"/>
      <c r="N205" s="71"/>
      <c r="O205" s="71"/>
      <c r="P205" s="72">
        <f t="shared" si="13"/>
        <v>0</v>
      </c>
    </row>
    <row r="206" spans="1:16" ht="15">
      <c r="A206" s="66"/>
      <c r="B206" s="66"/>
      <c r="C206" s="67"/>
      <c r="D206" s="66"/>
      <c r="E206" s="67"/>
      <c r="F206" s="66"/>
      <c r="G206" s="73">
        <f t="shared" si="10"/>
        <v>2.7000623958883807E-13</v>
      </c>
      <c r="H206" s="50">
        <f t="shared" si="10"/>
        <v>0</v>
      </c>
      <c r="I206" s="50"/>
      <c r="J206" s="50"/>
      <c r="K206" s="66"/>
      <c r="L206" s="50" t="str">
        <f t="shared" si="12"/>
        <v xml:space="preserve"> </v>
      </c>
      <c r="M206" s="66"/>
      <c r="N206" s="71"/>
      <c r="O206" s="71"/>
      <c r="P206" s="72">
        <f t="shared" si="13"/>
        <v>0</v>
      </c>
    </row>
    <row r="207" spans="1:16" ht="15">
      <c r="A207" s="66"/>
      <c r="B207" s="66"/>
      <c r="C207" s="67"/>
      <c r="D207" s="66"/>
      <c r="E207" s="67"/>
      <c r="F207" s="66"/>
      <c r="G207" s="73">
        <f t="shared" si="10"/>
        <v>2.7000623958883807E-13</v>
      </c>
      <c r="H207" s="50">
        <f>H206-F207+D207</f>
        <v>0</v>
      </c>
      <c r="I207" s="50"/>
      <c r="J207" s="50"/>
      <c r="K207" s="66"/>
      <c r="L207" s="50" t="str">
        <f t="shared" si="12"/>
        <v xml:space="preserve"> </v>
      </c>
      <c r="M207" s="66"/>
      <c r="N207" s="71"/>
      <c r="O207" s="71"/>
      <c r="P207" s="72">
        <f t="shared" si="13"/>
        <v>0</v>
      </c>
    </row>
    <row r="208" spans="1:16" ht="15">
      <c r="A208" s="66"/>
      <c r="B208" s="66"/>
      <c r="C208" s="67"/>
      <c r="D208" s="66"/>
      <c r="E208" s="67"/>
      <c r="F208" s="66"/>
      <c r="G208" s="73">
        <f t="shared" si="10"/>
        <v>2.7000623958883807E-13</v>
      </c>
      <c r="H208" s="50">
        <f t="shared" si="10"/>
        <v>0</v>
      </c>
      <c r="I208" s="50"/>
      <c r="J208" s="50"/>
      <c r="K208" s="66"/>
      <c r="L208" s="50" t="str">
        <f t="shared" si="12"/>
        <v xml:space="preserve"> </v>
      </c>
      <c r="M208" s="66"/>
      <c r="N208" s="71"/>
      <c r="O208" s="71"/>
      <c r="P208" s="72">
        <f t="shared" si="13"/>
        <v>0</v>
      </c>
    </row>
    <row r="209" spans="1:16" ht="15">
      <c r="A209" s="66"/>
      <c r="B209" s="66"/>
      <c r="C209" s="67"/>
      <c r="D209" s="66"/>
      <c r="E209" s="67"/>
      <c r="F209" s="66"/>
      <c r="G209" s="73">
        <f t="shared" si="10"/>
        <v>2.7000623958883807E-13</v>
      </c>
      <c r="H209" s="50">
        <f t="shared" si="10"/>
        <v>0</v>
      </c>
      <c r="I209" s="50"/>
      <c r="J209" s="50"/>
      <c r="K209" s="66"/>
      <c r="L209" s="50" t="str">
        <f t="shared" si="12"/>
        <v xml:space="preserve"> </v>
      </c>
      <c r="M209" s="66"/>
      <c r="N209" s="71"/>
      <c r="O209" s="71"/>
      <c r="P209" s="72">
        <f t="shared" si="13"/>
        <v>0</v>
      </c>
    </row>
    <row r="210" spans="1:16" ht="15">
      <c r="A210" s="66"/>
      <c r="B210" s="66"/>
      <c r="C210" s="67"/>
      <c r="D210" s="66"/>
      <c r="E210" s="67"/>
      <c r="F210" s="66"/>
      <c r="G210" s="73">
        <f t="shared" si="10"/>
        <v>2.7000623958883807E-13</v>
      </c>
      <c r="H210" s="50">
        <f>H209-F210+D210</f>
        <v>0</v>
      </c>
      <c r="I210" s="50"/>
      <c r="J210" s="50"/>
      <c r="K210" s="66"/>
      <c r="L210" s="50" t="str">
        <f t="shared" si="12"/>
        <v xml:space="preserve"> </v>
      </c>
      <c r="M210" s="66"/>
      <c r="N210" s="71"/>
      <c r="O210" s="71"/>
      <c r="P210" s="72">
        <f t="shared" si="13"/>
        <v>0</v>
      </c>
    </row>
    <row r="211" spans="1:16" ht="15">
      <c r="A211" s="66"/>
      <c r="B211" s="66"/>
      <c r="C211" s="67"/>
      <c r="D211" s="66"/>
      <c r="E211" s="67"/>
      <c r="F211" s="66"/>
      <c r="G211" s="73">
        <f t="shared" si="10"/>
        <v>2.7000623958883807E-13</v>
      </c>
      <c r="H211" s="50">
        <f t="shared" si="10"/>
        <v>0</v>
      </c>
      <c r="I211" s="66"/>
      <c r="J211" s="66"/>
      <c r="K211" s="66"/>
      <c r="L211" s="50" t="str">
        <f t="shared" si="12"/>
        <v xml:space="preserve"> </v>
      </c>
      <c r="M211" s="66"/>
      <c r="N211" s="71"/>
      <c r="O211" s="71"/>
      <c r="P211" s="72">
        <f t="shared" si="13"/>
        <v>0</v>
      </c>
    </row>
    <row r="212" spans="1:16" ht="15">
      <c r="K212" s="66"/>
      <c r="L212" s="50" t="str">
        <f t="shared" si="12"/>
        <v xml:space="preserve"> </v>
      </c>
      <c r="M212" s="66"/>
      <c r="N212" s="71"/>
      <c r="O212" s="71"/>
      <c r="P212" s="72">
        <f t="shared" si="13"/>
        <v>0</v>
      </c>
    </row>
    <row r="213" spans="1:16" ht="15">
      <c r="K213" s="66"/>
      <c r="L213" s="50" t="str">
        <f t="shared" si="12"/>
        <v xml:space="preserve"> </v>
      </c>
      <c r="M213" s="66"/>
      <c r="N213" s="71"/>
      <c r="O213" s="71"/>
      <c r="P213" s="72">
        <f t="shared" si="13"/>
        <v>0</v>
      </c>
    </row>
    <row r="214" spans="1:16" ht="15">
      <c r="K214" s="66"/>
      <c r="L214" s="50" t="str">
        <f t="shared" si="12"/>
        <v xml:space="preserve"> </v>
      </c>
      <c r="M214" s="66"/>
      <c r="N214" s="71"/>
      <c r="O214" s="71"/>
      <c r="P214" s="72">
        <f t="shared" si="13"/>
        <v>0</v>
      </c>
    </row>
    <row r="215" spans="1:16" ht="15">
      <c r="K215" s="66"/>
      <c r="L215" s="66"/>
      <c r="M215" s="66"/>
      <c r="N215" s="71"/>
      <c r="O215" s="71"/>
      <c r="P215" s="71"/>
    </row>
  </sheetData>
  <mergeCells count="8">
    <mergeCell ref="J17:K17"/>
    <mergeCell ref="J18:K18"/>
    <mergeCell ref="J19:K19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landscape" horizontalDpi="4294967293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00CC00"/>
  </sheetPr>
  <dimension ref="A2:R209"/>
  <sheetViews>
    <sheetView topLeftCell="A5" zoomScale="110" zoomScaleNormal="110" workbookViewId="0">
      <pane ySplit="4" topLeftCell="A9" activePane="bottomLeft" state="frozen"/>
      <selection activeCell="J13" sqref="J13"/>
      <selection pane="bottomLeft" activeCell="K23" sqref="K23"/>
    </sheetView>
  </sheetViews>
  <sheetFormatPr baseColWidth="10" defaultRowHeight="12.75"/>
  <cols>
    <col min="1" max="1" width="7.140625" customWidth="1"/>
    <col min="2" max="2" width="9.140625" customWidth="1"/>
    <col min="3" max="3" width="12.28515625" style="2" customWidth="1"/>
    <col min="4" max="4" width="6.7109375" customWidth="1"/>
    <col min="5" max="5" width="10.28515625" style="2" customWidth="1"/>
    <col min="6" max="6" width="4.85546875" customWidth="1"/>
    <col min="7" max="7" width="12.7109375" style="2" customWidth="1"/>
    <col min="8" max="8" width="8.5703125" customWidth="1"/>
    <col min="9" max="9" width="10.140625" customWidth="1"/>
    <col min="10" max="10" width="14.7109375" style="39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>
      <c r="C2" s="32" t="s">
        <v>24</v>
      </c>
    </row>
    <row r="3" spans="1:18">
      <c r="A3" s="1"/>
    </row>
    <row r="4" spans="1:18">
      <c r="A4" s="1"/>
    </row>
    <row r="5" spans="1:18" ht="18.75" thickBot="1">
      <c r="A5" s="27" t="s">
        <v>0</v>
      </c>
      <c r="B5" s="28"/>
      <c r="C5" s="29" t="s">
        <v>165</v>
      </c>
      <c r="D5" s="30"/>
      <c r="E5" s="29"/>
      <c r="F5" s="31"/>
      <c r="G5" s="4"/>
      <c r="H5" s="27"/>
      <c r="I5" s="29"/>
    </row>
    <row r="6" spans="1:18" ht="13.5" thickBot="1">
      <c r="B6" s="5"/>
      <c r="C6" s="6"/>
      <c r="F6" s="5"/>
      <c r="G6" s="6"/>
      <c r="K6" s="1153" t="s">
        <v>22</v>
      </c>
      <c r="L6" s="1154"/>
      <c r="M6" s="1155"/>
    </row>
    <row r="7" spans="1:18">
      <c r="A7" s="1153" t="s">
        <v>2</v>
      </c>
      <c r="B7" s="1155"/>
      <c r="C7" s="1163" t="s">
        <v>3</v>
      </c>
      <c r="D7" s="1164"/>
      <c r="E7" s="1163" t="s">
        <v>4</v>
      </c>
      <c r="F7" s="1164"/>
      <c r="G7" s="1163" t="s">
        <v>5</v>
      </c>
      <c r="H7" s="1164"/>
      <c r="I7" s="12" t="s">
        <v>17</v>
      </c>
      <c r="J7" s="662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>
      <c r="A8" s="34" t="s">
        <v>19</v>
      </c>
      <c r="B8" s="35" t="s">
        <v>20</v>
      </c>
      <c r="C8" s="36" t="s">
        <v>12</v>
      </c>
      <c r="D8" s="37" t="s">
        <v>7</v>
      </c>
      <c r="E8" s="38" t="s">
        <v>12</v>
      </c>
      <c r="F8" s="24" t="s">
        <v>7</v>
      </c>
      <c r="G8" s="16" t="s">
        <v>12</v>
      </c>
      <c r="H8" s="17" t="s">
        <v>7</v>
      </c>
      <c r="I8" s="17" t="s">
        <v>18</v>
      </c>
      <c r="J8" s="645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ht="15.75">
      <c r="A9" s="225" t="s">
        <v>47</v>
      </c>
      <c r="B9" s="220"/>
      <c r="C9" s="237"/>
      <c r="D9" s="296"/>
      <c r="E9" s="453"/>
      <c r="F9" s="296"/>
      <c r="G9" s="583">
        <v>587.62</v>
      </c>
      <c r="H9" s="580">
        <v>32</v>
      </c>
      <c r="I9" s="220"/>
      <c r="J9" s="193"/>
      <c r="K9" s="225"/>
      <c r="L9" s="225"/>
      <c r="M9" s="225"/>
      <c r="N9" s="329"/>
      <c r="O9" s="329"/>
      <c r="P9" s="368"/>
      <c r="Q9" s="163"/>
      <c r="R9" s="3"/>
    </row>
    <row r="10" spans="1:18" s="228" customFormat="1" ht="15.75">
      <c r="A10" s="225"/>
      <c r="B10" s="220">
        <v>2</v>
      </c>
      <c r="C10" s="237"/>
      <c r="D10" s="296"/>
      <c r="E10" s="880">
        <v>99.2</v>
      </c>
      <c r="F10" s="881">
        <v>5</v>
      </c>
      <c r="G10" s="882">
        <f t="shared" ref="G10:H14" si="0">G9-E10+C10</f>
        <v>488.42</v>
      </c>
      <c r="H10" s="883">
        <f t="shared" si="0"/>
        <v>27</v>
      </c>
      <c r="I10" s="881">
        <v>887</v>
      </c>
      <c r="J10" s="220" t="s">
        <v>164</v>
      </c>
      <c r="K10" s="225"/>
      <c r="L10" s="225"/>
      <c r="M10" s="225"/>
      <c r="N10" s="329"/>
      <c r="O10" s="329"/>
      <c r="P10" s="368"/>
      <c r="Q10" s="223"/>
      <c r="R10" s="245"/>
    </row>
    <row r="11" spans="1:18" s="540" customFormat="1" ht="15.75">
      <c r="A11" s="225"/>
      <c r="B11" s="220">
        <v>4</v>
      </c>
      <c r="C11" s="237"/>
      <c r="D11" s="296"/>
      <c r="E11" s="880">
        <v>488.42</v>
      </c>
      <c r="F11" s="881">
        <v>27</v>
      </c>
      <c r="G11" s="882">
        <f t="shared" si="0"/>
        <v>0</v>
      </c>
      <c r="H11" s="883">
        <f t="shared" si="0"/>
        <v>0</v>
      </c>
      <c r="I11" s="881">
        <v>897</v>
      </c>
      <c r="J11" s="220" t="s">
        <v>164</v>
      </c>
      <c r="K11" s="225"/>
      <c r="L11" s="225"/>
      <c r="M11" s="225"/>
      <c r="N11" s="329"/>
      <c r="O11" s="329"/>
      <c r="P11" s="368"/>
      <c r="Q11" s="538"/>
      <c r="R11" s="539"/>
    </row>
    <row r="12" spans="1:18" s="114" customFormat="1" ht="15.75">
      <c r="A12" s="223"/>
      <c r="B12" s="220"/>
      <c r="C12" s="237"/>
      <c r="D12" s="296"/>
      <c r="E12" s="453"/>
      <c r="F12" s="296"/>
      <c r="G12" s="958">
        <f t="shared" si="0"/>
        <v>0</v>
      </c>
      <c r="H12" s="959">
        <f t="shared" si="0"/>
        <v>0</v>
      </c>
      <c r="I12" s="220"/>
      <c r="J12" s="220"/>
      <c r="K12" s="225"/>
      <c r="L12" s="225"/>
      <c r="M12" s="225"/>
      <c r="N12" s="329"/>
      <c r="O12" s="329"/>
      <c r="P12" s="368"/>
      <c r="Q12" s="223"/>
      <c r="R12" s="218"/>
    </row>
    <row r="13" spans="1:18" s="114" customFormat="1" ht="15.75">
      <c r="A13" s="223"/>
      <c r="B13" s="220"/>
      <c r="C13" s="237"/>
      <c r="D13" s="296"/>
      <c r="E13" s="453"/>
      <c r="F13" s="296"/>
      <c r="G13" s="237">
        <f t="shared" si="0"/>
        <v>0</v>
      </c>
      <c r="H13" s="223">
        <f t="shared" si="0"/>
        <v>0</v>
      </c>
      <c r="I13" s="220"/>
      <c r="J13" s="220"/>
      <c r="K13" s="225"/>
      <c r="L13" s="225"/>
      <c r="M13" s="225"/>
      <c r="N13" s="329"/>
      <c r="O13" s="329"/>
      <c r="P13" s="368"/>
      <c r="Q13" s="223"/>
      <c r="R13" s="218"/>
    </row>
    <row r="14" spans="1:18" s="114" customFormat="1" ht="13.5" customHeight="1">
      <c r="A14" s="223"/>
      <c r="B14" s="220"/>
      <c r="C14" s="237"/>
      <c r="D14" s="296"/>
      <c r="E14" s="453"/>
      <c r="F14" s="296"/>
      <c r="G14" s="237">
        <f t="shared" si="0"/>
        <v>0</v>
      </c>
      <c r="H14" s="223">
        <f t="shared" si="0"/>
        <v>0</v>
      </c>
      <c r="I14" s="220"/>
      <c r="J14" s="220"/>
      <c r="K14" s="225"/>
      <c r="L14" s="225"/>
      <c r="M14" s="225"/>
      <c r="N14" s="329"/>
      <c r="O14" s="329"/>
      <c r="P14" s="368"/>
      <c r="Q14" s="223"/>
      <c r="R14" s="218"/>
    </row>
    <row r="15" spans="1:18" s="114" customFormat="1" ht="15" customHeight="1">
      <c r="A15" s="223"/>
      <c r="B15" s="220"/>
      <c r="C15" s="237"/>
      <c r="D15" s="296"/>
      <c r="E15" s="453"/>
      <c r="F15" s="296"/>
      <c r="G15" s="237">
        <f t="shared" ref="G15:G48" si="1">G14-E15+C15</f>
        <v>0</v>
      </c>
      <c r="H15" s="225">
        <f t="shared" ref="H15:H19" si="2">H14-F15+D15</f>
        <v>0</v>
      </c>
      <c r="I15" s="220"/>
      <c r="J15" s="220"/>
      <c r="K15" s="225"/>
      <c r="L15" s="225"/>
      <c r="M15" s="225"/>
      <c r="N15" s="329"/>
      <c r="O15" s="329"/>
      <c r="P15" s="368"/>
      <c r="Q15" s="223"/>
      <c r="R15" s="218"/>
    </row>
    <row r="16" spans="1:18" s="114" customFormat="1" ht="15.75">
      <c r="A16" s="223"/>
      <c r="B16" s="220"/>
      <c r="C16" s="237"/>
      <c r="D16" s="296"/>
      <c r="E16" s="453"/>
      <c r="F16" s="296"/>
      <c r="G16" s="237">
        <f t="shared" si="1"/>
        <v>0</v>
      </c>
      <c r="H16" s="225">
        <f t="shared" si="2"/>
        <v>0</v>
      </c>
      <c r="I16" s="220"/>
      <c r="J16" s="220"/>
      <c r="K16" s="225"/>
      <c r="L16" s="225"/>
      <c r="M16" s="225"/>
      <c r="N16" s="329"/>
      <c r="O16" s="329"/>
      <c r="P16" s="368"/>
      <c r="Q16" s="223"/>
    </row>
    <row r="17" spans="1:17" s="114" customFormat="1" ht="12.75" customHeight="1">
      <c r="A17" s="223"/>
      <c r="B17" s="220"/>
      <c r="C17" s="237"/>
      <c r="D17" s="296"/>
      <c r="E17" s="453"/>
      <c r="F17" s="296"/>
      <c r="G17" s="237">
        <f t="shared" si="1"/>
        <v>0</v>
      </c>
      <c r="H17" s="225">
        <f t="shared" si="2"/>
        <v>0</v>
      </c>
      <c r="I17" s="220"/>
      <c r="J17" s="220"/>
      <c r="K17" s="225"/>
      <c r="L17" s="225"/>
      <c r="M17" s="225"/>
      <c r="N17" s="329"/>
      <c r="O17" s="329"/>
      <c r="P17" s="368"/>
      <c r="Q17" s="223"/>
    </row>
    <row r="18" spans="1:17" s="114" customFormat="1" ht="12.75" customHeight="1">
      <c r="A18" s="223"/>
      <c r="B18" s="220"/>
      <c r="C18" s="237"/>
      <c r="D18" s="296"/>
      <c r="E18" s="453"/>
      <c r="F18" s="296"/>
      <c r="G18" s="237">
        <f t="shared" si="1"/>
        <v>0</v>
      </c>
      <c r="H18" s="225">
        <f t="shared" si="2"/>
        <v>0</v>
      </c>
      <c r="I18" s="220"/>
      <c r="J18" s="193"/>
      <c r="K18" s="225"/>
      <c r="L18" s="225"/>
      <c r="M18" s="225"/>
      <c r="N18" s="329"/>
      <c r="O18" s="329"/>
      <c r="P18" s="368"/>
      <c r="Q18" s="223"/>
    </row>
    <row r="19" spans="1:17" s="228" customFormat="1" ht="15.75">
      <c r="A19" s="223"/>
      <c r="B19" s="220"/>
      <c r="C19" s="237"/>
      <c r="D19" s="296"/>
      <c r="E19" s="453"/>
      <c r="F19" s="296"/>
      <c r="G19" s="237">
        <f t="shared" si="1"/>
        <v>0</v>
      </c>
      <c r="H19" s="225">
        <f t="shared" si="2"/>
        <v>0</v>
      </c>
      <c r="I19" s="220"/>
      <c r="J19" s="193"/>
      <c r="K19" s="225"/>
      <c r="L19" s="225"/>
      <c r="M19" s="225"/>
      <c r="N19" s="329"/>
      <c r="O19" s="329"/>
      <c r="P19" s="368"/>
      <c r="Q19" s="223"/>
    </row>
    <row r="20" spans="1:17" s="114" customFormat="1" ht="15.75">
      <c r="A20" s="223"/>
      <c r="B20" s="220"/>
      <c r="C20" s="237"/>
      <c r="D20" s="296"/>
      <c r="E20" s="453"/>
      <c r="F20" s="296"/>
      <c r="G20" s="237">
        <f t="shared" si="1"/>
        <v>0</v>
      </c>
      <c r="H20" s="225">
        <f t="shared" ref="H20:H32" si="3">H19-F20+D20</f>
        <v>0</v>
      </c>
      <c r="I20" s="220"/>
      <c r="J20" s="193"/>
      <c r="K20" s="225"/>
      <c r="L20" s="225"/>
      <c r="M20" s="225"/>
      <c r="N20" s="329"/>
      <c r="O20" s="329"/>
      <c r="P20" s="368"/>
      <c r="Q20" s="223"/>
    </row>
    <row r="21" spans="1:17" s="114" customFormat="1" ht="15.75">
      <c r="A21" s="223"/>
      <c r="B21" s="220"/>
      <c r="C21" s="237"/>
      <c r="D21" s="225"/>
      <c r="E21" s="237"/>
      <c r="F21" s="225"/>
      <c r="G21" s="237">
        <f t="shared" si="1"/>
        <v>0</v>
      </c>
      <c r="H21" s="225">
        <f t="shared" si="3"/>
        <v>0</v>
      </c>
      <c r="I21" s="220"/>
      <c r="J21" s="193"/>
      <c r="K21" s="225"/>
      <c r="L21" s="225"/>
      <c r="M21" s="225"/>
      <c r="N21" s="329"/>
      <c r="O21" s="329"/>
      <c r="P21" s="368"/>
      <c r="Q21" s="223"/>
    </row>
    <row r="22" spans="1:17" s="228" customFormat="1" ht="15.75">
      <c r="A22" s="223"/>
      <c r="B22" s="220"/>
      <c r="C22" s="237"/>
      <c r="D22" s="225"/>
      <c r="E22" s="237"/>
      <c r="F22" s="225"/>
      <c r="G22" s="237">
        <f t="shared" si="1"/>
        <v>0</v>
      </c>
      <c r="H22" s="225">
        <f t="shared" si="3"/>
        <v>0</v>
      </c>
      <c r="I22" s="220"/>
      <c r="J22" s="189"/>
      <c r="K22" s="225"/>
      <c r="L22" s="225"/>
      <c r="M22" s="225"/>
      <c r="N22" s="329"/>
      <c r="O22" s="329"/>
      <c r="P22" s="368"/>
      <c r="Q22" s="223"/>
    </row>
    <row r="23" spans="1:17" s="114" customFormat="1" ht="15.75">
      <c r="A23" s="223"/>
      <c r="B23" s="220"/>
      <c r="C23" s="237"/>
      <c r="D23" s="225"/>
      <c r="E23" s="237"/>
      <c r="F23" s="225"/>
      <c r="G23" s="237">
        <f t="shared" si="1"/>
        <v>0</v>
      </c>
      <c r="H23" s="225">
        <f t="shared" si="3"/>
        <v>0</v>
      </c>
      <c r="I23" s="220"/>
      <c r="J23" s="189"/>
      <c r="K23" s="225"/>
      <c r="L23" s="225"/>
      <c r="M23" s="225"/>
      <c r="N23" s="329"/>
      <c r="O23" s="329"/>
      <c r="P23" s="368"/>
      <c r="Q23" s="223"/>
    </row>
    <row r="24" spans="1:17" s="114" customFormat="1" ht="15.75">
      <c r="A24" s="223"/>
      <c r="B24" s="220"/>
      <c r="C24" s="237"/>
      <c r="D24" s="225"/>
      <c r="E24" s="237"/>
      <c r="F24" s="225"/>
      <c r="G24" s="237">
        <f t="shared" si="1"/>
        <v>0</v>
      </c>
      <c r="H24" s="225">
        <f t="shared" si="3"/>
        <v>0</v>
      </c>
      <c r="I24" s="225"/>
      <c r="J24" s="189"/>
      <c r="K24" s="225"/>
      <c r="L24" s="225"/>
      <c r="M24" s="225"/>
      <c r="N24" s="329"/>
      <c r="O24" s="329"/>
      <c r="P24" s="368"/>
      <c r="Q24" s="223"/>
    </row>
    <row r="25" spans="1:17" s="114" customFormat="1" ht="15.75">
      <c r="A25" s="223"/>
      <c r="B25" s="220"/>
      <c r="C25" s="237"/>
      <c r="D25" s="225"/>
      <c r="E25" s="237"/>
      <c r="F25" s="225"/>
      <c r="G25" s="237">
        <f t="shared" si="1"/>
        <v>0</v>
      </c>
      <c r="H25" s="225">
        <f t="shared" si="3"/>
        <v>0</v>
      </c>
      <c r="I25" s="225"/>
      <c r="J25" s="189"/>
      <c r="K25" s="225"/>
      <c r="L25" s="225"/>
      <c r="M25" s="225"/>
      <c r="N25" s="329"/>
      <c r="O25" s="329"/>
      <c r="P25" s="368"/>
      <c r="Q25" s="223"/>
    </row>
    <row r="26" spans="1:17" s="114" customFormat="1" ht="15.75">
      <c r="A26" s="223"/>
      <c r="B26" s="220"/>
      <c r="C26" s="237"/>
      <c r="D26" s="225"/>
      <c r="E26" s="237"/>
      <c r="F26" s="225"/>
      <c r="G26" s="237">
        <f t="shared" si="1"/>
        <v>0</v>
      </c>
      <c r="H26" s="225">
        <f t="shared" si="3"/>
        <v>0</v>
      </c>
      <c r="I26" s="225"/>
      <c r="J26" s="189"/>
      <c r="K26" s="225"/>
      <c r="L26" s="225"/>
      <c r="M26" s="225"/>
      <c r="N26" s="329"/>
      <c r="O26" s="329"/>
      <c r="P26" s="368"/>
      <c r="Q26" s="223"/>
    </row>
    <row r="27" spans="1:17" s="114" customFormat="1" ht="15.75">
      <c r="A27" s="223"/>
      <c r="B27" s="225"/>
      <c r="C27" s="237"/>
      <c r="D27" s="225"/>
      <c r="E27" s="237"/>
      <c r="F27" s="225"/>
      <c r="G27" s="237">
        <f t="shared" si="1"/>
        <v>0</v>
      </c>
      <c r="H27" s="225">
        <f t="shared" si="3"/>
        <v>0</v>
      </c>
      <c r="I27" s="225"/>
      <c r="J27" s="189"/>
      <c r="K27" s="225"/>
      <c r="L27" s="225"/>
      <c r="M27" s="225"/>
      <c r="N27" s="329"/>
      <c r="O27" s="329"/>
      <c r="P27" s="368"/>
      <c r="Q27" s="223"/>
    </row>
    <row r="28" spans="1:17" s="114" customFormat="1" ht="15.75">
      <c r="A28" s="223"/>
      <c r="B28" s="225"/>
      <c r="C28" s="237"/>
      <c r="D28" s="225"/>
      <c r="E28" s="237"/>
      <c r="F28" s="225"/>
      <c r="G28" s="237">
        <f t="shared" si="1"/>
        <v>0</v>
      </c>
      <c r="H28" s="225">
        <f t="shared" si="3"/>
        <v>0</v>
      </c>
      <c r="I28" s="225"/>
      <c r="J28" s="189"/>
      <c r="K28" s="225"/>
      <c r="L28" s="225"/>
      <c r="M28" s="225"/>
      <c r="N28" s="329"/>
      <c r="O28" s="329"/>
      <c r="P28" s="368"/>
      <c r="Q28" s="223"/>
    </row>
    <row r="29" spans="1:17" s="114" customFormat="1" ht="15.75">
      <c r="A29" s="223"/>
      <c r="B29" s="225"/>
      <c r="C29" s="237"/>
      <c r="D29" s="225"/>
      <c r="E29" s="237"/>
      <c r="F29" s="225"/>
      <c r="G29" s="237">
        <f t="shared" si="1"/>
        <v>0</v>
      </c>
      <c r="H29" s="225">
        <f t="shared" si="3"/>
        <v>0</v>
      </c>
      <c r="I29" s="225"/>
      <c r="J29" s="189"/>
      <c r="K29" s="225"/>
      <c r="L29" s="225"/>
      <c r="M29" s="225"/>
      <c r="N29" s="329"/>
      <c r="O29" s="329"/>
      <c r="P29" s="368"/>
      <c r="Q29" s="223"/>
    </row>
    <row r="30" spans="1:17" s="114" customFormat="1" ht="15.75">
      <c r="A30" s="223"/>
      <c r="B30" s="225"/>
      <c r="C30" s="237"/>
      <c r="D30" s="225"/>
      <c r="E30" s="237"/>
      <c r="F30" s="225"/>
      <c r="G30" s="237">
        <f t="shared" si="1"/>
        <v>0</v>
      </c>
      <c r="H30" s="225">
        <f t="shared" si="3"/>
        <v>0</v>
      </c>
      <c r="I30" s="225"/>
      <c r="J30" s="189"/>
      <c r="K30" s="225"/>
      <c r="L30" s="225"/>
      <c r="M30" s="225"/>
      <c r="N30" s="329"/>
      <c r="O30" s="329"/>
      <c r="P30" s="368"/>
      <c r="Q30" s="223"/>
    </row>
    <row r="31" spans="1:17" s="114" customFormat="1" ht="15.75">
      <c r="A31" s="223"/>
      <c r="B31" s="225"/>
      <c r="C31" s="237"/>
      <c r="D31" s="225"/>
      <c r="E31" s="237"/>
      <c r="F31" s="225"/>
      <c r="G31" s="237">
        <f t="shared" si="1"/>
        <v>0</v>
      </c>
      <c r="H31" s="225">
        <f t="shared" si="3"/>
        <v>0</v>
      </c>
      <c r="I31" s="225"/>
      <c r="J31" s="189"/>
      <c r="K31" s="225"/>
      <c r="L31" s="225"/>
      <c r="M31" s="225"/>
      <c r="N31" s="329"/>
      <c r="O31" s="329"/>
      <c r="P31" s="368"/>
      <c r="Q31" s="223"/>
    </row>
    <row r="32" spans="1:17" s="114" customFormat="1" ht="15.75">
      <c r="A32" s="223"/>
      <c r="B32" s="225"/>
      <c r="C32" s="237"/>
      <c r="D32" s="225"/>
      <c r="E32" s="237"/>
      <c r="F32" s="225"/>
      <c r="G32" s="237">
        <f t="shared" si="1"/>
        <v>0</v>
      </c>
      <c r="H32" s="225">
        <f t="shared" si="3"/>
        <v>0</v>
      </c>
      <c r="I32" s="225"/>
      <c r="J32" s="189"/>
      <c r="K32" s="225"/>
      <c r="L32" s="225"/>
      <c r="M32" s="225"/>
      <c r="N32" s="329"/>
      <c r="O32" s="329"/>
      <c r="P32" s="368"/>
      <c r="Q32" s="223"/>
    </row>
    <row r="33" spans="1:17" s="114" customFormat="1" ht="15.75">
      <c r="A33" s="223"/>
      <c r="B33" s="225"/>
      <c r="C33" s="237"/>
      <c r="D33" s="225"/>
      <c r="E33" s="237"/>
      <c r="F33" s="225"/>
      <c r="G33" s="237">
        <f t="shared" si="1"/>
        <v>0</v>
      </c>
      <c r="H33" s="225">
        <f t="shared" ref="G33:H79" si="4">H32-F33+D33</f>
        <v>0</v>
      </c>
      <c r="I33" s="225"/>
      <c r="J33" s="189"/>
      <c r="K33" s="225"/>
      <c r="L33" s="225"/>
      <c r="M33" s="225"/>
      <c r="N33" s="329"/>
      <c r="O33" s="329"/>
      <c r="P33" s="368"/>
      <c r="Q33" s="223"/>
    </row>
    <row r="34" spans="1:17" s="114" customFormat="1" ht="15.75">
      <c r="A34" s="223"/>
      <c r="B34" s="225"/>
      <c r="C34" s="237"/>
      <c r="D34" s="225"/>
      <c r="E34" s="237"/>
      <c r="F34" s="225"/>
      <c r="G34" s="237">
        <f t="shared" si="1"/>
        <v>0</v>
      </c>
      <c r="H34" s="225">
        <f t="shared" si="4"/>
        <v>0</v>
      </c>
      <c r="I34" s="225"/>
      <c r="J34" s="189"/>
      <c r="K34" s="225"/>
      <c r="L34" s="225"/>
      <c r="M34" s="225"/>
      <c r="N34" s="329"/>
      <c r="O34" s="329"/>
      <c r="P34" s="368"/>
      <c r="Q34" s="223"/>
    </row>
    <row r="35" spans="1:17" s="114" customFormat="1" ht="15.75">
      <c r="A35" s="223"/>
      <c r="B35" s="225"/>
      <c r="C35" s="237"/>
      <c r="D35" s="225"/>
      <c r="E35" s="237"/>
      <c r="F35" s="225"/>
      <c r="G35" s="237">
        <f t="shared" si="1"/>
        <v>0</v>
      </c>
      <c r="H35" s="225">
        <f t="shared" si="4"/>
        <v>0</v>
      </c>
      <c r="I35" s="225"/>
      <c r="J35" s="189"/>
      <c r="K35" s="225"/>
      <c r="L35" s="225"/>
      <c r="M35" s="225"/>
      <c r="N35" s="329"/>
      <c r="O35" s="329"/>
      <c r="P35" s="368"/>
      <c r="Q35" s="223"/>
    </row>
    <row r="36" spans="1:17" s="114" customFormat="1" ht="15.75">
      <c r="A36" s="223"/>
      <c r="B36" s="225"/>
      <c r="C36" s="237"/>
      <c r="D36" s="225"/>
      <c r="E36" s="237"/>
      <c r="F36" s="225"/>
      <c r="G36" s="237">
        <f t="shared" si="1"/>
        <v>0</v>
      </c>
      <c r="H36" s="225">
        <f t="shared" si="4"/>
        <v>0</v>
      </c>
      <c r="I36" s="225"/>
      <c r="J36" s="189"/>
      <c r="K36" s="225"/>
      <c r="L36" s="225"/>
      <c r="M36" s="225"/>
      <c r="N36" s="329"/>
      <c r="O36" s="329"/>
      <c r="P36" s="368"/>
      <c r="Q36" s="223"/>
    </row>
    <row r="37" spans="1:17" s="114" customFormat="1" ht="15.75">
      <c r="A37" s="223"/>
      <c r="B37" s="225"/>
      <c r="C37" s="237"/>
      <c r="D37" s="225"/>
      <c r="E37" s="237"/>
      <c r="F37" s="225"/>
      <c r="G37" s="237">
        <f t="shared" si="1"/>
        <v>0</v>
      </c>
      <c r="H37" s="225">
        <f t="shared" si="4"/>
        <v>0</v>
      </c>
      <c r="I37" s="225"/>
      <c r="J37" s="189"/>
      <c r="K37" s="225"/>
      <c r="L37" s="225"/>
      <c r="M37" s="225"/>
      <c r="N37" s="329"/>
      <c r="O37" s="329"/>
      <c r="P37" s="368"/>
      <c r="Q37" s="223"/>
    </row>
    <row r="38" spans="1:17" s="114" customFormat="1" ht="15.75">
      <c r="A38" s="223"/>
      <c r="B38" s="225"/>
      <c r="C38" s="237"/>
      <c r="D38" s="225"/>
      <c r="E38" s="237"/>
      <c r="F38" s="225"/>
      <c r="G38" s="237">
        <f t="shared" si="1"/>
        <v>0</v>
      </c>
      <c r="H38" s="225">
        <f t="shared" si="4"/>
        <v>0</v>
      </c>
      <c r="I38" s="225"/>
      <c r="J38" s="189"/>
      <c r="K38" s="225"/>
      <c r="L38" s="225"/>
      <c r="M38" s="225"/>
      <c r="N38" s="329"/>
      <c r="O38" s="329"/>
      <c r="P38" s="368"/>
      <c r="Q38" s="223"/>
    </row>
    <row r="39" spans="1:17" s="114" customFormat="1" ht="15.75">
      <c r="A39" s="223"/>
      <c r="B39" s="225"/>
      <c r="C39" s="237"/>
      <c r="D39" s="225"/>
      <c r="E39" s="237"/>
      <c r="F39" s="225"/>
      <c r="G39" s="237">
        <f t="shared" si="1"/>
        <v>0</v>
      </c>
      <c r="H39" s="225">
        <f t="shared" si="4"/>
        <v>0</v>
      </c>
      <c r="I39" s="225"/>
      <c r="J39" s="189"/>
      <c r="K39" s="225"/>
      <c r="L39" s="225"/>
      <c r="M39" s="225"/>
      <c r="N39" s="329"/>
      <c r="O39" s="329"/>
      <c r="P39" s="368"/>
      <c r="Q39" s="223"/>
    </row>
    <row r="40" spans="1:17" s="114" customFormat="1" ht="15.75">
      <c r="A40" s="223"/>
      <c r="B40" s="225"/>
      <c r="C40" s="237"/>
      <c r="D40" s="225"/>
      <c r="E40" s="237"/>
      <c r="F40" s="225"/>
      <c r="G40" s="237">
        <f t="shared" si="1"/>
        <v>0</v>
      </c>
      <c r="H40" s="225">
        <f t="shared" si="4"/>
        <v>0</v>
      </c>
      <c r="I40" s="225"/>
      <c r="J40" s="189"/>
      <c r="K40" s="225"/>
      <c r="L40" s="225"/>
      <c r="M40" s="225"/>
      <c r="N40" s="329"/>
      <c r="O40" s="329"/>
      <c r="P40" s="368"/>
      <c r="Q40" s="223"/>
    </row>
    <row r="41" spans="1:17" s="114" customFormat="1" ht="15.75">
      <c r="A41" s="223"/>
      <c r="B41" s="225"/>
      <c r="C41" s="237"/>
      <c r="D41" s="225"/>
      <c r="E41" s="237"/>
      <c r="F41" s="225"/>
      <c r="G41" s="237">
        <f t="shared" si="1"/>
        <v>0</v>
      </c>
      <c r="H41" s="225">
        <f t="shared" si="4"/>
        <v>0</v>
      </c>
      <c r="I41" s="225"/>
      <c r="J41" s="189"/>
      <c r="K41" s="225"/>
      <c r="L41" s="225"/>
      <c r="M41" s="225"/>
      <c r="N41" s="329"/>
      <c r="O41" s="329"/>
      <c r="P41" s="368"/>
      <c r="Q41" s="223"/>
    </row>
    <row r="42" spans="1:17" s="114" customFormat="1" ht="15.75">
      <c r="A42" s="223"/>
      <c r="B42" s="225"/>
      <c r="C42" s="237"/>
      <c r="D42" s="225"/>
      <c r="E42" s="237"/>
      <c r="F42" s="225"/>
      <c r="G42" s="237">
        <f t="shared" si="1"/>
        <v>0</v>
      </c>
      <c r="H42" s="225">
        <f t="shared" si="4"/>
        <v>0</v>
      </c>
      <c r="I42" s="225"/>
      <c r="J42" s="189"/>
      <c r="K42" s="225"/>
      <c r="L42" s="225"/>
      <c r="M42" s="225"/>
      <c r="N42" s="329"/>
      <c r="O42" s="329"/>
      <c r="P42" s="368"/>
      <c r="Q42" s="223"/>
    </row>
    <row r="43" spans="1:17" s="114" customFormat="1" ht="15.75">
      <c r="A43" s="223"/>
      <c r="B43" s="225"/>
      <c r="C43" s="237"/>
      <c r="D43" s="225"/>
      <c r="E43" s="237"/>
      <c r="F43" s="225"/>
      <c r="G43" s="237">
        <f t="shared" si="1"/>
        <v>0</v>
      </c>
      <c r="H43" s="225">
        <f t="shared" si="4"/>
        <v>0</v>
      </c>
      <c r="I43" s="225"/>
      <c r="J43" s="189"/>
      <c r="K43" s="225"/>
      <c r="L43" s="225"/>
      <c r="M43" s="225"/>
      <c r="N43" s="329"/>
      <c r="O43" s="329"/>
      <c r="P43" s="368"/>
      <c r="Q43" s="223"/>
    </row>
    <row r="44" spans="1:17" s="114" customFormat="1" ht="15.75">
      <c r="A44" s="223"/>
      <c r="B44" s="225"/>
      <c r="C44" s="237"/>
      <c r="D44" s="225"/>
      <c r="E44" s="237"/>
      <c r="F44" s="225"/>
      <c r="G44" s="237">
        <f t="shared" si="1"/>
        <v>0</v>
      </c>
      <c r="H44" s="225">
        <f t="shared" si="4"/>
        <v>0</v>
      </c>
      <c r="I44" s="225"/>
      <c r="J44" s="189"/>
      <c r="K44" s="225"/>
      <c r="L44" s="225"/>
      <c r="M44" s="225"/>
      <c r="N44" s="329"/>
      <c r="O44" s="329"/>
      <c r="P44" s="368"/>
      <c r="Q44" s="223"/>
    </row>
    <row r="45" spans="1:17" s="114" customFormat="1" ht="15.75">
      <c r="A45" s="223"/>
      <c r="B45" s="225"/>
      <c r="C45" s="237"/>
      <c r="D45" s="225"/>
      <c r="E45" s="237"/>
      <c r="F45" s="225"/>
      <c r="G45" s="237">
        <f t="shared" si="1"/>
        <v>0</v>
      </c>
      <c r="H45" s="225">
        <f t="shared" si="4"/>
        <v>0</v>
      </c>
      <c r="I45" s="225"/>
      <c r="J45" s="189"/>
      <c r="K45" s="225"/>
      <c r="L45" s="225"/>
      <c r="M45" s="225"/>
      <c r="N45" s="329"/>
      <c r="O45" s="329"/>
      <c r="P45" s="368"/>
      <c r="Q45" s="223"/>
    </row>
    <row r="46" spans="1:17" s="114" customFormat="1" ht="15.75">
      <c r="A46" s="223"/>
      <c r="B46" s="225"/>
      <c r="C46" s="237"/>
      <c r="D46" s="225"/>
      <c r="E46" s="237"/>
      <c r="F46" s="225"/>
      <c r="G46" s="237">
        <f t="shared" si="1"/>
        <v>0</v>
      </c>
      <c r="H46" s="225">
        <f t="shared" si="4"/>
        <v>0</v>
      </c>
      <c r="I46" s="225"/>
      <c r="J46" s="189"/>
      <c r="K46" s="225"/>
      <c r="L46" s="225"/>
      <c r="M46" s="225"/>
      <c r="N46" s="329"/>
      <c r="O46" s="329"/>
      <c r="P46" s="368"/>
      <c r="Q46" s="223"/>
    </row>
    <row r="47" spans="1:17" s="114" customFormat="1" ht="15.75">
      <c r="A47" s="223"/>
      <c r="B47" s="225"/>
      <c r="C47" s="237"/>
      <c r="D47" s="225"/>
      <c r="E47" s="237"/>
      <c r="F47" s="225"/>
      <c r="G47" s="237">
        <f t="shared" si="1"/>
        <v>0</v>
      </c>
      <c r="H47" s="225">
        <f t="shared" si="4"/>
        <v>0</v>
      </c>
      <c r="I47" s="225"/>
      <c r="J47" s="189"/>
      <c r="K47" s="225"/>
      <c r="L47" s="225"/>
      <c r="M47" s="225"/>
      <c r="N47" s="329"/>
      <c r="O47" s="329"/>
      <c r="P47" s="368"/>
      <c r="Q47" s="223"/>
    </row>
    <row r="48" spans="1:17" s="114" customFormat="1" ht="15.75">
      <c r="A48" s="223"/>
      <c r="B48" s="225"/>
      <c r="C48" s="237"/>
      <c r="D48" s="225"/>
      <c r="E48" s="237"/>
      <c r="F48" s="225"/>
      <c r="G48" s="237">
        <f t="shared" si="1"/>
        <v>0</v>
      </c>
      <c r="H48" s="225">
        <f t="shared" si="4"/>
        <v>0</v>
      </c>
      <c r="I48" s="225"/>
      <c r="J48" s="189"/>
      <c r="K48" s="225"/>
      <c r="L48" s="225"/>
      <c r="M48" s="225"/>
      <c r="N48" s="329"/>
      <c r="O48" s="329"/>
      <c r="P48" s="368"/>
      <c r="Q48" s="223"/>
    </row>
    <row r="49" spans="1:17" s="114" customFormat="1" ht="15.75">
      <c r="A49" s="223"/>
      <c r="B49" s="225"/>
      <c r="C49" s="237"/>
      <c r="D49" s="225"/>
      <c r="E49" s="237"/>
      <c r="F49" s="225"/>
      <c r="G49" s="237">
        <f t="shared" si="4"/>
        <v>0</v>
      </c>
      <c r="H49" s="225">
        <f t="shared" si="4"/>
        <v>0</v>
      </c>
      <c r="I49" s="225"/>
      <c r="J49" s="189"/>
      <c r="K49" s="225"/>
      <c r="L49" s="225"/>
      <c r="M49" s="225"/>
      <c r="N49" s="329"/>
      <c r="O49" s="329"/>
      <c r="P49" s="368"/>
      <c r="Q49" s="223"/>
    </row>
    <row r="50" spans="1:17" s="114" customFormat="1" ht="15.75">
      <c r="A50" s="223"/>
      <c r="B50" s="225"/>
      <c r="C50" s="237"/>
      <c r="D50" s="225"/>
      <c r="E50" s="237"/>
      <c r="F50" s="225"/>
      <c r="G50" s="237">
        <f t="shared" si="4"/>
        <v>0</v>
      </c>
      <c r="H50" s="225">
        <f t="shared" si="4"/>
        <v>0</v>
      </c>
      <c r="I50" s="225"/>
      <c r="J50" s="189"/>
      <c r="K50" s="225"/>
      <c r="L50" s="225"/>
      <c r="M50" s="225"/>
      <c r="N50" s="329"/>
      <c r="O50" s="329"/>
      <c r="P50" s="368"/>
      <c r="Q50" s="223"/>
    </row>
    <row r="51" spans="1:17" s="114" customFormat="1" ht="15.75">
      <c r="A51" s="223"/>
      <c r="B51" s="225"/>
      <c r="C51" s="237"/>
      <c r="D51" s="225"/>
      <c r="E51" s="237"/>
      <c r="F51" s="225"/>
      <c r="G51" s="237">
        <f t="shared" si="4"/>
        <v>0</v>
      </c>
      <c r="H51" s="225">
        <f t="shared" si="4"/>
        <v>0</v>
      </c>
      <c r="I51" s="225"/>
      <c r="J51" s="189"/>
      <c r="K51" s="225"/>
      <c r="L51" s="225"/>
      <c r="M51" s="225"/>
      <c r="N51" s="329"/>
      <c r="O51" s="329"/>
      <c r="P51" s="368"/>
      <c r="Q51" s="223"/>
    </row>
    <row r="52" spans="1:17" s="114" customFormat="1" ht="15.75">
      <c r="A52" s="223"/>
      <c r="B52" s="225"/>
      <c r="C52" s="237"/>
      <c r="D52" s="225"/>
      <c r="E52" s="237"/>
      <c r="F52" s="225"/>
      <c r="G52" s="237">
        <f t="shared" si="4"/>
        <v>0</v>
      </c>
      <c r="H52" s="225">
        <f t="shared" si="4"/>
        <v>0</v>
      </c>
      <c r="I52" s="225"/>
      <c r="J52" s="189"/>
      <c r="K52" s="225"/>
      <c r="L52" s="225"/>
      <c r="M52" s="225"/>
      <c r="N52" s="329"/>
      <c r="O52" s="329"/>
      <c r="P52" s="368"/>
      <c r="Q52" s="223"/>
    </row>
    <row r="53" spans="1:17" s="114" customFormat="1" ht="15.75">
      <c r="A53" s="223"/>
      <c r="B53" s="225"/>
      <c r="C53" s="237"/>
      <c r="D53" s="225"/>
      <c r="E53" s="237"/>
      <c r="F53" s="225"/>
      <c r="G53" s="237">
        <f t="shared" si="4"/>
        <v>0</v>
      </c>
      <c r="H53" s="225">
        <f t="shared" si="4"/>
        <v>0</v>
      </c>
      <c r="I53" s="225"/>
      <c r="J53" s="189"/>
      <c r="K53" s="225"/>
      <c r="L53" s="225"/>
      <c r="M53" s="225"/>
      <c r="N53" s="329"/>
      <c r="O53" s="329"/>
      <c r="P53" s="368"/>
      <c r="Q53" s="223"/>
    </row>
    <row r="54" spans="1:17" s="114" customFormat="1" ht="15.75">
      <c r="A54" s="223"/>
      <c r="B54" s="225"/>
      <c r="C54" s="237"/>
      <c r="D54" s="225"/>
      <c r="E54" s="237"/>
      <c r="F54" s="225"/>
      <c r="G54" s="237">
        <f t="shared" si="4"/>
        <v>0</v>
      </c>
      <c r="H54" s="225">
        <f t="shared" si="4"/>
        <v>0</v>
      </c>
      <c r="I54" s="225"/>
      <c r="J54" s="189"/>
      <c r="K54" s="225"/>
      <c r="L54" s="225"/>
      <c r="M54" s="225"/>
      <c r="N54" s="329"/>
      <c r="O54" s="329"/>
      <c r="P54" s="368"/>
      <c r="Q54" s="223"/>
    </row>
    <row r="55" spans="1:17" s="114" customFormat="1" ht="15.75">
      <c r="A55" s="223"/>
      <c r="B55" s="225"/>
      <c r="C55" s="237"/>
      <c r="D55" s="225"/>
      <c r="E55" s="237"/>
      <c r="F55" s="225"/>
      <c r="G55" s="237">
        <f t="shared" si="4"/>
        <v>0</v>
      </c>
      <c r="H55" s="225">
        <f t="shared" si="4"/>
        <v>0</v>
      </c>
      <c r="I55" s="225"/>
      <c r="J55" s="189"/>
      <c r="K55" s="225"/>
      <c r="L55" s="225" t="str">
        <f t="shared" ref="L55:L64" si="5">IF(D55&gt;0,D55," ")</f>
        <v xml:space="preserve"> </v>
      </c>
      <c r="M55" s="225"/>
      <c r="N55" s="329"/>
      <c r="O55" s="329"/>
      <c r="P55" s="368"/>
      <c r="Q55" s="223"/>
    </row>
    <row r="56" spans="1:17" s="114" customFormat="1" ht="15.75">
      <c r="A56" s="223"/>
      <c r="B56" s="225"/>
      <c r="C56" s="237"/>
      <c r="D56" s="225"/>
      <c r="E56" s="237"/>
      <c r="F56" s="225"/>
      <c r="G56" s="237">
        <f t="shared" si="4"/>
        <v>0</v>
      </c>
      <c r="H56" s="225">
        <f t="shared" si="4"/>
        <v>0</v>
      </c>
      <c r="I56" s="225"/>
      <c r="J56" s="189"/>
      <c r="K56" s="225"/>
      <c r="L56" s="225" t="str">
        <f t="shared" si="5"/>
        <v xml:space="preserve"> </v>
      </c>
      <c r="M56" s="225"/>
      <c r="N56" s="329"/>
      <c r="O56" s="329"/>
      <c r="P56" s="368"/>
      <c r="Q56" s="223"/>
    </row>
    <row r="57" spans="1:17" s="114" customFormat="1" ht="15.75">
      <c r="A57" s="223"/>
      <c r="B57" s="225"/>
      <c r="C57" s="237"/>
      <c r="D57" s="225"/>
      <c r="E57" s="237"/>
      <c r="F57" s="225"/>
      <c r="G57" s="237">
        <f t="shared" si="4"/>
        <v>0</v>
      </c>
      <c r="H57" s="225">
        <f t="shared" si="4"/>
        <v>0</v>
      </c>
      <c r="I57" s="225"/>
      <c r="J57" s="189"/>
      <c r="K57" s="225"/>
      <c r="L57" s="225" t="str">
        <f t="shared" si="5"/>
        <v xml:space="preserve"> </v>
      </c>
      <c r="M57" s="225"/>
      <c r="N57" s="329"/>
      <c r="O57" s="329"/>
      <c r="P57" s="368"/>
      <c r="Q57" s="223"/>
    </row>
    <row r="58" spans="1:17" s="114" customFormat="1" ht="15.75">
      <c r="A58" s="216"/>
      <c r="B58" s="388"/>
      <c r="C58" s="393"/>
      <c r="D58" s="388"/>
      <c r="E58" s="393"/>
      <c r="F58" s="388"/>
      <c r="G58" s="393">
        <f t="shared" si="4"/>
        <v>0</v>
      </c>
      <c r="H58" s="225">
        <f t="shared" si="4"/>
        <v>0</v>
      </c>
      <c r="I58" s="388"/>
      <c r="J58" s="74"/>
      <c r="K58" s="388"/>
      <c r="L58" s="388" t="str">
        <f t="shared" si="5"/>
        <v xml:space="preserve"> </v>
      </c>
      <c r="M58" s="388"/>
      <c r="N58" s="394"/>
      <c r="O58" s="394"/>
      <c r="P58" s="368"/>
      <c r="Q58" s="223"/>
    </row>
    <row r="59" spans="1:17" s="114" customFormat="1" ht="15.75">
      <c r="A59" s="216"/>
      <c r="B59" s="388"/>
      <c r="C59" s="393"/>
      <c r="D59" s="388"/>
      <c r="E59" s="393"/>
      <c r="F59" s="388"/>
      <c r="G59" s="393">
        <f t="shared" si="4"/>
        <v>0</v>
      </c>
      <c r="H59" s="225">
        <f t="shared" si="4"/>
        <v>0</v>
      </c>
      <c r="I59" s="388"/>
      <c r="J59" s="74"/>
      <c r="K59" s="388"/>
      <c r="L59" s="388" t="str">
        <f t="shared" si="5"/>
        <v xml:space="preserve"> </v>
      </c>
      <c r="M59" s="388"/>
      <c r="N59" s="394"/>
      <c r="O59" s="394"/>
      <c r="P59" s="368"/>
      <c r="Q59" s="223"/>
    </row>
    <row r="60" spans="1:17" s="114" customFormat="1" ht="15.75">
      <c r="A60" s="216"/>
      <c r="B60" s="388"/>
      <c r="C60" s="393"/>
      <c r="D60" s="388"/>
      <c r="E60" s="393"/>
      <c r="F60" s="388"/>
      <c r="G60" s="393">
        <f t="shared" si="4"/>
        <v>0</v>
      </c>
      <c r="H60" s="225">
        <f t="shared" si="4"/>
        <v>0</v>
      </c>
      <c r="I60" s="388"/>
      <c r="J60" s="74"/>
      <c r="K60" s="388"/>
      <c r="L60" s="388" t="str">
        <f t="shared" si="5"/>
        <v xml:space="preserve"> </v>
      </c>
      <c r="M60" s="388"/>
      <c r="N60" s="394"/>
      <c r="O60" s="394"/>
      <c r="P60" s="368"/>
      <c r="Q60" s="223"/>
    </row>
    <row r="61" spans="1:17" s="114" customFormat="1" ht="15.75">
      <c r="A61" s="216"/>
      <c r="B61" s="388"/>
      <c r="C61" s="393"/>
      <c r="D61" s="388"/>
      <c r="E61" s="393"/>
      <c r="F61" s="388"/>
      <c r="G61" s="393">
        <f t="shared" si="4"/>
        <v>0</v>
      </c>
      <c r="H61" s="388">
        <f t="shared" si="4"/>
        <v>0</v>
      </c>
      <c r="I61" s="388"/>
      <c r="J61" s="74"/>
      <c r="K61" s="388"/>
      <c r="L61" s="388" t="str">
        <f t="shared" si="5"/>
        <v xml:space="preserve"> </v>
      </c>
      <c r="M61" s="388"/>
      <c r="N61" s="394"/>
      <c r="O61" s="394"/>
      <c r="P61" s="368"/>
      <c r="Q61" s="223"/>
    </row>
    <row r="62" spans="1:17" s="114" customFormat="1" ht="15.75">
      <c r="A62" s="216"/>
      <c r="B62" s="388"/>
      <c r="C62" s="393"/>
      <c r="D62" s="388"/>
      <c r="E62" s="393"/>
      <c r="F62" s="388"/>
      <c r="G62" s="393">
        <f t="shared" si="4"/>
        <v>0</v>
      </c>
      <c r="H62" s="388">
        <f t="shared" si="4"/>
        <v>0</v>
      </c>
      <c r="I62" s="388"/>
      <c r="J62" s="74"/>
      <c r="K62" s="388"/>
      <c r="L62" s="388" t="str">
        <f t="shared" si="5"/>
        <v xml:space="preserve"> </v>
      </c>
      <c r="M62" s="388"/>
      <c r="N62" s="394"/>
      <c r="O62" s="394"/>
      <c r="P62" s="368"/>
      <c r="Q62" s="223"/>
    </row>
    <row r="63" spans="1:17" s="114" customFormat="1" ht="15.75">
      <c r="A63" s="216"/>
      <c r="B63" s="388"/>
      <c r="C63" s="393"/>
      <c r="D63" s="388"/>
      <c r="E63" s="393"/>
      <c r="F63" s="388"/>
      <c r="G63" s="393">
        <f t="shared" si="4"/>
        <v>0</v>
      </c>
      <c r="H63" s="388">
        <f t="shared" si="4"/>
        <v>0</v>
      </c>
      <c r="I63" s="388"/>
      <c r="J63" s="74"/>
      <c r="K63" s="388"/>
      <c r="L63" s="388" t="str">
        <f t="shared" si="5"/>
        <v xml:space="preserve"> </v>
      </c>
      <c r="M63" s="388"/>
      <c r="N63" s="394"/>
      <c r="O63" s="394"/>
      <c r="P63" s="368"/>
      <c r="Q63" s="223"/>
    </row>
    <row r="64" spans="1:17" s="114" customFormat="1" ht="15.75">
      <c r="A64" s="216"/>
      <c r="B64" s="388"/>
      <c r="C64" s="393"/>
      <c r="D64" s="388"/>
      <c r="E64" s="393"/>
      <c r="F64" s="388"/>
      <c r="G64" s="393">
        <f t="shared" si="4"/>
        <v>0</v>
      </c>
      <c r="H64" s="388">
        <f t="shared" si="4"/>
        <v>0</v>
      </c>
      <c r="I64" s="388"/>
      <c r="J64" s="74"/>
      <c r="K64" s="388"/>
      <c r="L64" s="388" t="str">
        <f t="shared" si="5"/>
        <v xml:space="preserve"> </v>
      </c>
      <c r="M64" s="388"/>
      <c r="N64" s="394"/>
      <c r="O64" s="394"/>
      <c r="P64" s="368"/>
      <c r="Q64" s="223"/>
    </row>
    <row r="65" spans="1:17" s="114" customFormat="1" ht="15.75">
      <c r="A65" s="216"/>
      <c r="B65" s="388"/>
      <c r="C65" s="393"/>
      <c r="D65" s="388"/>
      <c r="E65" s="393"/>
      <c r="F65" s="388"/>
      <c r="G65" s="393">
        <f t="shared" si="4"/>
        <v>0</v>
      </c>
      <c r="H65" s="388">
        <f t="shared" si="4"/>
        <v>0</v>
      </c>
      <c r="I65" s="388"/>
      <c r="J65" s="74"/>
      <c r="K65" s="388"/>
      <c r="L65" s="388" t="str">
        <f t="shared" ref="L65:L128" si="6">IF(D65&gt;0,D65," ")</f>
        <v xml:space="preserve"> </v>
      </c>
      <c r="M65" s="388"/>
      <c r="N65" s="394"/>
      <c r="O65" s="394"/>
      <c r="P65" s="368"/>
      <c r="Q65" s="223"/>
    </row>
    <row r="66" spans="1:17" s="114" customFormat="1" ht="15.75">
      <c r="A66" s="163"/>
      <c r="B66" s="395"/>
      <c r="C66" s="396"/>
      <c r="D66" s="395"/>
      <c r="E66" s="396"/>
      <c r="F66" s="395"/>
      <c r="G66" s="393">
        <f t="shared" si="4"/>
        <v>0</v>
      </c>
      <c r="H66" s="388">
        <f t="shared" si="4"/>
        <v>0</v>
      </c>
      <c r="I66" s="388"/>
      <c r="J66" s="74"/>
      <c r="K66" s="395"/>
      <c r="L66" s="388" t="str">
        <f t="shared" si="6"/>
        <v xml:space="preserve"> </v>
      </c>
      <c r="M66" s="395"/>
      <c r="N66" s="397"/>
      <c r="O66" s="397"/>
      <c r="P66" s="368"/>
      <c r="Q66" s="223"/>
    </row>
    <row r="67" spans="1:17" s="114" customFormat="1" ht="15.75">
      <c r="A67" s="163"/>
      <c r="B67" s="395"/>
      <c r="C67" s="396"/>
      <c r="D67" s="395"/>
      <c r="E67" s="396"/>
      <c r="F67" s="395"/>
      <c r="G67" s="393">
        <f t="shared" si="4"/>
        <v>0</v>
      </c>
      <c r="H67" s="388">
        <f t="shared" si="4"/>
        <v>0</v>
      </c>
      <c r="I67" s="388"/>
      <c r="J67" s="74"/>
      <c r="K67" s="395"/>
      <c r="L67" s="388" t="str">
        <f t="shared" si="6"/>
        <v xml:space="preserve"> </v>
      </c>
      <c r="M67" s="395"/>
      <c r="N67" s="397"/>
      <c r="O67" s="397"/>
      <c r="P67" s="368"/>
      <c r="Q67" s="223"/>
    </row>
    <row r="68" spans="1:17" s="114" customFormat="1" ht="15.75">
      <c r="A68" s="163"/>
      <c r="B68" s="395"/>
      <c r="C68" s="396"/>
      <c r="D68" s="395"/>
      <c r="E68" s="396"/>
      <c r="F68" s="395"/>
      <c r="G68" s="393">
        <f t="shared" si="4"/>
        <v>0</v>
      </c>
      <c r="H68" s="388">
        <f t="shared" si="4"/>
        <v>0</v>
      </c>
      <c r="I68" s="388"/>
      <c r="J68" s="74"/>
      <c r="K68" s="395"/>
      <c r="L68" s="388" t="str">
        <f t="shared" si="6"/>
        <v xml:space="preserve"> </v>
      </c>
      <c r="M68" s="395"/>
      <c r="N68" s="397"/>
      <c r="O68" s="397"/>
      <c r="P68" s="368"/>
      <c r="Q68" s="223"/>
    </row>
    <row r="69" spans="1:17" s="114" customFormat="1" ht="15.75">
      <c r="A69" s="163"/>
      <c r="B69" s="395"/>
      <c r="C69" s="396"/>
      <c r="D69" s="395"/>
      <c r="E69" s="396"/>
      <c r="F69" s="395"/>
      <c r="G69" s="393">
        <f t="shared" si="4"/>
        <v>0</v>
      </c>
      <c r="H69" s="388">
        <f t="shared" si="4"/>
        <v>0</v>
      </c>
      <c r="I69" s="388"/>
      <c r="J69" s="74"/>
      <c r="K69" s="395"/>
      <c r="L69" s="388" t="str">
        <f t="shared" si="6"/>
        <v xml:space="preserve"> </v>
      </c>
      <c r="M69" s="395"/>
      <c r="N69" s="397"/>
      <c r="O69" s="397"/>
      <c r="P69" s="368"/>
      <c r="Q69" s="223"/>
    </row>
    <row r="70" spans="1:17" ht="15.75">
      <c r="A70" s="163"/>
      <c r="B70" s="395"/>
      <c r="C70" s="396"/>
      <c r="D70" s="395"/>
      <c r="E70" s="396"/>
      <c r="F70" s="395"/>
      <c r="G70" s="393">
        <f t="shared" si="4"/>
        <v>0</v>
      </c>
      <c r="H70" s="388">
        <f t="shared" si="4"/>
        <v>0</v>
      </c>
      <c r="I70" s="388"/>
      <c r="J70" s="74"/>
      <c r="K70" s="395"/>
      <c r="L70" s="388" t="str">
        <f t="shared" si="6"/>
        <v xml:space="preserve"> </v>
      </c>
      <c r="M70" s="395"/>
      <c r="N70" s="397"/>
      <c r="O70" s="397"/>
      <c r="P70" s="391"/>
      <c r="Q70" s="163"/>
    </row>
    <row r="71" spans="1:17" ht="15.75">
      <c r="A71" s="163"/>
      <c r="B71" s="395"/>
      <c r="C71" s="396"/>
      <c r="D71" s="395"/>
      <c r="E71" s="396"/>
      <c r="F71" s="395"/>
      <c r="G71" s="393">
        <f t="shared" si="4"/>
        <v>0</v>
      </c>
      <c r="H71" s="388">
        <f t="shared" si="4"/>
        <v>0</v>
      </c>
      <c r="I71" s="388"/>
      <c r="J71" s="74"/>
      <c r="K71" s="395"/>
      <c r="L71" s="388" t="str">
        <f t="shared" si="6"/>
        <v xml:space="preserve"> </v>
      </c>
      <c r="M71" s="395"/>
      <c r="N71" s="397"/>
      <c r="O71" s="397"/>
      <c r="P71" s="391"/>
      <c r="Q71" s="163"/>
    </row>
    <row r="72" spans="1:17" ht="15.75">
      <c r="A72" s="163"/>
      <c r="B72" s="395"/>
      <c r="C72" s="396"/>
      <c r="D72" s="395"/>
      <c r="E72" s="396"/>
      <c r="F72" s="395"/>
      <c r="G72" s="393">
        <f t="shared" si="4"/>
        <v>0</v>
      </c>
      <c r="H72" s="388">
        <f t="shared" si="4"/>
        <v>0</v>
      </c>
      <c r="I72" s="388"/>
      <c r="J72" s="74"/>
      <c r="K72" s="395"/>
      <c r="L72" s="388" t="str">
        <f t="shared" si="6"/>
        <v xml:space="preserve"> </v>
      </c>
      <c r="M72" s="395"/>
      <c r="N72" s="397"/>
      <c r="O72" s="397"/>
      <c r="P72" s="391"/>
      <c r="Q72" s="163"/>
    </row>
    <row r="73" spans="1:17" ht="15.75">
      <c r="A73" s="163"/>
      <c r="B73" s="395"/>
      <c r="C73" s="396"/>
      <c r="D73" s="395"/>
      <c r="E73" s="396"/>
      <c r="F73" s="395"/>
      <c r="G73" s="393">
        <f t="shared" si="4"/>
        <v>0</v>
      </c>
      <c r="H73" s="388">
        <f t="shared" si="4"/>
        <v>0</v>
      </c>
      <c r="I73" s="388"/>
      <c r="J73" s="74"/>
      <c r="K73" s="395"/>
      <c r="L73" s="388" t="str">
        <f t="shared" si="6"/>
        <v xml:space="preserve"> </v>
      </c>
      <c r="M73" s="395"/>
      <c r="N73" s="397"/>
      <c r="O73" s="397"/>
      <c r="P73" s="391"/>
      <c r="Q73" s="163"/>
    </row>
    <row r="74" spans="1:17" ht="15.75">
      <c r="A74" s="163"/>
      <c r="B74" s="395"/>
      <c r="C74" s="396"/>
      <c r="D74" s="395"/>
      <c r="E74" s="396"/>
      <c r="F74" s="395"/>
      <c r="G74" s="393">
        <f t="shared" si="4"/>
        <v>0</v>
      </c>
      <c r="H74" s="388">
        <f t="shared" si="4"/>
        <v>0</v>
      </c>
      <c r="I74" s="388"/>
      <c r="J74" s="74"/>
      <c r="K74" s="395"/>
      <c r="L74" s="388" t="str">
        <f t="shared" si="6"/>
        <v xml:space="preserve"> </v>
      </c>
      <c r="M74" s="395"/>
      <c r="N74" s="397"/>
      <c r="O74" s="397"/>
      <c r="P74" s="391"/>
      <c r="Q74" s="163"/>
    </row>
    <row r="75" spans="1:17" ht="15.75">
      <c r="A75" s="163"/>
      <c r="B75" s="395"/>
      <c r="C75" s="396"/>
      <c r="D75" s="395"/>
      <c r="E75" s="396"/>
      <c r="F75" s="395"/>
      <c r="G75" s="393">
        <f t="shared" si="4"/>
        <v>0</v>
      </c>
      <c r="H75" s="388">
        <f t="shared" si="4"/>
        <v>0</v>
      </c>
      <c r="I75" s="388"/>
      <c r="J75" s="74"/>
      <c r="K75" s="395"/>
      <c r="L75" s="388" t="str">
        <f t="shared" si="6"/>
        <v xml:space="preserve"> </v>
      </c>
      <c r="M75" s="395"/>
      <c r="N75" s="397"/>
      <c r="O75" s="397"/>
      <c r="P75" s="391"/>
      <c r="Q75" s="163"/>
    </row>
    <row r="76" spans="1:17" ht="15.75">
      <c r="A76" s="163"/>
      <c r="B76" s="395"/>
      <c r="C76" s="396"/>
      <c r="D76" s="395"/>
      <c r="E76" s="396"/>
      <c r="F76" s="395"/>
      <c r="G76" s="393">
        <f t="shared" si="4"/>
        <v>0</v>
      </c>
      <c r="H76" s="388">
        <f t="shared" si="4"/>
        <v>0</v>
      </c>
      <c r="I76" s="388"/>
      <c r="J76" s="74"/>
      <c r="K76" s="395"/>
      <c r="L76" s="388" t="str">
        <f t="shared" si="6"/>
        <v xml:space="preserve"> </v>
      </c>
      <c r="M76" s="395"/>
      <c r="N76" s="397"/>
      <c r="O76" s="397"/>
      <c r="P76" s="391"/>
      <c r="Q76" s="163"/>
    </row>
    <row r="77" spans="1:17" ht="15.75">
      <c r="A77" s="163"/>
      <c r="B77" s="395"/>
      <c r="C77" s="396"/>
      <c r="D77" s="395"/>
      <c r="E77" s="396"/>
      <c r="F77" s="395"/>
      <c r="G77" s="393">
        <f t="shared" si="4"/>
        <v>0</v>
      </c>
      <c r="H77" s="388">
        <f t="shared" si="4"/>
        <v>0</v>
      </c>
      <c r="I77" s="388"/>
      <c r="J77" s="74"/>
      <c r="K77" s="395"/>
      <c r="L77" s="388" t="str">
        <f t="shared" si="6"/>
        <v xml:space="preserve"> </v>
      </c>
      <c r="M77" s="395"/>
      <c r="N77" s="397"/>
      <c r="O77" s="397"/>
      <c r="P77" s="391"/>
      <c r="Q77" s="163"/>
    </row>
    <row r="78" spans="1:17" ht="15.75">
      <c r="A78" s="163"/>
      <c r="B78" s="395"/>
      <c r="C78" s="396"/>
      <c r="D78" s="395"/>
      <c r="E78" s="396"/>
      <c r="F78" s="395"/>
      <c r="G78" s="393">
        <f t="shared" si="4"/>
        <v>0</v>
      </c>
      <c r="H78" s="388">
        <f t="shared" si="4"/>
        <v>0</v>
      </c>
      <c r="I78" s="388"/>
      <c r="J78" s="74"/>
      <c r="K78" s="395"/>
      <c r="L78" s="388" t="str">
        <f t="shared" si="6"/>
        <v xml:space="preserve"> </v>
      </c>
      <c r="M78" s="395"/>
      <c r="N78" s="397"/>
      <c r="O78" s="397"/>
      <c r="P78" s="391"/>
      <c r="Q78" s="163"/>
    </row>
    <row r="79" spans="1:17" ht="15.75">
      <c r="A79" s="163"/>
      <c r="B79" s="395"/>
      <c r="C79" s="396"/>
      <c r="D79" s="395"/>
      <c r="E79" s="396"/>
      <c r="F79" s="395"/>
      <c r="G79" s="393">
        <f t="shared" si="4"/>
        <v>0</v>
      </c>
      <c r="H79" s="388">
        <f t="shared" si="4"/>
        <v>0</v>
      </c>
      <c r="I79" s="388"/>
      <c r="J79" s="74"/>
      <c r="K79" s="395"/>
      <c r="L79" s="388" t="str">
        <f t="shared" si="6"/>
        <v xml:space="preserve"> </v>
      </c>
      <c r="M79" s="395"/>
      <c r="N79" s="397"/>
      <c r="O79" s="397"/>
      <c r="P79" s="391"/>
      <c r="Q79" s="163"/>
    </row>
    <row r="80" spans="1:17" ht="15.75">
      <c r="A80" s="163"/>
      <c r="B80" s="395"/>
      <c r="C80" s="396"/>
      <c r="D80" s="395"/>
      <c r="E80" s="396"/>
      <c r="F80" s="395"/>
      <c r="G80" s="393">
        <f t="shared" ref="G80:H107" si="7">G79-E80+C80</f>
        <v>0</v>
      </c>
      <c r="H80" s="388">
        <f t="shared" si="7"/>
        <v>0</v>
      </c>
      <c r="I80" s="388"/>
      <c r="J80" s="74"/>
      <c r="K80" s="395"/>
      <c r="L80" s="388" t="str">
        <f t="shared" si="6"/>
        <v xml:space="preserve"> </v>
      </c>
      <c r="M80" s="395"/>
      <c r="N80" s="397"/>
      <c r="O80" s="397"/>
      <c r="P80" s="391"/>
      <c r="Q80" s="163"/>
    </row>
    <row r="81" spans="1:17" ht="15.75">
      <c r="A81" s="163"/>
      <c r="B81" s="395"/>
      <c r="C81" s="396"/>
      <c r="D81" s="395"/>
      <c r="E81" s="396"/>
      <c r="F81" s="395"/>
      <c r="G81" s="393">
        <f t="shared" si="7"/>
        <v>0</v>
      </c>
      <c r="H81" s="388">
        <f t="shared" si="7"/>
        <v>0</v>
      </c>
      <c r="I81" s="388"/>
      <c r="J81" s="74"/>
      <c r="K81" s="395"/>
      <c r="L81" s="388" t="str">
        <f t="shared" si="6"/>
        <v xml:space="preserve"> </v>
      </c>
      <c r="M81" s="395"/>
      <c r="N81" s="397"/>
      <c r="O81" s="397"/>
      <c r="P81" s="391"/>
      <c r="Q81" s="163"/>
    </row>
    <row r="82" spans="1:17" ht="15.75">
      <c r="A82" s="163"/>
      <c r="B82" s="395"/>
      <c r="C82" s="396"/>
      <c r="D82" s="395"/>
      <c r="E82" s="396"/>
      <c r="F82" s="395"/>
      <c r="G82" s="393">
        <f t="shared" si="7"/>
        <v>0</v>
      </c>
      <c r="H82" s="388">
        <f t="shared" si="7"/>
        <v>0</v>
      </c>
      <c r="I82" s="388"/>
      <c r="J82" s="74"/>
      <c r="K82" s="395"/>
      <c r="L82" s="388" t="str">
        <f t="shared" si="6"/>
        <v xml:space="preserve"> </v>
      </c>
      <c r="M82" s="395"/>
      <c r="N82" s="397"/>
      <c r="O82" s="397"/>
      <c r="P82" s="391"/>
      <c r="Q82" s="163"/>
    </row>
    <row r="83" spans="1:17" ht="15.75">
      <c r="A83" s="163"/>
      <c r="B83" s="395"/>
      <c r="C83" s="396"/>
      <c r="D83" s="395"/>
      <c r="E83" s="396"/>
      <c r="F83" s="395"/>
      <c r="G83" s="393">
        <f t="shared" si="7"/>
        <v>0</v>
      </c>
      <c r="H83" s="388">
        <f t="shared" si="7"/>
        <v>0</v>
      </c>
      <c r="I83" s="388"/>
      <c r="J83" s="74"/>
      <c r="K83" s="395"/>
      <c r="L83" s="388" t="str">
        <f t="shared" si="6"/>
        <v xml:space="preserve"> </v>
      </c>
      <c r="M83" s="395"/>
      <c r="N83" s="397"/>
      <c r="O83" s="397"/>
      <c r="P83" s="391"/>
      <c r="Q83" s="163"/>
    </row>
    <row r="84" spans="1:17" ht="15.75">
      <c r="A84" s="163"/>
      <c r="B84" s="395"/>
      <c r="C84" s="396"/>
      <c r="D84" s="395"/>
      <c r="E84" s="396"/>
      <c r="F84" s="395"/>
      <c r="G84" s="393">
        <f t="shared" si="7"/>
        <v>0</v>
      </c>
      <c r="H84" s="388">
        <f t="shared" si="7"/>
        <v>0</v>
      </c>
      <c r="I84" s="388"/>
      <c r="J84" s="74"/>
      <c r="K84" s="395"/>
      <c r="L84" s="388" t="str">
        <f t="shared" si="6"/>
        <v xml:space="preserve"> </v>
      </c>
      <c r="M84" s="395"/>
      <c r="N84" s="397"/>
      <c r="O84" s="397"/>
      <c r="P84" s="391"/>
      <c r="Q84" s="163"/>
    </row>
    <row r="85" spans="1:17" ht="15.75">
      <c r="A85" s="163"/>
      <c r="B85" s="395"/>
      <c r="C85" s="396"/>
      <c r="D85" s="395"/>
      <c r="E85" s="396"/>
      <c r="F85" s="395"/>
      <c r="G85" s="393">
        <f t="shared" si="7"/>
        <v>0</v>
      </c>
      <c r="H85" s="388">
        <f t="shared" si="7"/>
        <v>0</v>
      </c>
      <c r="I85" s="388"/>
      <c r="J85" s="74"/>
      <c r="K85" s="395"/>
      <c r="L85" s="388" t="str">
        <f t="shared" si="6"/>
        <v xml:space="preserve"> </v>
      </c>
      <c r="M85" s="395"/>
      <c r="N85" s="397"/>
      <c r="O85" s="397"/>
      <c r="P85" s="391"/>
      <c r="Q85" s="163"/>
    </row>
    <row r="86" spans="1:17" ht="15.75">
      <c r="A86" s="163"/>
      <c r="B86" s="395"/>
      <c r="C86" s="396"/>
      <c r="D86" s="395"/>
      <c r="E86" s="396"/>
      <c r="F86" s="395"/>
      <c r="G86" s="393">
        <f t="shared" si="7"/>
        <v>0</v>
      </c>
      <c r="H86" s="388">
        <f t="shared" si="7"/>
        <v>0</v>
      </c>
      <c r="I86" s="388"/>
      <c r="J86" s="74"/>
      <c r="K86" s="395"/>
      <c r="L86" s="388" t="str">
        <f t="shared" si="6"/>
        <v xml:space="preserve"> </v>
      </c>
      <c r="M86" s="395"/>
      <c r="N86" s="397"/>
      <c r="O86" s="397"/>
      <c r="P86" s="391"/>
      <c r="Q86" s="163"/>
    </row>
    <row r="87" spans="1:17" ht="15.75">
      <c r="A87" s="163"/>
      <c r="B87" s="395"/>
      <c r="C87" s="396"/>
      <c r="D87" s="395"/>
      <c r="E87" s="396"/>
      <c r="F87" s="395"/>
      <c r="G87" s="393">
        <f t="shared" si="7"/>
        <v>0</v>
      </c>
      <c r="H87" s="388">
        <f t="shared" si="7"/>
        <v>0</v>
      </c>
      <c r="I87" s="388"/>
      <c r="J87" s="74"/>
      <c r="K87" s="395"/>
      <c r="L87" s="388" t="str">
        <f t="shared" si="6"/>
        <v xml:space="preserve"> </v>
      </c>
      <c r="M87" s="395"/>
      <c r="N87" s="397"/>
      <c r="O87" s="397"/>
      <c r="P87" s="391"/>
      <c r="Q87" s="163"/>
    </row>
    <row r="88" spans="1:17" ht="15.75">
      <c r="A88" s="163"/>
      <c r="B88" s="395"/>
      <c r="C88" s="396"/>
      <c r="D88" s="395"/>
      <c r="E88" s="396"/>
      <c r="F88" s="395"/>
      <c r="G88" s="393">
        <f t="shared" si="7"/>
        <v>0</v>
      </c>
      <c r="H88" s="388">
        <f t="shared" si="7"/>
        <v>0</v>
      </c>
      <c r="I88" s="388"/>
      <c r="J88" s="74"/>
      <c r="K88" s="395"/>
      <c r="L88" s="388" t="str">
        <f t="shared" si="6"/>
        <v xml:space="preserve"> </v>
      </c>
      <c r="M88" s="395"/>
      <c r="N88" s="397"/>
      <c r="O88" s="397"/>
      <c r="P88" s="391"/>
      <c r="Q88" s="163"/>
    </row>
    <row r="89" spans="1:17" ht="15.75">
      <c r="A89" s="163"/>
      <c r="B89" s="395"/>
      <c r="C89" s="396"/>
      <c r="D89" s="395"/>
      <c r="E89" s="396"/>
      <c r="F89" s="395"/>
      <c r="G89" s="393">
        <f t="shared" si="7"/>
        <v>0</v>
      </c>
      <c r="H89" s="388">
        <f t="shared" si="7"/>
        <v>0</v>
      </c>
      <c r="I89" s="388"/>
      <c r="J89" s="74"/>
      <c r="K89" s="395"/>
      <c r="L89" s="388" t="str">
        <f t="shared" si="6"/>
        <v xml:space="preserve"> </v>
      </c>
      <c r="M89" s="395"/>
      <c r="N89" s="397"/>
      <c r="O89" s="397"/>
      <c r="P89" s="391"/>
      <c r="Q89" s="163"/>
    </row>
    <row r="90" spans="1:17" ht="15.75">
      <c r="A90" s="163"/>
      <c r="B90" s="395"/>
      <c r="C90" s="396"/>
      <c r="D90" s="395"/>
      <c r="E90" s="396"/>
      <c r="F90" s="395"/>
      <c r="G90" s="393">
        <f t="shared" si="7"/>
        <v>0</v>
      </c>
      <c r="H90" s="388">
        <f t="shared" si="7"/>
        <v>0</v>
      </c>
      <c r="I90" s="388"/>
      <c r="J90" s="74"/>
      <c r="K90" s="395"/>
      <c r="L90" s="388" t="str">
        <f t="shared" si="6"/>
        <v xml:space="preserve"> </v>
      </c>
      <c r="M90" s="395"/>
      <c r="N90" s="397"/>
      <c r="O90" s="397"/>
      <c r="P90" s="391"/>
      <c r="Q90" s="163"/>
    </row>
    <row r="91" spans="1:17" ht="15.75">
      <c r="A91" s="163"/>
      <c r="B91" s="395"/>
      <c r="C91" s="396"/>
      <c r="D91" s="395"/>
      <c r="E91" s="396"/>
      <c r="F91" s="395"/>
      <c r="G91" s="393">
        <f t="shared" si="7"/>
        <v>0</v>
      </c>
      <c r="H91" s="388">
        <f t="shared" si="7"/>
        <v>0</v>
      </c>
      <c r="I91" s="388"/>
      <c r="J91" s="74"/>
      <c r="K91" s="395"/>
      <c r="L91" s="388" t="str">
        <f t="shared" si="6"/>
        <v xml:space="preserve"> </v>
      </c>
      <c r="M91" s="395"/>
      <c r="N91" s="397"/>
      <c r="O91" s="397"/>
      <c r="P91" s="391"/>
      <c r="Q91" s="163"/>
    </row>
    <row r="92" spans="1:17" ht="15.75">
      <c r="A92" s="163"/>
      <c r="B92" s="395"/>
      <c r="C92" s="396"/>
      <c r="D92" s="395"/>
      <c r="E92" s="396"/>
      <c r="F92" s="395"/>
      <c r="G92" s="393">
        <f t="shared" si="7"/>
        <v>0</v>
      </c>
      <c r="H92" s="388">
        <f t="shared" si="7"/>
        <v>0</v>
      </c>
      <c r="I92" s="388"/>
      <c r="J92" s="74"/>
      <c r="K92" s="395"/>
      <c r="L92" s="388" t="str">
        <f t="shared" si="6"/>
        <v xml:space="preserve"> </v>
      </c>
      <c r="M92" s="395"/>
      <c r="N92" s="397"/>
      <c r="O92" s="397"/>
      <c r="P92" s="391"/>
      <c r="Q92" s="163"/>
    </row>
    <row r="93" spans="1:17" ht="15.75">
      <c r="A93" s="163"/>
      <c r="B93" s="395"/>
      <c r="C93" s="396"/>
      <c r="D93" s="395"/>
      <c r="E93" s="396"/>
      <c r="F93" s="395"/>
      <c r="G93" s="393">
        <f t="shared" si="7"/>
        <v>0</v>
      </c>
      <c r="H93" s="388">
        <f t="shared" si="7"/>
        <v>0</v>
      </c>
      <c r="I93" s="388"/>
      <c r="J93" s="74"/>
      <c r="K93" s="395"/>
      <c r="L93" s="388" t="str">
        <f t="shared" si="6"/>
        <v xml:space="preserve"> </v>
      </c>
      <c r="M93" s="395"/>
      <c r="N93" s="397"/>
      <c r="O93" s="397"/>
      <c r="P93" s="391"/>
      <c r="Q93" s="163"/>
    </row>
    <row r="94" spans="1:17" ht="15.75">
      <c r="A94" s="163"/>
      <c r="B94" s="395"/>
      <c r="C94" s="396"/>
      <c r="D94" s="395"/>
      <c r="E94" s="396"/>
      <c r="F94" s="395"/>
      <c r="G94" s="393">
        <f t="shared" si="7"/>
        <v>0</v>
      </c>
      <c r="H94" s="388">
        <f t="shared" si="7"/>
        <v>0</v>
      </c>
      <c r="I94" s="388"/>
      <c r="J94" s="74"/>
      <c r="K94" s="395"/>
      <c r="L94" s="388" t="str">
        <f t="shared" si="6"/>
        <v xml:space="preserve"> </v>
      </c>
      <c r="M94" s="395"/>
      <c r="N94" s="397"/>
      <c r="O94" s="397"/>
      <c r="P94" s="391"/>
      <c r="Q94" s="163"/>
    </row>
    <row r="95" spans="1:17" ht="15.75">
      <c r="A95" s="163"/>
      <c r="B95" s="395"/>
      <c r="C95" s="396"/>
      <c r="D95" s="395"/>
      <c r="E95" s="396"/>
      <c r="F95" s="395"/>
      <c r="G95" s="393">
        <f t="shared" si="7"/>
        <v>0</v>
      </c>
      <c r="H95" s="388">
        <f t="shared" si="7"/>
        <v>0</v>
      </c>
      <c r="I95" s="388"/>
      <c r="J95" s="74"/>
      <c r="K95" s="395"/>
      <c r="L95" s="388" t="str">
        <f t="shared" si="6"/>
        <v xml:space="preserve"> </v>
      </c>
      <c r="M95" s="395"/>
      <c r="N95" s="397"/>
      <c r="O95" s="397"/>
      <c r="P95" s="391"/>
      <c r="Q95" s="163"/>
    </row>
    <row r="96" spans="1:17" ht="15.75">
      <c r="A96" s="163"/>
      <c r="B96" s="395"/>
      <c r="C96" s="396"/>
      <c r="D96" s="395"/>
      <c r="E96" s="396"/>
      <c r="F96" s="395"/>
      <c r="G96" s="393">
        <f t="shared" si="7"/>
        <v>0</v>
      </c>
      <c r="H96" s="388">
        <f t="shared" si="7"/>
        <v>0</v>
      </c>
      <c r="I96" s="388"/>
      <c r="J96" s="74"/>
      <c r="K96" s="395"/>
      <c r="L96" s="388" t="str">
        <f t="shared" si="6"/>
        <v xml:space="preserve"> </v>
      </c>
      <c r="M96" s="395"/>
      <c r="N96" s="397"/>
      <c r="O96" s="397"/>
      <c r="P96" s="391"/>
      <c r="Q96" s="163"/>
    </row>
    <row r="97" spans="1:17" ht="15.75">
      <c r="A97" s="163"/>
      <c r="B97" s="395"/>
      <c r="C97" s="396"/>
      <c r="D97" s="395"/>
      <c r="E97" s="396"/>
      <c r="F97" s="395"/>
      <c r="G97" s="393">
        <f t="shared" si="7"/>
        <v>0</v>
      </c>
      <c r="H97" s="388">
        <f t="shared" si="7"/>
        <v>0</v>
      </c>
      <c r="I97" s="388"/>
      <c r="J97" s="74"/>
      <c r="K97" s="395"/>
      <c r="L97" s="388" t="str">
        <f t="shared" si="6"/>
        <v xml:space="preserve"> </v>
      </c>
      <c r="M97" s="395"/>
      <c r="N97" s="397"/>
      <c r="O97" s="397"/>
      <c r="P97" s="391"/>
      <c r="Q97" s="163"/>
    </row>
    <row r="98" spans="1:17" ht="15.75">
      <c r="A98" s="163"/>
      <c r="B98" s="395"/>
      <c r="C98" s="396"/>
      <c r="D98" s="395"/>
      <c r="E98" s="396"/>
      <c r="F98" s="395"/>
      <c r="G98" s="393">
        <f t="shared" si="7"/>
        <v>0</v>
      </c>
      <c r="H98" s="388">
        <f t="shared" si="7"/>
        <v>0</v>
      </c>
      <c r="I98" s="388"/>
      <c r="J98" s="74"/>
      <c r="K98" s="395"/>
      <c r="L98" s="388" t="str">
        <f t="shared" si="6"/>
        <v xml:space="preserve"> </v>
      </c>
      <c r="M98" s="395"/>
      <c r="N98" s="397"/>
      <c r="O98" s="397"/>
      <c r="P98" s="391"/>
      <c r="Q98" s="163"/>
    </row>
    <row r="99" spans="1:17" ht="15.75">
      <c r="A99" s="163"/>
      <c r="B99" s="395"/>
      <c r="C99" s="396"/>
      <c r="D99" s="395"/>
      <c r="E99" s="396"/>
      <c r="F99" s="395"/>
      <c r="G99" s="393">
        <f t="shared" si="7"/>
        <v>0</v>
      </c>
      <c r="H99" s="388">
        <f t="shared" si="7"/>
        <v>0</v>
      </c>
      <c r="I99" s="388"/>
      <c r="J99" s="74"/>
      <c r="K99" s="395"/>
      <c r="L99" s="388" t="str">
        <f t="shared" si="6"/>
        <v xml:space="preserve"> </v>
      </c>
      <c r="M99" s="395"/>
      <c r="N99" s="397"/>
      <c r="O99" s="397"/>
      <c r="P99" s="391"/>
      <c r="Q99" s="163"/>
    </row>
    <row r="100" spans="1:17" ht="15.75">
      <c r="A100" s="163"/>
      <c r="B100" s="395"/>
      <c r="C100" s="396"/>
      <c r="D100" s="395"/>
      <c r="E100" s="396"/>
      <c r="F100" s="395"/>
      <c r="G100" s="393">
        <f t="shared" si="7"/>
        <v>0</v>
      </c>
      <c r="H100" s="388">
        <f t="shared" si="7"/>
        <v>0</v>
      </c>
      <c r="I100" s="388"/>
      <c r="J100" s="74"/>
      <c r="K100" s="395"/>
      <c r="L100" s="388" t="str">
        <f t="shared" si="6"/>
        <v xml:space="preserve"> </v>
      </c>
      <c r="M100" s="395"/>
      <c r="N100" s="397"/>
      <c r="O100" s="397"/>
      <c r="P100" s="391"/>
      <c r="Q100" s="163"/>
    </row>
    <row r="101" spans="1:17" ht="15.75">
      <c r="A101" s="163"/>
      <c r="B101" s="395"/>
      <c r="C101" s="396"/>
      <c r="D101" s="395"/>
      <c r="E101" s="396"/>
      <c r="F101" s="395"/>
      <c r="G101" s="393">
        <f t="shared" si="7"/>
        <v>0</v>
      </c>
      <c r="H101" s="388">
        <f t="shared" si="7"/>
        <v>0</v>
      </c>
      <c r="I101" s="388"/>
      <c r="J101" s="74"/>
      <c r="K101" s="395"/>
      <c r="L101" s="388" t="str">
        <f t="shared" si="6"/>
        <v xml:space="preserve"> </v>
      </c>
      <c r="M101" s="395"/>
      <c r="N101" s="397"/>
      <c r="O101" s="397"/>
      <c r="P101" s="391"/>
      <c r="Q101" s="163"/>
    </row>
    <row r="102" spans="1:17" ht="15.75">
      <c r="A102" s="163"/>
      <c r="B102" s="395"/>
      <c r="C102" s="396"/>
      <c r="D102" s="395"/>
      <c r="E102" s="396"/>
      <c r="F102" s="395"/>
      <c r="G102" s="393">
        <f t="shared" si="7"/>
        <v>0</v>
      </c>
      <c r="H102" s="388">
        <f t="shared" si="7"/>
        <v>0</v>
      </c>
      <c r="I102" s="388"/>
      <c r="J102" s="74"/>
      <c r="K102" s="395"/>
      <c r="L102" s="388" t="str">
        <f t="shared" si="6"/>
        <v xml:space="preserve"> </v>
      </c>
      <c r="M102" s="395"/>
      <c r="N102" s="397"/>
      <c r="O102" s="397"/>
      <c r="P102" s="391"/>
      <c r="Q102" s="163"/>
    </row>
    <row r="103" spans="1:17" ht="15.75">
      <c r="A103" s="163"/>
      <c r="B103" s="395"/>
      <c r="C103" s="396"/>
      <c r="D103" s="395"/>
      <c r="E103" s="396"/>
      <c r="F103" s="395"/>
      <c r="G103" s="393">
        <f t="shared" si="7"/>
        <v>0</v>
      </c>
      <c r="H103" s="388">
        <f t="shared" si="7"/>
        <v>0</v>
      </c>
      <c r="I103" s="388"/>
      <c r="J103" s="74"/>
      <c r="K103" s="395"/>
      <c r="L103" s="388" t="str">
        <f t="shared" si="6"/>
        <v xml:space="preserve"> </v>
      </c>
      <c r="M103" s="395"/>
      <c r="N103" s="397"/>
      <c r="O103" s="397"/>
      <c r="P103" s="391"/>
      <c r="Q103" s="163"/>
    </row>
    <row r="104" spans="1:17" ht="15.75">
      <c r="A104" s="163"/>
      <c r="B104" s="395"/>
      <c r="C104" s="396"/>
      <c r="D104" s="395"/>
      <c r="E104" s="396"/>
      <c r="F104" s="395"/>
      <c r="G104" s="393">
        <f t="shared" si="7"/>
        <v>0</v>
      </c>
      <c r="H104" s="388">
        <f t="shared" si="7"/>
        <v>0</v>
      </c>
      <c r="I104" s="388"/>
      <c r="J104" s="74"/>
      <c r="K104" s="395"/>
      <c r="L104" s="388" t="str">
        <f t="shared" si="6"/>
        <v xml:space="preserve"> </v>
      </c>
      <c r="M104" s="395"/>
      <c r="N104" s="397"/>
      <c r="O104" s="397"/>
      <c r="P104" s="391"/>
      <c r="Q104" s="163"/>
    </row>
    <row r="105" spans="1:17" ht="15.75">
      <c r="A105" s="163"/>
      <c r="B105" s="395"/>
      <c r="C105" s="396"/>
      <c r="D105" s="395"/>
      <c r="E105" s="396"/>
      <c r="F105" s="395"/>
      <c r="G105" s="393">
        <f t="shared" si="7"/>
        <v>0</v>
      </c>
      <c r="H105" s="388">
        <f t="shared" si="7"/>
        <v>0</v>
      </c>
      <c r="I105" s="388"/>
      <c r="J105" s="74"/>
      <c r="K105" s="395"/>
      <c r="L105" s="388" t="str">
        <f t="shared" si="6"/>
        <v xml:space="preserve"> </v>
      </c>
      <c r="M105" s="395"/>
      <c r="N105" s="397"/>
      <c r="O105" s="397"/>
      <c r="P105" s="391"/>
      <c r="Q105" s="163"/>
    </row>
    <row r="106" spans="1:17" ht="15.75">
      <c r="A106" s="163"/>
      <c r="B106" s="395"/>
      <c r="C106" s="396"/>
      <c r="D106" s="395"/>
      <c r="E106" s="396"/>
      <c r="F106" s="395"/>
      <c r="G106" s="393">
        <f t="shared" si="7"/>
        <v>0</v>
      </c>
      <c r="H106" s="388">
        <f t="shared" si="7"/>
        <v>0</v>
      </c>
      <c r="I106" s="388"/>
      <c r="J106" s="74"/>
      <c r="K106" s="395"/>
      <c r="L106" s="388" t="str">
        <f t="shared" si="6"/>
        <v xml:space="preserve"> </v>
      </c>
      <c r="M106" s="395"/>
      <c r="N106" s="397"/>
      <c r="O106" s="397"/>
      <c r="P106" s="391"/>
      <c r="Q106" s="163"/>
    </row>
    <row r="107" spans="1:17" ht="15.75">
      <c r="A107" s="163"/>
      <c r="B107" s="395"/>
      <c r="C107" s="396"/>
      <c r="D107" s="395"/>
      <c r="E107" s="396"/>
      <c r="F107" s="395"/>
      <c r="G107" s="393">
        <f t="shared" si="7"/>
        <v>0</v>
      </c>
      <c r="H107" s="388">
        <f t="shared" si="7"/>
        <v>0</v>
      </c>
      <c r="I107" s="388"/>
      <c r="J107" s="74"/>
      <c r="K107" s="395"/>
      <c r="L107" s="388" t="str">
        <f t="shared" si="6"/>
        <v xml:space="preserve"> </v>
      </c>
      <c r="M107" s="395"/>
      <c r="N107" s="397"/>
      <c r="O107" s="397"/>
      <c r="P107" s="391"/>
      <c r="Q107" s="163"/>
    </row>
    <row r="108" spans="1:17" ht="15.75">
      <c r="A108" s="163"/>
      <c r="B108" s="395"/>
      <c r="C108" s="396"/>
      <c r="D108" s="395"/>
      <c r="E108" s="396"/>
      <c r="F108" s="395"/>
      <c r="G108" s="393">
        <f t="shared" ref="G108:H171" si="8">G107-E108+C108</f>
        <v>0</v>
      </c>
      <c r="H108" s="388">
        <f t="shared" si="8"/>
        <v>0</v>
      </c>
      <c r="I108" s="388"/>
      <c r="J108" s="74"/>
      <c r="K108" s="395"/>
      <c r="L108" s="388" t="str">
        <f t="shared" si="6"/>
        <v xml:space="preserve"> </v>
      </c>
      <c r="M108" s="395"/>
      <c r="N108" s="397"/>
      <c r="O108" s="397"/>
      <c r="P108" s="391"/>
      <c r="Q108" s="163"/>
    </row>
    <row r="109" spans="1:17" ht="15.75">
      <c r="A109" s="163"/>
      <c r="B109" s="395"/>
      <c r="C109" s="396"/>
      <c r="D109" s="395"/>
      <c r="E109" s="396"/>
      <c r="F109" s="395"/>
      <c r="G109" s="393">
        <f t="shared" si="8"/>
        <v>0</v>
      </c>
      <c r="H109" s="388">
        <f t="shared" si="8"/>
        <v>0</v>
      </c>
      <c r="I109" s="388"/>
      <c r="J109" s="74"/>
      <c r="K109" s="395"/>
      <c r="L109" s="388" t="str">
        <f t="shared" si="6"/>
        <v xml:space="preserve"> </v>
      </c>
      <c r="M109" s="395"/>
      <c r="N109" s="397"/>
      <c r="O109" s="397"/>
      <c r="P109" s="391"/>
      <c r="Q109" s="163"/>
    </row>
    <row r="110" spans="1:17" ht="15.75">
      <c r="A110" s="163"/>
      <c r="B110" s="395"/>
      <c r="C110" s="396"/>
      <c r="D110" s="395"/>
      <c r="E110" s="396"/>
      <c r="F110" s="395"/>
      <c r="G110" s="393">
        <f t="shared" si="8"/>
        <v>0</v>
      </c>
      <c r="H110" s="388">
        <f t="shared" si="8"/>
        <v>0</v>
      </c>
      <c r="I110" s="388"/>
      <c r="J110" s="74"/>
      <c r="K110" s="395"/>
      <c r="L110" s="388" t="str">
        <f t="shared" si="6"/>
        <v xml:space="preserve"> </v>
      </c>
      <c r="M110" s="395"/>
      <c r="N110" s="397"/>
      <c r="O110" s="397"/>
      <c r="P110" s="391"/>
      <c r="Q110" s="163"/>
    </row>
    <row r="111" spans="1:17" ht="15.75">
      <c r="A111" s="163"/>
      <c r="B111" s="395"/>
      <c r="C111" s="396"/>
      <c r="D111" s="395"/>
      <c r="E111" s="396"/>
      <c r="F111" s="395"/>
      <c r="G111" s="393">
        <f t="shared" si="8"/>
        <v>0</v>
      </c>
      <c r="H111" s="388">
        <f t="shared" si="8"/>
        <v>0</v>
      </c>
      <c r="I111" s="388"/>
      <c r="J111" s="74"/>
      <c r="K111" s="395"/>
      <c r="L111" s="388" t="str">
        <f t="shared" si="6"/>
        <v xml:space="preserve"> </v>
      </c>
      <c r="M111" s="395"/>
      <c r="N111" s="397"/>
      <c r="O111" s="397"/>
      <c r="P111" s="391"/>
      <c r="Q111" s="163"/>
    </row>
    <row r="112" spans="1:17" ht="15.75">
      <c r="A112" s="163"/>
      <c r="B112" s="395"/>
      <c r="C112" s="396"/>
      <c r="D112" s="395"/>
      <c r="E112" s="396"/>
      <c r="F112" s="395"/>
      <c r="G112" s="393">
        <f t="shared" si="8"/>
        <v>0</v>
      </c>
      <c r="H112" s="388">
        <f t="shared" si="8"/>
        <v>0</v>
      </c>
      <c r="I112" s="388"/>
      <c r="J112" s="74"/>
      <c r="K112" s="395"/>
      <c r="L112" s="388" t="str">
        <f t="shared" si="6"/>
        <v xml:space="preserve"> </v>
      </c>
      <c r="M112" s="395"/>
      <c r="N112" s="397"/>
      <c r="O112" s="397"/>
      <c r="P112" s="391"/>
      <c r="Q112" s="163"/>
    </row>
    <row r="113" spans="1:17" ht="15.75">
      <c r="A113" s="163"/>
      <c r="B113" s="395"/>
      <c r="C113" s="396"/>
      <c r="D113" s="395"/>
      <c r="E113" s="396"/>
      <c r="F113" s="395"/>
      <c r="G113" s="393">
        <f t="shared" si="8"/>
        <v>0</v>
      </c>
      <c r="H113" s="388">
        <f t="shared" si="8"/>
        <v>0</v>
      </c>
      <c r="I113" s="388"/>
      <c r="J113" s="74"/>
      <c r="K113" s="395"/>
      <c r="L113" s="388" t="str">
        <f t="shared" si="6"/>
        <v xml:space="preserve"> </v>
      </c>
      <c r="M113" s="395"/>
      <c r="N113" s="397"/>
      <c r="O113" s="397"/>
      <c r="P113" s="391"/>
      <c r="Q113" s="163"/>
    </row>
    <row r="114" spans="1:17" ht="15.75">
      <c r="A114" s="163"/>
      <c r="B114" s="395"/>
      <c r="C114" s="396"/>
      <c r="D114" s="395"/>
      <c r="E114" s="396"/>
      <c r="F114" s="395"/>
      <c r="G114" s="393">
        <f t="shared" si="8"/>
        <v>0</v>
      </c>
      <c r="H114" s="388">
        <f t="shared" si="8"/>
        <v>0</v>
      </c>
      <c r="I114" s="388"/>
      <c r="J114" s="74"/>
      <c r="K114" s="395"/>
      <c r="L114" s="388" t="str">
        <f t="shared" si="6"/>
        <v xml:space="preserve"> </v>
      </c>
      <c r="M114" s="395"/>
      <c r="N114" s="397"/>
      <c r="O114" s="397"/>
      <c r="P114" s="391"/>
      <c r="Q114" s="163"/>
    </row>
    <row r="115" spans="1:17" ht="15.75">
      <c r="A115" s="163"/>
      <c r="B115" s="395"/>
      <c r="C115" s="396"/>
      <c r="D115" s="395"/>
      <c r="E115" s="396"/>
      <c r="F115" s="395"/>
      <c r="G115" s="393">
        <f t="shared" si="8"/>
        <v>0</v>
      </c>
      <c r="H115" s="388">
        <f t="shared" si="8"/>
        <v>0</v>
      </c>
      <c r="I115" s="388"/>
      <c r="J115" s="74"/>
      <c r="K115" s="395"/>
      <c r="L115" s="388" t="str">
        <f t="shared" si="6"/>
        <v xml:space="preserve"> </v>
      </c>
      <c r="M115" s="395"/>
      <c r="N115" s="397"/>
      <c r="O115" s="397"/>
      <c r="P115" s="391"/>
      <c r="Q115" s="163"/>
    </row>
    <row r="116" spans="1:17" ht="15.75">
      <c r="A116" s="163"/>
      <c r="B116" s="395"/>
      <c r="C116" s="396"/>
      <c r="D116" s="395"/>
      <c r="E116" s="396"/>
      <c r="F116" s="395"/>
      <c r="G116" s="393">
        <f t="shared" si="8"/>
        <v>0</v>
      </c>
      <c r="H116" s="388">
        <f t="shared" si="8"/>
        <v>0</v>
      </c>
      <c r="I116" s="388"/>
      <c r="J116" s="74"/>
      <c r="K116" s="395"/>
      <c r="L116" s="388" t="str">
        <f t="shared" si="6"/>
        <v xml:space="preserve"> </v>
      </c>
      <c r="M116" s="395"/>
      <c r="N116" s="397"/>
      <c r="O116" s="397"/>
      <c r="P116" s="391"/>
      <c r="Q116" s="163"/>
    </row>
    <row r="117" spans="1:17" ht="15.75">
      <c r="A117" s="163"/>
      <c r="B117" s="395"/>
      <c r="C117" s="396"/>
      <c r="D117" s="395"/>
      <c r="E117" s="396"/>
      <c r="F117" s="395"/>
      <c r="G117" s="393">
        <f t="shared" si="8"/>
        <v>0</v>
      </c>
      <c r="H117" s="388">
        <f t="shared" si="8"/>
        <v>0</v>
      </c>
      <c r="I117" s="388"/>
      <c r="J117" s="74"/>
      <c r="K117" s="395"/>
      <c r="L117" s="388" t="str">
        <f t="shared" si="6"/>
        <v xml:space="preserve"> </v>
      </c>
      <c r="M117" s="395"/>
      <c r="N117" s="397"/>
      <c r="O117" s="397"/>
      <c r="P117" s="391"/>
      <c r="Q117" s="163"/>
    </row>
    <row r="118" spans="1:17" ht="15.75">
      <c r="A118" s="163"/>
      <c r="B118" s="395"/>
      <c r="C118" s="396"/>
      <c r="D118" s="395"/>
      <c r="E118" s="396"/>
      <c r="F118" s="395"/>
      <c r="G118" s="393">
        <f t="shared" si="8"/>
        <v>0</v>
      </c>
      <c r="H118" s="388">
        <f t="shared" si="8"/>
        <v>0</v>
      </c>
      <c r="I118" s="388"/>
      <c r="J118" s="74"/>
      <c r="K118" s="395"/>
      <c r="L118" s="388" t="str">
        <f t="shared" si="6"/>
        <v xml:space="preserve"> </v>
      </c>
      <c r="M118" s="395"/>
      <c r="N118" s="397"/>
      <c r="O118" s="397"/>
      <c r="P118" s="391"/>
      <c r="Q118" s="163"/>
    </row>
    <row r="119" spans="1:17" ht="15.75">
      <c r="A119" s="163"/>
      <c r="B119" s="163"/>
      <c r="C119" s="162"/>
      <c r="D119" s="163"/>
      <c r="E119" s="162"/>
      <c r="F119" s="163"/>
      <c r="G119" s="387">
        <f t="shared" si="8"/>
        <v>0</v>
      </c>
      <c r="H119" s="216">
        <f t="shared" si="8"/>
        <v>0</v>
      </c>
      <c r="I119" s="216"/>
      <c r="J119" s="50"/>
      <c r="K119" s="163"/>
      <c r="L119" s="216" t="str">
        <f t="shared" si="6"/>
        <v xml:space="preserve"> </v>
      </c>
      <c r="M119" s="163"/>
      <c r="N119" s="390"/>
      <c r="O119" s="390"/>
      <c r="P119" s="391"/>
      <c r="Q119" s="163"/>
    </row>
    <row r="120" spans="1:17" ht="15.75">
      <c r="A120" s="163"/>
      <c r="B120" s="163"/>
      <c r="C120" s="162"/>
      <c r="D120" s="163"/>
      <c r="E120" s="162"/>
      <c r="F120" s="163"/>
      <c r="G120" s="387">
        <f t="shared" si="8"/>
        <v>0</v>
      </c>
      <c r="H120" s="216">
        <f t="shared" si="8"/>
        <v>0</v>
      </c>
      <c r="I120" s="216"/>
      <c r="J120" s="50"/>
      <c r="K120" s="163"/>
      <c r="L120" s="216" t="str">
        <f t="shared" si="6"/>
        <v xml:space="preserve"> </v>
      </c>
      <c r="M120" s="163"/>
      <c r="N120" s="390"/>
      <c r="O120" s="390"/>
      <c r="P120" s="391"/>
      <c r="Q120" s="163"/>
    </row>
    <row r="121" spans="1:17" ht="15.75">
      <c r="A121" s="163"/>
      <c r="B121" s="163"/>
      <c r="C121" s="162"/>
      <c r="D121" s="163"/>
      <c r="E121" s="162"/>
      <c r="F121" s="163"/>
      <c r="G121" s="387">
        <f t="shared" si="8"/>
        <v>0</v>
      </c>
      <c r="H121" s="216">
        <f t="shared" si="8"/>
        <v>0</v>
      </c>
      <c r="I121" s="216"/>
      <c r="J121" s="50"/>
      <c r="K121" s="163"/>
      <c r="L121" s="216" t="str">
        <f t="shared" si="6"/>
        <v xml:space="preserve"> </v>
      </c>
      <c r="M121" s="163"/>
      <c r="N121" s="390"/>
      <c r="O121" s="390"/>
      <c r="P121" s="391"/>
      <c r="Q121" s="163"/>
    </row>
    <row r="122" spans="1:17" ht="15.75">
      <c r="A122" s="163"/>
      <c r="B122" s="163"/>
      <c r="C122" s="162"/>
      <c r="D122" s="163"/>
      <c r="E122" s="162"/>
      <c r="F122" s="163"/>
      <c r="G122" s="387">
        <f t="shared" si="8"/>
        <v>0</v>
      </c>
      <c r="H122" s="216">
        <f t="shared" si="8"/>
        <v>0</v>
      </c>
      <c r="I122" s="216"/>
      <c r="J122" s="50"/>
      <c r="K122" s="163"/>
      <c r="L122" s="216" t="str">
        <f t="shared" si="6"/>
        <v xml:space="preserve"> </v>
      </c>
      <c r="M122" s="163"/>
      <c r="N122" s="390"/>
      <c r="O122" s="390"/>
      <c r="P122" s="391"/>
      <c r="Q122" s="163"/>
    </row>
    <row r="123" spans="1:17" ht="15.75">
      <c r="A123" s="163"/>
      <c r="B123" s="163"/>
      <c r="C123" s="162"/>
      <c r="D123" s="163"/>
      <c r="E123" s="162"/>
      <c r="F123" s="163"/>
      <c r="G123" s="387">
        <f t="shared" si="8"/>
        <v>0</v>
      </c>
      <c r="H123" s="216">
        <f t="shared" si="8"/>
        <v>0</v>
      </c>
      <c r="I123" s="216"/>
      <c r="J123" s="50"/>
      <c r="K123" s="163"/>
      <c r="L123" s="216" t="str">
        <f t="shared" si="6"/>
        <v xml:space="preserve"> </v>
      </c>
      <c r="M123" s="163"/>
      <c r="N123" s="390"/>
      <c r="O123" s="390"/>
      <c r="P123" s="391"/>
      <c r="Q123" s="163"/>
    </row>
    <row r="124" spans="1:17" ht="15.75">
      <c r="A124" s="163"/>
      <c r="B124" s="163"/>
      <c r="C124" s="162"/>
      <c r="D124" s="163"/>
      <c r="E124" s="162"/>
      <c r="F124" s="163"/>
      <c r="G124" s="387">
        <f t="shared" si="8"/>
        <v>0</v>
      </c>
      <c r="H124" s="216">
        <f t="shared" si="8"/>
        <v>0</v>
      </c>
      <c r="I124" s="216"/>
      <c r="J124" s="50"/>
      <c r="K124" s="163"/>
      <c r="L124" s="216" t="str">
        <f t="shared" si="6"/>
        <v xml:space="preserve"> </v>
      </c>
      <c r="M124" s="163"/>
      <c r="N124" s="390"/>
      <c r="O124" s="390"/>
      <c r="P124" s="391"/>
      <c r="Q124" s="163"/>
    </row>
    <row r="125" spans="1:17" ht="15.75">
      <c r="A125" s="163"/>
      <c r="B125" s="163"/>
      <c r="C125" s="162"/>
      <c r="D125" s="163"/>
      <c r="E125" s="162"/>
      <c r="F125" s="163"/>
      <c r="G125" s="387">
        <f t="shared" si="8"/>
        <v>0</v>
      </c>
      <c r="H125" s="216">
        <f t="shared" si="8"/>
        <v>0</v>
      </c>
      <c r="I125" s="216"/>
      <c r="J125" s="50"/>
      <c r="K125" s="163"/>
      <c r="L125" s="216" t="str">
        <f t="shared" si="6"/>
        <v xml:space="preserve"> </v>
      </c>
      <c r="M125" s="163"/>
      <c r="N125" s="390"/>
      <c r="O125" s="390"/>
      <c r="P125" s="391"/>
      <c r="Q125" s="163"/>
    </row>
    <row r="126" spans="1:17" ht="15.75">
      <c r="A126" s="163"/>
      <c r="B126" s="163"/>
      <c r="C126" s="162"/>
      <c r="D126" s="163"/>
      <c r="E126" s="162"/>
      <c r="F126" s="163"/>
      <c r="G126" s="387">
        <f t="shared" si="8"/>
        <v>0</v>
      </c>
      <c r="H126" s="216">
        <f t="shared" si="8"/>
        <v>0</v>
      </c>
      <c r="I126" s="216"/>
      <c r="J126" s="50"/>
      <c r="K126" s="163"/>
      <c r="L126" s="216" t="str">
        <f t="shared" si="6"/>
        <v xml:space="preserve"> </v>
      </c>
      <c r="M126" s="163"/>
      <c r="N126" s="390"/>
      <c r="O126" s="390"/>
      <c r="P126" s="391"/>
      <c r="Q126" s="163"/>
    </row>
    <row r="127" spans="1:17" ht="15.75">
      <c r="A127" s="163"/>
      <c r="B127" s="163"/>
      <c r="C127" s="162"/>
      <c r="D127" s="163"/>
      <c r="E127" s="162"/>
      <c r="F127" s="163"/>
      <c r="G127" s="387">
        <f t="shared" si="8"/>
        <v>0</v>
      </c>
      <c r="H127" s="216">
        <f t="shared" si="8"/>
        <v>0</v>
      </c>
      <c r="I127" s="216"/>
      <c r="J127" s="50"/>
      <c r="K127" s="163"/>
      <c r="L127" s="216" t="str">
        <f t="shared" si="6"/>
        <v xml:space="preserve"> </v>
      </c>
      <c r="M127" s="163"/>
      <c r="N127" s="390"/>
      <c r="O127" s="390"/>
      <c r="P127" s="391"/>
      <c r="Q127" s="163"/>
    </row>
    <row r="128" spans="1:17" ht="15.75">
      <c r="A128" s="163"/>
      <c r="B128" s="163"/>
      <c r="C128" s="162"/>
      <c r="D128" s="163"/>
      <c r="E128" s="162"/>
      <c r="F128" s="163"/>
      <c r="G128" s="387">
        <f t="shared" si="8"/>
        <v>0</v>
      </c>
      <c r="H128" s="216">
        <f t="shared" si="8"/>
        <v>0</v>
      </c>
      <c r="I128" s="216"/>
      <c r="J128" s="50"/>
      <c r="K128" s="163"/>
      <c r="L128" s="216" t="str">
        <f t="shared" si="6"/>
        <v xml:space="preserve"> </v>
      </c>
      <c r="M128" s="163"/>
      <c r="N128" s="390"/>
      <c r="O128" s="390"/>
      <c r="P128" s="391"/>
      <c r="Q128" s="163"/>
    </row>
    <row r="129" spans="1:17" ht="15.75">
      <c r="A129" s="163"/>
      <c r="B129" s="163"/>
      <c r="C129" s="162"/>
      <c r="D129" s="163"/>
      <c r="E129" s="162"/>
      <c r="F129" s="163"/>
      <c r="G129" s="387">
        <f t="shared" si="8"/>
        <v>0</v>
      </c>
      <c r="H129" s="216">
        <f t="shared" si="8"/>
        <v>0</v>
      </c>
      <c r="I129" s="216"/>
      <c r="J129" s="50"/>
      <c r="K129" s="163"/>
      <c r="L129" s="216" t="str">
        <f t="shared" ref="L129:L192" si="9">IF(D129&gt;0,D129," ")</f>
        <v xml:space="preserve"> </v>
      </c>
      <c r="M129" s="163"/>
      <c r="N129" s="390"/>
      <c r="O129" s="390"/>
      <c r="P129" s="391"/>
      <c r="Q129" s="163"/>
    </row>
    <row r="130" spans="1:17" ht="15.75">
      <c r="A130" s="163"/>
      <c r="B130" s="163"/>
      <c r="C130" s="162"/>
      <c r="D130" s="163"/>
      <c r="E130" s="162"/>
      <c r="F130" s="163"/>
      <c r="G130" s="387">
        <f t="shared" si="8"/>
        <v>0</v>
      </c>
      <c r="H130" s="216">
        <f t="shared" si="8"/>
        <v>0</v>
      </c>
      <c r="I130" s="216"/>
      <c r="J130" s="50"/>
      <c r="K130" s="163"/>
      <c r="L130" s="216" t="str">
        <f t="shared" si="9"/>
        <v xml:space="preserve"> </v>
      </c>
      <c r="M130" s="163"/>
      <c r="N130" s="390"/>
      <c r="O130" s="390"/>
      <c r="P130" s="391"/>
      <c r="Q130" s="163"/>
    </row>
    <row r="131" spans="1:17" ht="15.75">
      <c r="A131" s="163"/>
      <c r="B131" s="163"/>
      <c r="C131" s="162"/>
      <c r="D131" s="163"/>
      <c r="E131" s="162"/>
      <c r="F131" s="163"/>
      <c r="G131" s="387">
        <f t="shared" si="8"/>
        <v>0</v>
      </c>
      <c r="H131" s="216">
        <f t="shared" si="8"/>
        <v>0</v>
      </c>
      <c r="I131" s="216"/>
      <c r="J131" s="50"/>
      <c r="K131" s="163"/>
      <c r="L131" s="216" t="str">
        <f t="shared" si="9"/>
        <v xml:space="preserve"> </v>
      </c>
      <c r="M131" s="163"/>
      <c r="N131" s="390"/>
      <c r="O131" s="390"/>
      <c r="P131" s="391"/>
      <c r="Q131" s="163"/>
    </row>
    <row r="132" spans="1:17" ht="15.75">
      <c r="A132" s="163"/>
      <c r="B132" s="163"/>
      <c r="C132" s="162"/>
      <c r="D132" s="163"/>
      <c r="E132" s="162"/>
      <c r="F132" s="163"/>
      <c r="G132" s="387">
        <f t="shared" si="8"/>
        <v>0</v>
      </c>
      <c r="H132" s="216">
        <f t="shared" si="8"/>
        <v>0</v>
      </c>
      <c r="I132" s="216"/>
      <c r="J132" s="50"/>
      <c r="K132" s="163"/>
      <c r="L132" s="216" t="str">
        <f t="shared" si="9"/>
        <v xml:space="preserve"> </v>
      </c>
      <c r="M132" s="163"/>
      <c r="N132" s="390"/>
      <c r="O132" s="390"/>
      <c r="P132" s="391"/>
      <c r="Q132" s="163"/>
    </row>
    <row r="133" spans="1:17" ht="15.75">
      <c r="A133" s="163"/>
      <c r="B133" s="163"/>
      <c r="C133" s="162"/>
      <c r="D133" s="163"/>
      <c r="E133" s="162"/>
      <c r="F133" s="163"/>
      <c r="G133" s="387">
        <f t="shared" si="8"/>
        <v>0</v>
      </c>
      <c r="H133" s="216">
        <f t="shared" si="8"/>
        <v>0</v>
      </c>
      <c r="I133" s="216"/>
      <c r="J133" s="50"/>
      <c r="K133" s="163"/>
      <c r="L133" s="216" t="str">
        <f t="shared" si="9"/>
        <v xml:space="preserve"> </v>
      </c>
      <c r="M133" s="163"/>
      <c r="N133" s="390"/>
      <c r="O133" s="390"/>
      <c r="P133" s="391"/>
      <c r="Q133" s="163"/>
    </row>
    <row r="134" spans="1:17" ht="15.75">
      <c r="A134" s="163"/>
      <c r="B134" s="163"/>
      <c r="C134" s="162"/>
      <c r="D134" s="163"/>
      <c r="E134" s="162"/>
      <c r="F134" s="163"/>
      <c r="G134" s="387">
        <f t="shared" si="8"/>
        <v>0</v>
      </c>
      <c r="H134" s="216">
        <f t="shared" si="8"/>
        <v>0</v>
      </c>
      <c r="I134" s="216"/>
      <c r="J134" s="50"/>
      <c r="K134" s="163"/>
      <c r="L134" s="216" t="str">
        <f t="shared" si="9"/>
        <v xml:space="preserve"> </v>
      </c>
      <c r="M134" s="163"/>
      <c r="N134" s="390"/>
      <c r="O134" s="390"/>
      <c r="P134" s="391"/>
      <c r="Q134" s="163"/>
    </row>
    <row r="135" spans="1:17" ht="15.75">
      <c r="A135" s="163"/>
      <c r="B135" s="163"/>
      <c r="C135" s="162"/>
      <c r="D135" s="163"/>
      <c r="E135" s="162"/>
      <c r="F135" s="163"/>
      <c r="G135" s="387">
        <f t="shared" si="8"/>
        <v>0</v>
      </c>
      <c r="H135" s="216">
        <f t="shared" si="8"/>
        <v>0</v>
      </c>
      <c r="I135" s="216"/>
      <c r="J135" s="50"/>
      <c r="K135" s="163"/>
      <c r="L135" s="216" t="str">
        <f t="shared" si="9"/>
        <v xml:space="preserve"> </v>
      </c>
      <c r="M135" s="163"/>
      <c r="N135" s="390"/>
      <c r="O135" s="390"/>
      <c r="P135" s="391"/>
      <c r="Q135" s="163"/>
    </row>
    <row r="136" spans="1:17" ht="15.75">
      <c r="A136" s="163"/>
      <c r="B136" s="163"/>
      <c r="C136" s="162"/>
      <c r="D136" s="163"/>
      <c r="E136" s="162"/>
      <c r="F136" s="163"/>
      <c r="G136" s="387">
        <f t="shared" si="8"/>
        <v>0</v>
      </c>
      <c r="H136" s="216">
        <f t="shared" si="8"/>
        <v>0</v>
      </c>
      <c r="I136" s="216"/>
      <c r="J136" s="50"/>
      <c r="K136" s="163"/>
      <c r="L136" s="216" t="str">
        <f t="shared" si="9"/>
        <v xml:space="preserve"> </v>
      </c>
      <c r="M136" s="163"/>
      <c r="N136" s="390"/>
      <c r="O136" s="390"/>
      <c r="P136" s="391"/>
      <c r="Q136" s="163"/>
    </row>
    <row r="137" spans="1:17" ht="15.75">
      <c r="A137" s="163"/>
      <c r="B137" s="163"/>
      <c r="C137" s="162"/>
      <c r="D137" s="163"/>
      <c r="E137" s="162"/>
      <c r="F137" s="163"/>
      <c r="G137" s="387">
        <f t="shared" si="8"/>
        <v>0</v>
      </c>
      <c r="H137" s="216">
        <f t="shared" si="8"/>
        <v>0</v>
      </c>
      <c r="I137" s="216"/>
      <c r="J137" s="50"/>
      <c r="K137" s="163"/>
      <c r="L137" s="216" t="str">
        <f t="shared" si="9"/>
        <v xml:space="preserve"> </v>
      </c>
      <c r="M137" s="163"/>
      <c r="N137" s="390"/>
      <c r="O137" s="390"/>
      <c r="P137" s="391"/>
      <c r="Q137" s="163"/>
    </row>
    <row r="138" spans="1:17" ht="15.75">
      <c r="A138" s="163"/>
      <c r="B138" s="163"/>
      <c r="C138" s="162"/>
      <c r="D138" s="163"/>
      <c r="E138" s="162"/>
      <c r="F138" s="163"/>
      <c r="G138" s="387">
        <f t="shared" si="8"/>
        <v>0</v>
      </c>
      <c r="H138" s="216">
        <f t="shared" si="8"/>
        <v>0</v>
      </c>
      <c r="I138" s="216"/>
      <c r="J138" s="50"/>
      <c r="K138" s="163"/>
      <c r="L138" s="216" t="str">
        <f t="shared" si="9"/>
        <v xml:space="preserve"> </v>
      </c>
      <c r="M138" s="163"/>
      <c r="N138" s="390"/>
      <c r="O138" s="390"/>
      <c r="P138" s="391"/>
      <c r="Q138" s="163"/>
    </row>
    <row r="139" spans="1:17" ht="15.75">
      <c r="A139" s="163"/>
      <c r="B139" s="163"/>
      <c r="C139" s="162"/>
      <c r="D139" s="163"/>
      <c r="E139" s="162"/>
      <c r="F139" s="163"/>
      <c r="G139" s="387">
        <f t="shared" si="8"/>
        <v>0</v>
      </c>
      <c r="H139" s="216">
        <f t="shared" si="8"/>
        <v>0</v>
      </c>
      <c r="I139" s="216"/>
      <c r="J139" s="50"/>
      <c r="K139" s="163"/>
      <c r="L139" s="216" t="str">
        <f t="shared" si="9"/>
        <v xml:space="preserve"> </v>
      </c>
      <c r="M139" s="163"/>
      <c r="N139" s="390"/>
      <c r="O139" s="390"/>
      <c r="P139" s="391"/>
      <c r="Q139" s="163"/>
    </row>
    <row r="140" spans="1:17" ht="15.75">
      <c r="A140" s="163"/>
      <c r="B140" s="163"/>
      <c r="C140" s="162"/>
      <c r="D140" s="163"/>
      <c r="E140" s="162"/>
      <c r="F140" s="163"/>
      <c r="G140" s="387">
        <f t="shared" si="8"/>
        <v>0</v>
      </c>
      <c r="H140" s="216">
        <f t="shared" si="8"/>
        <v>0</v>
      </c>
      <c r="I140" s="216"/>
      <c r="J140" s="50"/>
      <c r="K140" s="163"/>
      <c r="L140" s="216" t="str">
        <f t="shared" si="9"/>
        <v xml:space="preserve"> </v>
      </c>
      <c r="M140" s="163"/>
      <c r="N140" s="390"/>
      <c r="O140" s="390"/>
      <c r="P140" s="391"/>
      <c r="Q140" s="163"/>
    </row>
    <row r="141" spans="1:17" ht="15.75">
      <c r="A141" s="163"/>
      <c r="B141" s="163"/>
      <c r="C141" s="162"/>
      <c r="D141" s="163"/>
      <c r="E141" s="162"/>
      <c r="F141" s="163"/>
      <c r="G141" s="387">
        <f t="shared" si="8"/>
        <v>0</v>
      </c>
      <c r="H141" s="216">
        <f t="shared" si="8"/>
        <v>0</v>
      </c>
      <c r="I141" s="216"/>
      <c r="J141" s="50"/>
      <c r="K141" s="163"/>
      <c r="L141" s="216" t="str">
        <f t="shared" si="9"/>
        <v xml:space="preserve"> </v>
      </c>
      <c r="M141" s="163"/>
      <c r="N141" s="390"/>
      <c r="O141" s="390"/>
      <c r="P141" s="391"/>
      <c r="Q141" s="163"/>
    </row>
    <row r="142" spans="1:17" ht="15.75">
      <c r="A142" s="163"/>
      <c r="B142" s="163"/>
      <c r="C142" s="162"/>
      <c r="D142" s="163"/>
      <c r="E142" s="162"/>
      <c r="F142" s="163"/>
      <c r="G142" s="387">
        <f t="shared" si="8"/>
        <v>0</v>
      </c>
      <c r="H142" s="216">
        <f t="shared" si="8"/>
        <v>0</v>
      </c>
      <c r="I142" s="216"/>
      <c r="J142" s="50"/>
      <c r="K142" s="163"/>
      <c r="L142" s="216" t="str">
        <f t="shared" si="9"/>
        <v xml:space="preserve"> </v>
      </c>
      <c r="M142" s="163"/>
      <c r="N142" s="390"/>
      <c r="O142" s="390"/>
      <c r="P142" s="391"/>
      <c r="Q142" s="163"/>
    </row>
    <row r="143" spans="1:17" ht="15.75">
      <c r="A143" s="163"/>
      <c r="B143" s="163"/>
      <c r="C143" s="162"/>
      <c r="D143" s="163"/>
      <c r="E143" s="162"/>
      <c r="F143" s="163"/>
      <c r="G143" s="387">
        <f t="shared" si="8"/>
        <v>0</v>
      </c>
      <c r="H143" s="216">
        <f t="shared" si="8"/>
        <v>0</v>
      </c>
      <c r="I143" s="216"/>
      <c r="J143" s="50"/>
      <c r="K143" s="163"/>
      <c r="L143" s="216" t="str">
        <f t="shared" si="9"/>
        <v xml:space="preserve"> </v>
      </c>
      <c r="M143" s="163"/>
      <c r="N143" s="390"/>
      <c r="O143" s="390"/>
      <c r="P143" s="391"/>
      <c r="Q143" s="163"/>
    </row>
    <row r="144" spans="1:17" ht="15.75">
      <c r="A144" s="163"/>
      <c r="B144" s="163"/>
      <c r="C144" s="162"/>
      <c r="D144" s="163"/>
      <c r="E144" s="162"/>
      <c r="F144" s="163"/>
      <c r="G144" s="387">
        <f t="shared" si="8"/>
        <v>0</v>
      </c>
      <c r="H144" s="216">
        <f t="shared" si="8"/>
        <v>0</v>
      </c>
      <c r="I144" s="216"/>
      <c r="J144" s="50"/>
      <c r="K144" s="163"/>
      <c r="L144" s="216" t="str">
        <f t="shared" si="9"/>
        <v xml:space="preserve"> </v>
      </c>
      <c r="M144" s="163"/>
      <c r="N144" s="390"/>
      <c r="O144" s="390"/>
      <c r="P144" s="391"/>
      <c r="Q144" s="163"/>
    </row>
    <row r="145" spans="1:17" ht="15.75">
      <c r="A145" s="163"/>
      <c r="B145" s="163"/>
      <c r="C145" s="162"/>
      <c r="D145" s="163"/>
      <c r="E145" s="162"/>
      <c r="F145" s="163"/>
      <c r="G145" s="387">
        <f t="shared" si="8"/>
        <v>0</v>
      </c>
      <c r="H145" s="216">
        <f t="shared" si="8"/>
        <v>0</v>
      </c>
      <c r="I145" s="216"/>
      <c r="J145" s="50"/>
      <c r="K145" s="163"/>
      <c r="L145" s="216" t="str">
        <f t="shared" si="9"/>
        <v xml:space="preserve"> </v>
      </c>
      <c r="M145" s="163"/>
      <c r="N145" s="390"/>
      <c r="O145" s="390"/>
      <c r="P145" s="391"/>
      <c r="Q145" s="163"/>
    </row>
    <row r="146" spans="1:17" ht="15.75">
      <c r="A146" s="163"/>
      <c r="B146" s="163"/>
      <c r="C146" s="162"/>
      <c r="D146" s="163"/>
      <c r="E146" s="162"/>
      <c r="F146" s="163"/>
      <c r="G146" s="387">
        <f t="shared" si="8"/>
        <v>0</v>
      </c>
      <c r="H146" s="216">
        <f t="shared" si="8"/>
        <v>0</v>
      </c>
      <c r="I146" s="216"/>
      <c r="J146" s="50"/>
      <c r="K146" s="163"/>
      <c r="L146" s="216" t="str">
        <f t="shared" si="9"/>
        <v xml:space="preserve"> </v>
      </c>
      <c r="M146" s="163"/>
      <c r="N146" s="390"/>
      <c r="O146" s="390"/>
      <c r="P146" s="391"/>
      <c r="Q146" s="163"/>
    </row>
    <row r="147" spans="1:17" ht="15.75">
      <c r="A147" s="163"/>
      <c r="B147" s="163"/>
      <c r="C147" s="162"/>
      <c r="D147" s="163"/>
      <c r="E147" s="162"/>
      <c r="F147" s="163"/>
      <c r="G147" s="387">
        <f t="shared" si="8"/>
        <v>0</v>
      </c>
      <c r="H147" s="216">
        <f t="shared" si="8"/>
        <v>0</v>
      </c>
      <c r="I147" s="216"/>
      <c r="J147" s="50"/>
      <c r="K147" s="163"/>
      <c r="L147" s="216" t="str">
        <f t="shared" si="9"/>
        <v xml:space="preserve"> </v>
      </c>
      <c r="M147" s="163"/>
      <c r="N147" s="390"/>
      <c r="O147" s="390"/>
      <c r="P147" s="391"/>
      <c r="Q147" s="163"/>
    </row>
    <row r="148" spans="1:17" ht="15.75">
      <c r="A148" s="163"/>
      <c r="B148" s="163"/>
      <c r="C148" s="162"/>
      <c r="D148" s="163"/>
      <c r="E148" s="162"/>
      <c r="F148" s="163"/>
      <c r="G148" s="387">
        <f t="shared" si="8"/>
        <v>0</v>
      </c>
      <c r="H148" s="216">
        <f t="shared" si="8"/>
        <v>0</v>
      </c>
      <c r="I148" s="216"/>
      <c r="J148" s="50"/>
      <c r="K148" s="163"/>
      <c r="L148" s="216" t="str">
        <f t="shared" si="9"/>
        <v xml:space="preserve"> </v>
      </c>
      <c r="M148" s="163"/>
      <c r="N148" s="390"/>
      <c r="O148" s="390"/>
      <c r="P148" s="391"/>
      <c r="Q148" s="163"/>
    </row>
    <row r="149" spans="1:17" ht="15.75">
      <c r="A149" s="163"/>
      <c r="B149" s="163"/>
      <c r="C149" s="162"/>
      <c r="D149" s="163"/>
      <c r="E149" s="162"/>
      <c r="F149" s="163"/>
      <c r="G149" s="387">
        <f t="shared" si="8"/>
        <v>0</v>
      </c>
      <c r="H149" s="216">
        <f t="shared" si="8"/>
        <v>0</v>
      </c>
      <c r="I149" s="216"/>
      <c r="J149" s="50"/>
      <c r="K149" s="163"/>
      <c r="L149" s="216" t="str">
        <f t="shared" si="9"/>
        <v xml:space="preserve"> </v>
      </c>
      <c r="M149" s="163"/>
      <c r="N149" s="390"/>
      <c r="O149" s="390"/>
      <c r="P149" s="391"/>
      <c r="Q149" s="163"/>
    </row>
    <row r="150" spans="1:17" ht="15.75">
      <c r="A150" s="163"/>
      <c r="B150" s="163"/>
      <c r="C150" s="162"/>
      <c r="D150" s="163"/>
      <c r="E150" s="162"/>
      <c r="F150" s="163"/>
      <c r="G150" s="387">
        <f t="shared" si="8"/>
        <v>0</v>
      </c>
      <c r="H150" s="216">
        <f t="shared" si="8"/>
        <v>0</v>
      </c>
      <c r="I150" s="216"/>
      <c r="J150" s="50"/>
      <c r="K150" s="163"/>
      <c r="L150" s="216" t="str">
        <f t="shared" si="9"/>
        <v xml:space="preserve"> </v>
      </c>
      <c r="M150" s="163"/>
      <c r="N150" s="390"/>
      <c r="O150" s="390"/>
      <c r="P150" s="391"/>
      <c r="Q150" s="163"/>
    </row>
    <row r="151" spans="1:17" ht="15.75">
      <c r="A151" s="163"/>
      <c r="B151" s="163"/>
      <c r="C151" s="162"/>
      <c r="D151" s="163"/>
      <c r="E151" s="162"/>
      <c r="F151" s="163"/>
      <c r="G151" s="387">
        <f t="shared" si="8"/>
        <v>0</v>
      </c>
      <c r="H151" s="216">
        <f t="shared" si="8"/>
        <v>0</v>
      </c>
      <c r="I151" s="216"/>
      <c r="J151" s="50"/>
      <c r="K151" s="163"/>
      <c r="L151" s="216" t="str">
        <f t="shared" si="9"/>
        <v xml:space="preserve"> </v>
      </c>
      <c r="M151" s="163"/>
      <c r="N151" s="390"/>
      <c r="O151" s="390"/>
      <c r="P151" s="391"/>
      <c r="Q151" s="163"/>
    </row>
    <row r="152" spans="1:17" ht="15.75">
      <c r="G152" s="10">
        <f t="shared" si="8"/>
        <v>0</v>
      </c>
      <c r="H152" s="9">
        <f t="shared" si="8"/>
        <v>0</v>
      </c>
      <c r="I152" s="9"/>
      <c r="J152" s="45"/>
      <c r="L152" s="9" t="str">
        <f t="shared" si="9"/>
        <v xml:space="preserve"> </v>
      </c>
      <c r="P152" s="391"/>
      <c r="Q152" s="163"/>
    </row>
    <row r="153" spans="1:17" ht="15.75">
      <c r="G153" s="10">
        <f t="shared" si="8"/>
        <v>0</v>
      </c>
      <c r="H153" s="9">
        <f t="shared" si="8"/>
        <v>0</v>
      </c>
      <c r="I153" s="9"/>
      <c r="J153" s="45"/>
      <c r="L153" s="9" t="str">
        <f t="shared" si="9"/>
        <v xml:space="preserve"> </v>
      </c>
      <c r="P153" s="391"/>
      <c r="Q153" s="163"/>
    </row>
    <row r="154" spans="1:17" ht="15.75">
      <c r="G154" s="10">
        <f t="shared" si="8"/>
        <v>0</v>
      </c>
      <c r="H154" s="9">
        <f t="shared" si="8"/>
        <v>0</v>
      </c>
      <c r="I154" s="9"/>
      <c r="J154" s="45"/>
      <c r="L154" s="9" t="str">
        <f t="shared" si="9"/>
        <v xml:space="preserve"> </v>
      </c>
      <c r="P154" s="391"/>
      <c r="Q154" s="163"/>
    </row>
    <row r="155" spans="1:17" ht="15.75">
      <c r="G155" s="10">
        <f t="shared" si="8"/>
        <v>0</v>
      </c>
      <c r="H155" s="9">
        <f t="shared" si="8"/>
        <v>0</v>
      </c>
      <c r="I155" s="9"/>
      <c r="J155" s="45"/>
      <c r="L155" s="9" t="str">
        <f t="shared" si="9"/>
        <v xml:space="preserve"> </v>
      </c>
      <c r="P155" s="391"/>
      <c r="Q155" s="163"/>
    </row>
    <row r="156" spans="1:17" ht="15.75">
      <c r="G156" s="10">
        <f t="shared" si="8"/>
        <v>0</v>
      </c>
      <c r="H156" s="9">
        <f t="shared" si="8"/>
        <v>0</v>
      </c>
      <c r="I156" s="9"/>
      <c r="J156" s="45"/>
      <c r="L156" s="9" t="str">
        <f t="shared" si="9"/>
        <v xml:space="preserve"> </v>
      </c>
      <c r="P156" s="391"/>
      <c r="Q156" s="163"/>
    </row>
    <row r="157" spans="1:17" ht="15.75">
      <c r="G157" s="10">
        <f t="shared" si="8"/>
        <v>0</v>
      </c>
      <c r="H157" s="9">
        <f t="shared" si="8"/>
        <v>0</v>
      </c>
      <c r="I157" s="9"/>
      <c r="J157" s="45"/>
      <c r="L157" s="9" t="str">
        <f t="shared" si="9"/>
        <v xml:space="preserve"> </v>
      </c>
      <c r="P157" s="391"/>
      <c r="Q157" s="163"/>
    </row>
    <row r="158" spans="1:17" ht="15.75">
      <c r="G158" s="10">
        <f t="shared" si="8"/>
        <v>0</v>
      </c>
      <c r="H158" s="9">
        <f t="shared" si="8"/>
        <v>0</v>
      </c>
      <c r="I158" s="9"/>
      <c r="J158" s="45"/>
      <c r="L158" s="9" t="str">
        <f t="shared" si="9"/>
        <v xml:space="preserve"> </v>
      </c>
      <c r="P158" s="391"/>
      <c r="Q158" s="163"/>
    </row>
    <row r="159" spans="1:17" ht="15.75">
      <c r="G159" s="10">
        <f t="shared" si="8"/>
        <v>0</v>
      </c>
      <c r="H159" s="9">
        <f t="shared" si="8"/>
        <v>0</v>
      </c>
      <c r="I159" s="9"/>
      <c r="J159" s="45"/>
      <c r="L159" s="9" t="str">
        <f t="shared" si="9"/>
        <v xml:space="preserve"> </v>
      </c>
      <c r="P159" s="391"/>
      <c r="Q159" s="163"/>
    </row>
    <row r="160" spans="1:17" ht="15.75">
      <c r="G160" s="10">
        <f t="shared" si="8"/>
        <v>0</v>
      </c>
      <c r="H160" s="9">
        <f t="shared" si="8"/>
        <v>0</v>
      </c>
      <c r="I160" s="9"/>
      <c r="J160" s="45"/>
      <c r="L160" s="9" t="str">
        <f t="shared" si="9"/>
        <v xml:space="preserve"> </v>
      </c>
      <c r="P160" s="391"/>
      <c r="Q160" s="163"/>
    </row>
    <row r="161" spans="7:17" ht="15.75">
      <c r="G161" s="10">
        <f t="shared" si="8"/>
        <v>0</v>
      </c>
      <c r="H161" s="9">
        <f t="shared" si="8"/>
        <v>0</v>
      </c>
      <c r="I161" s="9"/>
      <c r="J161" s="45"/>
      <c r="L161" s="9" t="str">
        <f t="shared" si="9"/>
        <v xml:space="preserve"> </v>
      </c>
      <c r="P161" s="391"/>
      <c r="Q161" s="163"/>
    </row>
    <row r="162" spans="7:17" ht="15.75">
      <c r="G162" s="10">
        <f t="shared" si="8"/>
        <v>0</v>
      </c>
      <c r="H162" s="9">
        <f t="shared" si="8"/>
        <v>0</v>
      </c>
      <c r="I162" s="9"/>
      <c r="J162" s="45"/>
      <c r="L162" s="9" t="str">
        <f t="shared" si="9"/>
        <v xml:space="preserve"> </v>
      </c>
      <c r="P162" s="391"/>
      <c r="Q162" s="163"/>
    </row>
    <row r="163" spans="7:17" ht="15.75">
      <c r="G163" s="10">
        <f t="shared" si="8"/>
        <v>0</v>
      </c>
      <c r="H163" s="9">
        <f t="shared" si="8"/>
        <v>0</v>
      </c>
      <c r="I163" s="9"/>
      <c r="J163" s="45"/>
      <c r="L163" s="9" t="str">
        <f t="shared" si="9"/>
        <v xml:space="preserve"> </v>
      </c>
      <c r="P163" s="391"/>
      <c r="Q163" s="163"/>
    </row>
    <row r="164" spans="7:17">
      <c r="G164" s="10">
        <f t="shared" si="8"/>
        <v>0</v>
      </c>
      <c r="H164" s="9">
        <f t="shared" si="8"/>
        <v>0</v>
      </c>
      <c r="I164" s="9"/>
      <c r="J164" s="45"/>
      <c r="L164" s="9" t="str">
        <f t="shared" si="9"/>
        <v xml:space="preserve"> </v>
      </c>
      <c r="P164" s="11"/>
    </row>
    <row r="165" spans="7:17">
      <c r="G165" s="10">
        <f t="shared" si="8"/>
        <v>0</v>
      </c>
      <c r="H165" s="9">
        <f t="shared" si="8"/>
        <v>0</v>
      </c>
      <c r="I165" s="9"/>
      <c r="J165" s="45"/>
      <c r="L165" s="9" t="str">
        <f t="shared" si="9"/>
        <v xml:space="preserve"> </v>
      </c>
      <c r="P165" s="11"/>
    </row>
    <row r="166" spans="7:17">
      <c r="G166" s="10">
        <f t="shared" si="8"/>
        <v>0</v>
      </c>
      <c r="H166" s="9">
        <f t="shared" si="8"/>
        <v>0</v>
      </c>
      <c r="I166" s="9"/>
      <c r="J166" s="45"/>
      <c r="L166" s="9" t="str">
        <f t="shared" si="9"/>
        <v xml:space="preserve"> </v>
      </c>
      <c r="P166" s="11"/>
    </row>
    <row r="167" spans="7:17">
      <c r="G167" s="10">
        <f t="shared" si="8"/>
        <v>0</v>
      </c>
      <c r="H167" s="9">
        <f t="shared" si="8"/>
        <v>0</v>
      </c>
      <c r="I167" s="9"/>
      <c r="J167" s="45"/>
      <c r="L167" s="9" t="str">
        <f t="shared" si="9"/>
        <v xml:space="preserve"> </v>
      </c>
      <c r="P167" s="11"/>
    </row>
    <row r="168" spans="7:17">
      <c r="G168" s="10">
        <f t="shared" si="8"/>
        <v>0</v>
      </c>
      <c r="H168" s="9">
        <f t="shared" si="8"/>
        <v>0</v>
      </c>
      <c r="I168" s="9"/>
      <c r="J168" s="45"/>
      <c r="L168" s="9" t="str">
        <f t="shared" si="9"/>
        <v xml:space="preserve"> </v>
      </c>
      <c r="P168" s="11"/>
    </row>
    <row r="169" spans="7:17">
      <c r="G169" s="10">
        <f t="shared" si="8"/>
        <v>0</v>
      </c>
      <c r="H169" s="9">
        <f t="shared" si="8"/>
        <v>0</v>
      </c>
      <c r="I169" s="9"/>
      <c r="J169" s="45"/>
      <c r="L169" s="9" t="str">
        <f t="shared" si="9"/>
        <v xml:space="preserve"> </v>
      </c>
      <c r="P169" s="11"/>
    </row>
    <row r="170" spans="7:17">
      <c r="G170" s="10">
        <f t="shared" si="8"/>
        <v>0</v>
      </c>
      <c r="H170" s="9">
        <f t="shared" si="8"/>
        <v>0</v>
      </c>
      <c r="I170" s="9"/>
      <c r="J170" s="45"/>
      <c r="L170" s="9" t="str">
        <f t="shared" si="9"/>
        <v xml:space="preserve"> </v>
      </c>
      <c r="P170" s="11"/>
    </row>
    <row r="171" spans="7:17">
      <c r="G171" s="10">
        <f t="shared" si="8"/>
        <v>0</v>
      </c>
      <c r="H171" s="9">
        <f t="shared" si="8"/>
        <v>0</v>
      </c>
      <c r="I171" s="9"/>
      <c r="J171" s="45"/>
      <c r="L171" s="9" t="str">
        <f t="shared" si="9"/>
        <v xml:space="preserve"> </v>
      </c>
      <c r="P171" s="11"/>
    </row>
    <row r="172" spans="7:17">
      <c r="G172" s="10">
        <f t="shared" ref="G172:H197" si="10">G171-E172+C172</f>
        <v>0</v>
      </c>
      <c r="H172" s="9">
        <f t="shared" si="10"/>
        <v>0</v>
      </c>
      <c r="I172" s="9"/>
      <c r="J172" s="45"/>
      <c r="L172" s="9" t="str">
        <f t="shared" si="9"/>
        <v xml:space="preserve"> </v>
      </c>
      <c r="P172" s="11"/>
    </row>
    <row r="173" spans="7:17">
      <c r="G173" s="10">
        <f t="shared" si="10"/>
        <v>0</v>
      </c>
      <c r="H173" s="9">
        <f t="shared" si="10"/>
        <v>0</v>
      </c>
      <c r="I173" s="9"/>
      <c r="J173" s="45"/>
      <c r="L173" s="9" t="str">
        <f t="shared" si="9"/>
        <v xml:space="preserve"> </v>
      </c>
      <c r="P173" s="11"/>
    </row>
    <row r="174" spans="7:17">
      <c r="G174" s="10">
        <f t="shared" si="10"/>
        <v>0</v>
      </c>
      <c r="H174" s="9">
        <f t="shared" si="10"/>
        <v>0</v>
      </c>
      <c r="I174" s="9"/>
      <c r="J174" s="45"/>
      <c r="L174" s="9" t="str">
        <f t="shared" si="9"/>
        <v xml:space="preserve"> </v>
      </c>
      <c r="P174" s="11"/>
    </row>
    <row r="175" spans="7:17">
      <c r="G175" s="10">
        <f t="shared" si="10"/>
        <v>0</v>
      </c>
      <c r="H175" s="9">
        <f t="shared" si="10"/>
        <v>0</v>
      </c>
      <c r="I175" s="9"/>
      <c r="J175" s="45"/>
      <c r="L175" s="9" t="str">
        <f t="shared" si="9"/>
        <v xml:space="preserve"> </v>
      </c>
      <c r="P175" s="11"/>
    </row>
    <row r="176" spans="7:17">
      <c r="G176" s="10">
        <f t="shared" si="10"/>
        <v>0</v>
      </c>
      <c r="H176" s="9">
        <f t="shared" si="10"/>
        <v>0</v>
      </c>
      <c r="I176" s="9"/>
      <c r="J176" s="45"/>
      <c r="L176" s="9" t="str">
        <f t="shared" si="9"/>
        <v xml:space="preserve"> </v>
      </c>
      <c r="P176" s="11"/>
    </row>
    <row r="177" spans="7:16">
      <c r="G177" s="10">
        <f t="shared" si="10"/>
        <v>0</v>
      </c>
      <c r="H177" s="9">
        <f t="shared" si="10"/>
        <v>0</v>
      </c>
      <c r="I177" s="9"/>
      <c r="J177" s="45"/>
      <c r="L177" s="9" t="str">
        <f t="shared" si="9"/>
        <v xml:space="preserve"> </v>
      </c>
      <c r="P177" s="11"/>
    </row>
    <row r="178" spans="7:16">
      <c r="G178" s="10">
        <f t="shared" si="10"/>
        <v>0</v>
      </c>
      <c r="H178" s="9">
        <f t="shared" si="10"/>
        <v>0</v>
      </c>
      <c r="I178" s="9"/>
      <c r="J178" s="45"/>
      <c r="L178" s="9" t="str">
        <f t="shared" si="9"/>
        <v xml:space="preserve"> </v>
      </c>
      <c r="P178" s="11"/>
    </row>
    <row r="179" spans="7:16">
      <c r="G179" s="10">
        <f t="shared" si="10"/>
        <v>0</v>
      </c>
      <c r="H179" s="9">
        <f t="shared" si="10"/>
        <v>0</v>
      </c>
      <c r="I179" s="9"/>
      <c r="J179" s="45"/>
      <c r="L179" s="9" t="str">
        <f t="shared" si="9"/>
        <v xml:space="preserve"> </v>
      </c>
      <c r="P179" s="11"/>
    </row>
    <row r="180" spans="7:16">
      <c r="G180" s="10">
        <f t="shared" si="10"/>
        <v>0</v>
      </c>
      <c r="H180" s="9">
        <f t="shared" si="10"/>
        <v>0</v>
      </c>
      <c r="I180" s="9"/>
      <c r="J180" s="45"/>
      <c r="L180" s="9" t="str">
        <f t="shared" si="9"/>
        <v xml:space="preserve"> </v>
      </c>
      <c r="P180" s="11"/>
    </row>
    <row r="181" spans="7:16">
      <c r="G181" s="10">
        <f t="shared" si="10"/>
        <v>0</v>
      </c>
      <c r="H181" s="9">
        <f t="shared" si="10"/>
        <v>0</v>
      </c>
      <c r="I181" s="9"/>
      <c r="J181" s="45"/>
      <c r="L181" s="9" t="str">
        <f t="shared" si="9"/>
        <v xml:space="preserve"> </v>
      </c>
      <c r="P181" s="11"/>
    </row>
    <row r="182" spans="7:16">
      <c r="G182" s="10">
        <f t="shared" si="10"/>
        <v>0</v>
      </c>
      <c r="H182" s="9">
        <f t="shared" si="10"/>
        <v>0</v>
      </c>
      <c r="I182" s="9"/>
      <c r="J182" s="45"/>
      <c r="L182" s="9" t="str">
        <f t="shared" si="9"/>
        <v xml:space="preserve"> </v>
      </c>
      <c r="P182" s="11"/>
    </row>
    <row r="183" spans="7:16">
      <c r="G183" s="10">
        <f t="shared" si="10"/>
        <v>0</v>
      </c>
      <c r="H183" s="9">
        <f t="shared" si="10"/>
        <v>0</v>
      </c>
      <c r="I183" s="9"/>
      <c r="J183" s="45"/>
      <c r="L183" s="9" t="str">
        <f t="shared" si="9"/>
        <v xml:space="preserve"> </v>
      </c>
      <c r="P183" s="11"/>
    </row>
    <row r="184" spans="7:16">
      <c r="G184" s="10">
        <f t="shared" si="10"/>
        <v>0</v>
      </c>
      <c r="H184" s="9">
        <f t="shared" si="10"/>
        <v>0</v>
      </c>
      <c r="I184" s="9"/>
      <c r="J184" s="45"/>
      <c r="L184" s="9" t="str">
        <f t="shared" si="9"/>
        <v xml:space="preserve"> </v>
      </c>
      <c r="P184" s="11"/>
    </row>
    <row r="185" spans="7:16">
      <c r="G185" s="10">
        <f t="shared" si="10"/>
        <v>0</v>
      </c>
      <c r="H185" s="9">
        <f t="shared" si="10"/>
        <v>0</v>
      </c>
      <c r="I185" s="9"/>
      <c r="J185" s="45"/>
      <c r="L185" s="9" t="str">
        <f t="shared" si="9"/>
        <v xml:space="preserve"> </v>
      </c>
      <c r="P185" s="11"/>
    </row>
    <row r="186" spans="7:16">
      <c r="G186" s="10">
        <f t="shared" si="10"/>
        <v>0</v>
      </c>
      <c r="H186" s="9">
        <f t="shared" si="10"/>
        <v>0</v>
      </c>
      <c r="I186" s="9"/>
      <c r="J186" s="45"/>
      <c r="L186" s="9" t="str">
        <f t="shared" si="9"/>
        <v xml:space="preserve"> </v>
      </c>
      <c r="P186" s="11"/>
    </row>
    <row r="187" spans="7:16">
      <c r="G187" s="10">
        <f t="shared" si="10"/>
        <v>0</v>
      </c>
      <c r="H187" s="9">
        <f t="shared" si="10"/>
        <v>0</v>
      </c>
      <c r="I187" s="9"/>
      <c r="J187" s="45"/>
      <c r="L187" s="9" t="str">
        <f t="shared" si="9"/>
        <v xml:space="preserve"> </v>
      </c>
      <c r="P187" s="11"/>
    </row>
    <row r="188" spans="7:16">
      <c r="G188" s="10">
        <f t="shared" si="10"/>
        <v>0</v>
      </c>
      <c r="H188" s="9">
        <f t="shared" si="10"/>
        <v>0</v>
      </c>
      <c r="I188" s="9"/>
      <c r="J188" s="45"/>
      <c r="L188" s="9" t="str">
        <f t="shared" si="9"/>
        <v xml:space="preserve"> </v>
      </c>
      <c r="P188" s="11"/>
    </row>
    <row r="189" spans="7:16">
      <c r="G189" s="10">
        <f t="shared" si="10"/>
        <v>0</v>
      </c>
      <c r="H189" s="9">
        <f t="shared" si="10"/>
        <v>0</v>
      </c>
      <c r="I189" s="9"/>
      <c r="J189" s="45"/>
      <c r="L189" s="9" t="str">
        <f t="shared" si="9"/>
        <v xml:space="preserve"> </v>
      </c>
      <c r="P189" s="11"/>
    </row>
    <row r="190" spans="7:16">
      <c r="G190" s="10">
        <f t="shared" si="10"/>
        <v>0</v>
      </c>
      <c r="H190" s="9">
        <f t="shared" si="10"/>
        <v>0</v>
      </c>
      <c r="I190" s="9"/>
      <c r="J190" s="45"/>
      <c r="L190" s="9" t="str">
        <f t="shared" si="9"/>
        <v xml:space="preserve"> </v>
      </c>
      <c r="P190" s="11"/>
    </row>
    <row r="191" spans="7:16">
      <c r="G191" s="10">
        <f t="shared" si="10"/>
        <v>0</v>
      </c>
      <c r="H191" s="9">
        <f t="shared" si="10"/>
        <v>0</v>
      </c>
      <c r="I191" s="9"/>
      <c r="J191" s="45"/>
      <c r="L191" s="9" t="str">
        <f t="shared" si="9"/>
        <v xml:space="preserve"> </v>
      </c>
      <c r="P191" s="11"/>
    </row>
    <row r="192" spans="7:16">
      <c r="G192" s="10">
        <f t="shared" si="10"/>
        <v>0</v>
      </c>
      <c r="H192" s="9">
        <f t="shared" si="10"/>
        <v>0</v>
      </c>
      <c r="I192" s="9"/>
      <c r="J192" s="45"/>
      <c r="L192" s="9" t="str">
        <f t="shared" si="9"/>
        <v xml:space="preserve"> </v>
      </c>
      <c r="P192" s="11"/>
    </row>
    <row r="193" spans="7:16">
      <c r="G193" s="10">
        <f t="shared" si="10"/>
        <v>0</v>
      </c>
      <c r="H193" s="9">
        <f t="shared" si="10"/>
        <v>0</v>
      </c>
      <c r="I193" s="9"/>
      <c r="J193" s="45"/>
      <c r="L193" s="9" t="str">
        <f>IF(D193&gt;0,D193," ")</f>
        <v xml:space="preserve"> </v>
      </c>
      <c r="P193" s="11"/>
    </row>
    <row r="194" spans="7:16">
      <c r="G194" s="10">
        <f t="shared" si="10"/>
        <v>0</v>
      </c>
      <c r="H194" s="9">
        <f t="shared" si="10"/>
        <v>0</v>
      </c>
      <c r="I194" s="9"/>
      <c r="J194" s="45"/>
      <c r="L194" s="9" t="str">
        <f>IF(D194&gt;0,D194," ")</f>
        <v xml:space="preserve"> </v>
      </c>
      <c r="P194" s="11"/>
    </row>
    <row r="195" spans="7:16">
      <c r="G195" s="10">
        <f t="shared" si="10"/>
        <v>0</v>
      </c>
      <c r="H195" s="9">
        <f t="shared" si="10"/>
        <v>0</v>
      </c>
      <c r="I195" s="9"/>
      <c r="J195" s="45"/>
      <c r="L195" s="9" t="str">
        <f>IF(D195&gt;0,D195," ")</f>
        <v xml:space="preserve"> </v>
      </c>
      <c r="P195" s="11"/>
    </row>
    <row r="196" spans="7:16">
      <c r="G196" s="10">
        <f t="shared" si="10"/>
        <v>0</v>
      </c>
      <c r="H196" s="9">
        <f t="shared" si="10"/>
        <v>0</v>
      </c>
      <c r="I196" s="9"/>
      <c r="J196" s="45"/>
      <c r="L196" s="9" t="str">
        <f>IF(D196&gt;0,D196," ")</f>
        <v xml:space="preserve"> </v>
      </c>
      <c r="P196" s="11"/>
    </row>
    <row r="197" spans="7:16">
      <c r="G197" s="10">
        <f t="shared" si="10"/>
        <v>0</v>
      </c>
      <c r="H197" s="9">
        <f t="shared" si="10"/>
        <v>0</v>
      </c>
      <c r="I197" s="9"/>
      <c r="J197" s="45"/>
      <c r="L197" s="9" t="str">
        <f>IF(D197&gt;0,D197," ")</f>
        <v xml:space="preserve"> </v>
      </c>
      <c r="P197" s="11"/>
    </row>
    <row r="198" spans="7:16">
      <c r="P198" s="11"/>
    </row>
    <row r="199" spans="7:16">
      <c r="P199" s="11"/>
    </row>
    <row r="200" spans="7:16">
      <c r="P200" s="11"/>
    </row>
    <row r="201" spans="7:16">
      <c r="P201" s="11"/>
    </row>
    <row r="202" spans="7:16">
      <c r="P202" s="11"/>
    </row>
    <row r="203" spans="7:16">
      <c r="P203" s="11"/>
    </row>
    <row r="204" spans="7:16">
      <c r="P204" s="11"/>
    </row>
    <row r="205" spans="7:16">
      <c r="P205" s="11"/>
    </row>
    <row r="206" spans="7:16">
      <c r="P206" s="11"/>
    </row>
    <row r="207" spans="7:16">
      <c r="P207" s="11"/>
    </row>
    <row r="208" spans="7:16">
      <c r="P208" s="11"/>
    </row>
    <row r="209" spans="16:16">
      <c r="P209" s="1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29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36" baseType="lpstr">
      <vt:lpstr>General</vt:lpstr>
      <vt:lpstr>PERNIL</vt:lpstr>
      <vt:lpstr>BUCHE SMITHFIELD</vt:lpstr>
      <vt:lpstr>TRIPAS</vt:lpstr>
      <vt:lpstr>SESOS MARQUETA</vt:lpstr>
      <vt:lpstr>SESO COPA</vt:lpstr>
      <vt:lpstr>CORBATA SMITHFIELD</vt:lpstr>
      <vt:lpstr>CORBATA SEABOARD</vt:lpstr>
      <vt:lpstr>ESP CARNERO</vt:lpstr>
      <vt:lpstr>ESP. CORDERO </vt:lpstr>
      <vt:lpstr>MENUDO</vt:lpstr>
      <vt:lpstr>CONTRA SWIFT</vt:lpstr>
      <vt:lpstr>CABEZAS SIN</vt:lpstr>
      <vt:lpstr>CABEZA CON PAPADA</vt:lpstr>
      <vt:lpstr>QUESO GOUDA</vt:lpstr>
      <vt:lpstr>PAPAS </vt:lpstr>
      <vt:lpstr>LENGUA DE RES </vt:lpstr>
      <vt:lpstr>FILETE PESCADO</vt:lpstr>
      <vt:lpstr>CANALES</vt:lpstr>
      <vt:lpstr>BUCHE G.FELIZ</vt:lpstr>
      <vt:lpstr>NADA</vt:lpstr>
      <vt:lpstr>LENGUA PCO</vt:lpstr>
      <vt:lpstr>NADA.</vt:lpstr>
      <vt:lpstr>CUERO MAPLE</vt:lpstr>
      <vt:lpstr>NANA</vt:lpstr>
      <vt:lpstr>.NADA.</vt:lpstr>
      <vt:lpstr>PAVOS JENIIE O</vt:lpstr>
      <vt:lpstr>COMBO CUERO PAPEL</vt:lpstr>
      <vt:lpstr>INVENTARIO</vt:lpstr>
      <vt:lpstr>Gráfico1</vt:lpstr>
      <vt:lpstr>'BUCHE SMITHFIELD'!Área_de_impresión</vt:lpstr>
      <vt:lpstr>'CONTRA SWIFT'!Área_de_impresión</vt:lpstr>
      <vt:lpstr>'ESP. CORDERO '!Área_de_impresión</vt:lpstr>
      <vt:lpstr>General!Área_de_impresión</vt:lpstr>
      <vt:lpstr>INVENTARIO!Área_de_impresión</vt:lpstr>
      <vt:lpstr>MENUDO!Área_de_impresión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ROUSS</cp:lastModifiedBy>
  <cp:lastPrinted>2016-10-01T13:32:18Z</cp:lastPrinted>
  <dcterms:created xsi:type="dcterms:W3CDTF">2006-05-12T19:06:05Z</dcterms:created>
  <dcterms:modified xsi:type="dcterms:W3CDTF">2016-10-01T13:50:25Z</dcterms:modified>
</cp:coreProperties>
</file>