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3715" windowHeight="97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35" i="1"/>
  <c r="C115"/>
  <c r="F45"/>
  <c r="C135"/>
  <c r="C126"/>
  <c r="C105"/>
  <c r="C87"/>
  <c r="C76"/>
  <c r="C67"/>
  <c r="C58"/>
  <c r="F46"/>
  <c r="F47" s="1"/>
  <c r="F48" s="1"/>
  <c r="F49" s="1"/>
  <c r="F50" s="1"/>
  <c r="F51" s="1"/>
  <c r="F52" s="1"/>
  <c r="C39"/>
  <c r="C27"/>
  <c r="C21"/>
  <c r="C16"/>
  <c r="C7"/>
</calcChain>
</file>

<file path=xl/sharedStrings.xml><?xml version="1.0" encoding="utf-8"?>
<sst xmlns="http://schemas.openxmlformats.org/spreadsheetml/2006/main" count="100" uniqueCount="89">
  <si>
    <t xml:space="preserve">REPORTE DE FACTURAS POR PAGAR DE OBRADOR AL </t>
  </si>
  <si>
    <t>ALIMENTOS SUPREMOS DE ORIENTE</t>
  </si>
  <si>
    <t>,0935</t>
  </si>
  <si>
    <t xml:space="preserve"> X COBRAR</t>
  </si>
  <si>
    <t>ANGEL SALAS  RAMON</t>
  </si>
  <si>
    <t>.0481</t>
  </si>
  <si>
    <t>SIN ACLARAR</t>
  </si>
  <si>
    <t>EMPACADORA DE CARNES FINAS PALMON SA DE CV</t>
  </si>
  <si>
    <t>.0402</t>
  </si>
  <si>
    <t>?????</t>
  </si>
  <si>
    <t>CENTRO COMERCIAL ALATRISTE</t>
  </si>
  <si>
    <t>X COBRAR</t>
  </si>
  <si>
    <t>CLEMENTINA MARTINEZ MENDOZA</t>
  </si>
  <si>
    <t>,0988</t>
  </si>
  <si>
    <t>EQUILIBRIO EDUCATIVO</t>
  </si>
  <si>
    <t>.0358</t>
  </si>
  <si>
    <t>.0426</t>
  </si>
  <si>
    <t>EN ESTAS FECHAS NO HAY CHEQUES POR ESTAS CANTIDADES</t>
  </si>
  <si>
    <t>.0552</t>
  </si>
  <si>
    <t>,0592</t>
  </si>
  <si>
    <t>,0686</t>
  </si>
  <si>
    <t>,0936</t>
  </si>
  <si>
    <t>JIAN RONG JIAN</t>
  </si>
  <si>
    <t>ok .0229</t>
  </si>
  <si>
    <t>ok,0280</t>
  </si>
  <si>
    <t>ok ,0289</t>
  </si>
  <si>
    <t>ok ,0290</t>
  </si>
  <si>
    <t xml:space="preserve">    </t>
  </si>
  <si>
    <t>.0369</t>
  </si>
  <si>
    <t>.0370</t>
  </si>
  <si>
    <t>,0450</t>
  </si>
  <si>
    <t>JOSE MANUEL JIMENEZ</t>
  </si>
  <si>
    <t>,0578</t>
  </si>
  <si>
    <t xml:space="preserve">NO HUBO CHEQUE </t>
  </si>
  <si>
    <t>JUAN PALAFOX SALVADOR</t>
  </si>
  <si>
    <t>OK.0212</t>
  </si>
  <si>
    <t>OK.0224</t>
  </si>
  <si>
    <t>OK.0268</t>
  </si>
  <si>
    <t>OK.0304</t>
  </si>
  <si>
    <t>,0455</t>
  </si>
  <si>
    <t>LEONARDO SANCHEZ FIERRO</t>
  </si>
  <si>
    <t>,0501</t>
  </si>
  <si>
    <t>,0527</t>
  </si>
  <si>
    <t>PIDE FACTURAS CADA MES</t>
  </si>
  <si>
    <t>,0533</t>
  </si>
  <si>
    <t>,0542</t>
  </si>
  <si>
    <t>LIZABETH ALONSO Rgz</t>
  </si>
  <si>
    <t>ok.0266</t>
  </si>
  <si>
    <t>NOTAS DE JULIZZ</t>
  </si>
  <si>
    <t>MARIA DE JESUS MUÑOZ</t>
  </si>
  <si>
    <t>el 24 Agosto solo pagaron ch $ 13,673.00 REM 318-M</t>
  </si>
  <si>
    <t>,0612</t>
  </si>
  <si>
    <t>,1000</t>
  </si>
  <si>
    <t xml:space="preserve"> PROV.  PODUCTOS MEXICANOS JACE</t>
  </si>
  <si>
    <t>OK .0325</t>
  </si>
  <si>
    <t xml:space="preserve">SIN ACLARAR </t>
  </si>
  <si>
    <t>PROCESADORA CARNICOS</t>
  </si>
  <si>
    <t>RICARDO LOPEZ</t>
  </si>
  <si>
    <t xml:space="preserve">.0428 </t>
  </si>
  <si>
    <t>ZHO LI GUOLIAN</t>
  </si>
  <si>
    <t>ok.0070</t>
  </si>
  <si>
    <t>ok.0071</t>
  </si>
  <si>
    <t>SUPER SERVICIO ALATRISTE</t>
  </si>
  <si>
    <t>OK .0253</t>
  </si>
  <si>
    <t>OK. 0254</t>
  </si>
  <si>
    <t>OK,0281</t>
  </si>
  <si>
    <t>OK,0282</t>
  </si>
  <si>
    <t>Referencia 156-I aplicada fact 299</t>
  </si>
  <si>
    <t>.0346</t>
  </si>
  <si>
    <t>.0360</t>
  </si>
  <si>
    <t>UNIDAD . SERVICIOS EDUC. TLAXCALA</t>
  </si>
  <si>
    <t>.0520</t>
  </si>
  <si>
    <t>PIDIO CLIENTE LUIS HERRERA</t>
  </si>
  <si>
    <t>VERONICA REYES NORIEGA</t>
  </si>
  <si>
    <t>OK.0246</t>
  </si>
  <si>
    <t>,0782</t>
  </si>
  <si>
    <t>,0810</t>
  </si>
  <si>
    <t>,0942</t>
  </si>
  <si>
    <t>YOLANDA MONTERROSAS</t>
  </si>
  <si>
    <t>OK.0236</t>
  </si>
  <si>
    <t>EL CLIENTE ES IVAN</t>
  </si>
  <si>
    <t>OK.0237</t>
  </si>
  <si>
    <t>GRAN TOTAL</t>
  </si>
  <si>
    <t>30 DICIEMBRE.,2011</t>
  </si>
  <si>
    <t>PAGO</t>
  </si>
  <si>
    <t>SALDO</t>
  </si>
  <si>
    <t>la referencia 809-Q fue aplicada F-972</t>
  </si>
  <si>
    <t>MIGUEL MEJIA GUZMAN</t>
  </si>
  <si>
    <t>SARA ORTEGA</t>
  </si>
</sst>
</file>

<file path=xl/styles.xml><?xml version="1.0" encoding="utf-8"?>
<styleSheet xmlns="http://schemas.openxmlformats.org/spreadsheetml/2006/main">
  <numFmts count="2">
    <numFmt numFmtId="164" formatCode="[$$-80A]#,##0.00"/>
    <numFmt numFmtId="165" formatCode="&quot;$&quot;#,##0.0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Border="1"/>
    <xf numFmtId="0" fontId="0" fillId="2" borderId="4" xfId="0" applyFill="1" applyBorder="1"/>
    <xf numFmtId="0" fontId="0" fillId="2" borderId="5" xfId="0" applyFill="1" applyBorder="1"/>
    <xf numFmtId="15" fontId="5" fillId="0" borderId="7" xfId="0" applyNumberFormat="1" applyFont="1" applyFill="1" applyBorder="1" applyAlignment="1"/>
    <xf numFmtId="15" fontId="5" fillId="0" borderId="0" xfId="0" applyNumberFormat="1" applyFont="1" applyFill="1" applyAlignment="1"/>
    <xf numFmtId="0" fontId="6" fillId="0" borderId="0" xfId="0" applyFont="1" applyBorder="1" applyAlignment="1">
      <alignment horizontal="left" wrapText="1"/>
    </xf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3" borderId="11" xfId="0" applyNumberFormat="1" applyFill="1" applyBorder="1" applyAlignment="1">
      <alignment horizontal="right"/>
    </xf>
    <xf numFmtId="16" fontId="8" fillId="0" borderId="0" xfId="0" applyNumberFormat="1" applyFont="1" applyFill="1" applyAlignment="1">
      <alignment horizontal="center"/>
    </xf>
    <xf numFmtId="165" fontId="0" fillId="0" borderId="0" xfId="0" applyNumberFormat="1" applyFill="1" applyBorder="1"/>
    <xf numFmtId="165" fontId="0" fillId="0" borderId="0" xfId="0" applyNumberFormat="1" applyBorder="1"/>
    <xf numFmtId="0" fontId="8" fillId="0" borderId="0" xfId="0" applyFont="1" applyFill="1" applyBorder="1"/>
    <xf numFmtId="164" fontId="0" fillId="0" borderId="12" xfId="0" applyNumberFormat="1" applyBorder="1"/>
    <xf numFmtId="164" fontId="2" fillId="0" borderId="0" xfId="0" applyNumberFormat="1" applyFont="1"/>
    <xf numFmtId="1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9" fillId="0" borderId="0" xfId="0" applyNumberFormat="1" applyFont="1" applyBorder="1"/>
    <xf numFmtId="16" fontId="0" fillId="0" borderId="0" xfId="0" applyNumberFormat="1" applyAlignment="1">
      <alignment horizontal="center"/>
    </xf>
    <xf numFmtId="165" fontId="0" fillId="3" borderId="11" xfId="0" applyNumberFormat="1" applyFill="1" applyBorder="1"/>
    <xf numFmtId="165" fontId="0" fillId="0" borderId="11" xfId="0" applyNumberFormat="1" applyBorder="1"/>
    <xf numFmtId="165" fontId="0" fillId="0" borderId="12" xfId="0" applyNumberFormat="1" applyFont="1" applyBorder="1"/>
    <xf numFmtId="0" fontId="10" fillId="0" borderId="0" xfId="0" applyFont="1" applyFill="1" applyBorder="1" applyAlignment="1">
      <alignment wrapText="1"/>
    </xf>
    <xf numFmtId="165" fontId="7" fillId="0" borderId="0" xfId="0" applyNumberFormat="1" applyFont="1"/>
    <xf numFmtId="0" fontId="0" fillId="0" borderId="0" xfId="0" applyFont="1" applyFill="1" applyBorder="1" applyAlignment="1">
      <alignment horizontal="right" wrapText="1"/>
    </xf>
    <xf numFmtId="165" fontId="0" fillId="0" borderId="13" xfId="0" applyNumberFormat="1" applyFill="1" applyBorder="1"/>
    <xf numFmtId="0" fontId="0" fillId="0" borderId="0" xfId="0" applyFont="1" applyFill="1" applyBorder="1" applyAlignment="1">
      <alignment wrapText="1"/>
    </xf>
    <xf numFmtId="165" fontId="7" fillId="0" borderId="0" xfId="0" applyNumberFormat="1" applyFont="1" applyBorder="1"/>
    <xf numFmtId="165" fontId="0" fillId="3" borderId="13" xfId="0" applyNumberFormat="1" applyFill="1" applyBorder="1"/>
    <xf numFmtId="164" fontId="0" fillId="0" borderId="0" xfId="0" applyNumberFormat="1"/>
    <xf numFmtId="164" fontId="0" fillId="0" borderId="11" xfId="0" applyNumberFormat="1" applyBorder="1"/>
    <xf numFmtId="164" fontId="2" fillId="0" borderId="11" xfId="0" applyNumberFormat="1" applyFont="1" applyBorder="1"/>
    <xf numFmtId="0" fontId="0" fillId="0" borderId="0" xfId="0" applyFill="1" applyBorder="1" applyAlignment="1">
      <alignment horizontal="center"/>
    </xf>
    <xf numFmtId="0" fontId="8" fillId="0" borderId="14" xfId="0" applyFont="1" applyFill="1" applyBorder="1" applyAlignment="1">
      <alignment wrapText="1"/>
    </xf>
    <xf numFmtId="164" fontId="0" fillId="0" borderId="12" xfId="0" applyNumberFormat="1" applyFill="1" applyBorder="1"/>
    <xf numFmtId="164" fontId="7" fillId="0" borderId="0" xfId="0" applyNumberFormat="1" applyFont="1"/>
    <xf numFmtId="0" fontId="8" fillId="0" borderId="0" xfId="0" applyFont="1" applyFill="1" applyBorder="1" applyAlignment="1">
      <alignment wrapText="1"/>
    </xf>
    <xf numFmtId="16" fontId="2" fillId="4" borderId="0" xfId="0" applyNumberFormat="1" applyFont="1" applyFill="1" applyAlignment="1">
      <alignment horizontal="center"/>
    </xf>
    <xf numFmtId="164" fontId="2" fillId="4" borderId="0" xfId="0" applyNumberFormat="1" applyFont="1" applyFill="1"/>
    <xf numFmtId="16" fontId="0" fillId="5" borderId="0" xfId="0" applyNumberFormat="1" applyFill="1" applyAlignment="1">
      <alignment horizontal="center"/>
    </xf>
    <xf numFmtId="164" fontId="0" fillId="5" borderId="0" xfId="0" applyNumberFormat="1" applyFill="1" applyBorder="1"/>
    <xf numFmtId="164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5" fontId="0" fillId="0" borderId="12" xfId="0" applyNumberFormat="1" applyBorder="1"/>
    <xf numFmtId="0" fontId="2" fillId="0" borderId="0" xfId="0" applyFont="1" applyBorder="1"/>
    <xf numFmtId="164" fontId="7" fillId="0" borderId="0" xfId="0" applyNumberFormat="1" applyFont="1" applyBorder="1"/>
    <xf numFmtId="165" fontId="0" fillId="0" borderId="0" xfId="0" applyNumberFormat="1"/>
    <xf numFmtId="165" fontId="0" fillId="0" borderId="7" xfId="0" applyNumberFormat="1" applyBorder="1"/>
    <xf numFmtId="165" fontId="0" fillId="0" borderId="7" xfId="0" applyNumberFormat="1" applyFill="1" applyBorder="1"/>
    <xf numFmtId="164" fontId="0" fillId="0" borderId="7" xfId="0" applyNumberFormat="1" applyBorder="1"/>
    <xf numFmtId="165" fontId="0" fillId="0" borderId="12" xfId="0" applyNumberFormat="1" applyFill="1" applyBorder="1"/>
    <xf numFmtId="165" fontId="0" fillId="0" borderId="13" xfId="0" applyNumberFormat="1" applyBorder="1"/>
    <xf numFmtId="0" fontId="8" fillId="0" borderId="14" xfId="0" applyFont="1" applyFill="1" applyBorder="1"/>
    <xf numFmtId="16" fontId="0" fillId="0" borderId="0" xfId="0" applyNumberFormat="1" applyFill="1" applyAlignment="1">
      <alignment horizontal="right"/>
    </xf>
    <xf numFmtId="165" fontId="0" fillId="0" borderId="11" xfId="0" applyNumberFormat="1" applyFont="1" applyFill="1" applyBorder="1"/>
    <xf numFmtId="0" fontId="0" fillId="0" borderId="15" xfId="0" applyBorder="1" applyAlignment="1">
      <alignment horizontal="center"/>
    </xf>
    <xf numFmtId="165" fontId="11" fillId="0" borderId="0" xfId="0" applyNumberFormat="1" applyFont="1" applyBorder="1"/>
    <xf numFmtId="165" fontId="2" fillId="0" borderId="0" xfId="0" applyNumberFormat="1" applyFont="1" applyBorder="1"/>
    <xf numFmtId="0" fontId="8" fillId="0" borderId="14" xfId="0" applyFont="1" applyFill="1" applyBorder="1" applyAlignment="1">
      <alignment horizontal="left"/>
    </xf>
    <xf numFmtId="0" fontId="8" fillId="0" borderId="14" xfId="0" applyFont="1" applyBorder="1"/>
    <xf numFmtId="0" fontId="8" fillId="0" borderId="16" xfId="0" applyFont="1" applyFill="1" applyBorder="1"/>
    <xf numFmtId="0" fontId="8" fillId="0" borderId="0" xfId="0" applyFont="1" applyBorder="1"/>
    <xf numFmtId="0" fontId="9" fillId="4" borderId="0" xfId="0" applyFont="1" applyFill="1"/>
    <xf numFmtId="0" fontId="1" fillId="0" borderId="0" xfId="0" applyFont="1"/>
    <xf numFmtId="0" fontId="10" fillId="6" borderId="0" xfId="0" applyFont="1" applyFill="1" applyAlignment="1">
      <alignment horizontal="center"/>
    </xf>
    <xf numFmtId="16" fontId="10" fillId="6" borderId="0" xfId="0" applyNumberFormat="1" applyFont="1" applyFill="1" applyAlignment="1">
      <alignment horizontal="center"/>
    </xf>
    <xf numFmtId="164" fontId="0" fillId="6" borderId="0" xfId="0" applyNumberFormat="1" applyFill="1" applyBorder="1"/>
    <xf numFmtId="165" fontId="7" fillId="6" borderId="0" xfId="0" applyNumberFormat="1" applyFont="1" applyFill="1" applyBorder="1"/>
    <xf numFmtId="0" fontId="2" fillId="6" borderId="0" xfId="0" applyFont="1" applyFill="1" applyBorder="1"/>
    <xf numFmtId="0" fontId="10" fillId="6" borderId="0" xfId="0" applyFont="1" applyFill="1" applyBorder="1" applyAlignment="1">
      <alignment horizontal="right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7" fillId="0" borderId="8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4" fillId="2" borderId="5" xfId="0" applyNumberFormat="1" applyFont="1" applyFill="1" applyBorder="1" applyAlignment="1">
      <alignment horizontal="center"/>
    </xf>
    <xf numFmtId="15" fontId="4" fillId="2" borderId="6" xfId="0" applyNumberFormat="1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" fontId="7" fillId="0" borderId="8" xfId="0" applyNumberFormat="1" applyFont="1" applyBorder="1" applyAlignment="1">
      <alignment horizontal="center"/>
    </xf>
    <xf numFmtId="16" fontId="7" fillId="0" borderId="9" xfId="0" applyNumberFormat="1" applyFont="1" applyBorder="1" applyAlignment="1">
      <alignment horizontal="center"/>
    </xf>
    <xf numFmtId="16" fontId="7" fillId="0" borderId="1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6" borderId="0" xfId="0" applyFont="1" applyFill="1" applyAlignment="1">
      <alignment horizontal="center" wrapText="1"/>
    </xf>
    <xf numFmtId="0" fontId="10" fillId="6" borderId="1" xfId="0" applyFont="1" applyFill="1" applyBorder="1" applyAlignment="1">
      <alignment horizontal="center" wrapText="1"/>
    </xf>
    <xf numFmtId="0" fontId="10" fillId="6" borderId="3" xfId="0" applyFont="1" applyFill="1" applyBorder="1" applyAlignment="1">
      <alignment horizontal="center" wrapText="1"/>
    </xf>
    <xf numFmtId="0" fontId="10" fillId="6" borderId="4" xfId="0" applyFont="1" applyFill="1" applyBorder="1" applyAlignment="1">
      <alignment horizontal="center" wrapText="1"/>
    </xf>
    <xf numFmtId="0" fontId="10" fillId="6" borderId="6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0" xfId="0" applyFill="1" applyBorder="1"/>
    <xf numFmtId="0" fontId="2" fillId="5" borderId="0" xfId="0" applyFont="1" applyFill="1" applyBorder="1"/>
    <xf numFmtId="16" fontId="11" fillId="5" borderId="0" xfId="0" applyNumberFormat="1" applyFont="1" applyFill="1" applyAlignment="1">
      <alignment horizontal="center"/>
    </xf>
    <xf numFmtId="16" fontId="8" fillId="7" borderId="0" xfId="0" applyNumberFormat="1" applyFont="1" applyFill="1" applyBorder="1"/>
    <xf numFmtId="0" fontId="0" fillId="7" borderId="0" xfId="0" applyFill="1" applyBorder="1"/>
    <xf numFmtId="165" fontId="0" fillId="7" borderId="12" xfId="0" applyNumberFormat="1" applyFill="1" applyBorder="1"/>
    <xf numFmtId="0" fontId="2" fillId="0" borderId="0" xfId="0" applyFont="1" applyFill="1"/>
    <xf numFmtId="16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165" fontId="0" fillId="7" borderId="11" xfId="0" applyNumberFormat="1" applyFill="1" applyBorder="1"/>
    <xf numFmtId="165" fontId="2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31</xdr:row>
      <xdr:rowOff>104775</xdr:rowOff>
    </xdr:from>
    <xdr:to>
      <xdr:col>3</xdr:col>
      <xdr:colOff>552450</xdr:colOff>
      <xdr:row>36</xdr:row>
      <xdr:rowOff>28575</xdr:rowOff>
    </xdr:to>
    <xdr:sp macro="" textlink="">
      <xdr:nvSpPr>
        <xdr:cNvPr id="2" name="1 Abrir corchete"/>
        <xdr:cNvSpPr/>
      </xdr:nvSpPr>
      <xdr:spPr>
        <a:xfrm>
          <a:off x="3190875" y="7038975"/>
          <a:ext cx="476250" cy="876300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3</xdr:col>
      <xdr:colOff>38101</xdr:colOff>
      <xdr:row>120</xdr:row>
      <xdr:rowOff>85725</xdr:rowOff>
    </xdr:from>
    <xdr:to>
      <xdr:col>3</xdr:col>
      <xdr:colOff>323851</xdr:colOff>
      <xdr:row>124</xdr:row>
      <xdr:rowOff>95250</xdr:rowOff>
    </xdr:to>
    <xdr:sp macro="" textlink="">
      <xdr:nvSpPr>
        <xdr:cNvPr id="3" name="2 Abrir corchete"/>
        <xdr:cNvSpPr/>
      </xdr:nvSpPr>
      <xdr:spPr>
        <a:xfrm>
          <a:off x="3152776" y="25212675"/>
          <a:ext cx="285750" cy="771525"/>
        </a:xfrm>
        <a:prstGeom prst="leftBracket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2</xdr:col>
      <xdr:colOff>1181100</xdr:colOff>
      <xdr:row>59</xdr:row>
      <xdr:rowOff>190500</xdr:rowOff>
    </xdr:from>
    <xdr:to>
      <xdr:col>3</xdr:col>
      <xdr:colOff>257175</xdr:colOff>
      <xdr:row>64</xdr:row>
      <xdr:rowOff>114300</xdr:rowOff>
    </xdr:to>
    <xdr:sp macro="" textlink="">
      <xdr:nvSpPr>
        <xdr:cNvPr id="5" name="4 Abrir llave"/>
        <xdr:cNvSpPr/>
      </xdr:nvSpPr>
      <xdr:spPr>
        <a:xfrm>
          <a:off x="3019425" y="12296775"/>
          <a:ext cx="352425" cy="8953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1"/>
  <sheetViews>
    <sheetView tabSelected="1" topLeftCell="A69" workbookViewId="0">
      <selection activeCell="A89" sqref="A89:C89"/>
    </sheetView>
  </sheetViews>
  <sheetFormatPr baseColWidth="10" defaultRowHeight="15"/>
  <cols>
    <col min="1" max="1" width="16.140625" customWidth="1"/>
    <col min="3" max="3" width="19.140625" customWidth="1"/>
    <col min="4" max="4" width="15.5703125" bestFit="1" customWidth="1"/>
    <col min="6" max="8" width="11.42578125" style="1"/>
  </cols>
  <sheetData>
    <row r="1" spans="1:8" ht="18.75">
      <c r="A1" s="78" t="s">
        <v>0</v>
      </c>
      <c r="B1" s="79"/>
      <c r="C1" s="79"/>
      <c r="D1" s="79"/>
      <c r="E1" s="80"/>
    </row>
    <row r="2" spans="1:8" ht="24" thickBot="1">
      <c r="A2" s="2"/>
      <c r="B2" s="3"/>
      <c r="C2" s="3"/>
      <c r="D2" s="81" t="s">
        <v>83</v>
      </c>
      <c r="E2" s="82"/>
      <c r="G2" s="4"/>
      <c r="H2" s="5"/>
    </row>
    <row r="3" spans="1:8" ht="15.75" thickBot="1">
      <c r="A3" s="6"/>
    </row>
    <row r="4" spans="1:8" ht="16.5" thickBot="1">
      <c r="A4" s="83" t="s">
        <v>1</v>
      </c>
      <c r="B4" s="84"/>
      <c r="C4" s="85"/>
    </row>
    <row r="5" spans="1:8" ht="15.75">
      <c r="A5" s="7">
        <v>40879</v>
      </c>
      <c r="B5" s="8" t="s">
        <v>2</v>
      </c>
      <c r="C5" s="9">
        <v>57943.6</v>
      </c>
      <c r="D5" t="s">
        <v>3</v>
      </c>
      <c r="E5" s="10"/>
      <c r="F5" s="11"/>
      <c r="G5" s="12"/>
    </row>
    <row r="6" spans="1:8" ht="16.5" thickBot="1">
      <c r="A6" s="13"/>
      <c r="C6" s="14">
        <v>0</v>
      </c>
    </row>
    <row r="7" spans="1:8" ht="16.5" thickTop="1">
      <c r="A7" s="13"/>
      <c r="C7" s="15">
        <f>SUM(C5:C6)</f>
        <v>57943.6</v>
      </c>
    </row>
    <row r="8" spans="1:8" ht="19.5" thickBot="1">
      <c r="A8" s="16"/>
      <c r="B8" s="17"/>
      <c r="C8" s="18"/>
      <c r="D8" s="19"/>
      <c r="E8" s="12"/>
      <c r="F8" s="12"/>
    </row>
    <row r="9" spans="1:8" ht="18.75" customHeight="1" thickBot="1">
      <c r="A9" s="86" t="s">
        <v>4</v>
      </c>
      <c r="B9" s="87"/>
      <c r="C9" s="88"/>
      <c r="D9" s="19"/>
      <c r="E9" s="12"/>
      <c r="F9" s="12"/>
    </row>
    <row r="10" spans="1:8">
      <c r="A10" s="16">
        <v>40739</v>
      </c>
      <c r="B10" s="17" t="s">
        <v>5</v>
      </c>
      <c r="C10" s="20">
        <v>14000</v>
      </c>
      <c r="D10" s="66" t="s">
        <v>6</v>
      </c>
      <c r="E10" s="12"/>
      <c r="F10" s="12"/>
    </row>
    <row r="11" spans="1:8" ht="18.75">
      <c r="A11" s="16"/>
      <c r="B11" s="17"/>
      <c r="C11" s="18"/>
      <c r="D11" s="19"/>
      <c r="E11" s="12"/>
      <c r="F11" s="12"/>
    </row>
    <row r="12" spans="1:8" ht="15.75" customHeight="1" thickBot="1">
      <c r="A12" s="19"/>
      <c r="B12" s="17"/>
      <c r="C12" s="21"/>
      <c r="D12" s="19"/>
      <c r="E12" s="12"/>
      <c r="F12" s="12"/>
    </row>
    <row r="13" spans="1:8" ht="18.75" customHeight="1" thickBot="1">
      <c r="A13" s="89" t="s">
        <v>7</v>
      </c>
      <c r="B13" s="90"/>
      <c r="C13" s="90"/>
      <c r="D13" s="91"/>
      <c r="E13" s="12"/>
      <c r="F13" s="12"/>
    </row>
    <row r="14" spans="1:8" ht="16.5" customHeight="1">
      <c r="A14" s="7">
        <v>40721</v>
      </c>
      <c r="B14" s="8" t="s">
        <v>8</v>
      </c>
      <c r="C14" s="20">
        <v>54557.3</v>
      </c>
      <c r="D14" s="19" t="s">
        <v>9</v>
      </c>
      <c r="F14" s="12"/>
    </row>
    <row r="15" spans="1:8" ht="15.75" thickBot="1">
      <c r="A15" s="16"/>
      <c r="B15" s="17"/>
      <c r="C15" s="22">
        <v>0</v>
      </c>
      <c r="D15" s="67" t="s">
        <v>6</v>
      </c>
      <c r="E15" s="12"/>
      <c r="F15" s="12"/>
    </row>
    <row r="16" spans="1:8" ht="16.5" thickTop="1">
      <c r="A16" s="23"/>
      <c r="C16" s="24">
        <f>SUM(C14:C15)</f>
        <v>54557.3</v>
      </c>
    </row>
    <row r="17" spans="1:6" ht="15.75" thickBot="1"/>
    <row r="18" spans="1:6" ht="16.5" customHeight="1" thickBot="1">
      <c r="A18" s="75" t="s">
        <v>10</v>
      </c>
      <c r="B18" s="76"/>
      <c r="C18" s="77"/>
    </row>
    <row r="19" spans="1:6" s="1" customFormat="1">
      <c r="A19" s="16">
        <v>40907</v>
      </c>
      <c r="B19" s="17">
        <v>1033</v>
      </c>
      <c r="C19" s="20">
        <v>27368.6</v>
      </c>
      <c r="D19" s="19"/>
      <c r="E19" s="12"/>
      <c r="F19" s="12"/>
    </row>
    <row r="20" spans="1:6" s="1" customFormat="1" ht="15.75" thickBot="1">
      <c r="A20" s="25"/>
      <c r="C20" s="26">
        <v>0</v>
      </c>
    </row>
    <row r="21" spans="1:6" s="1" customFormat="1" ht="16.5" thickTop="1">
      <c r="A21" s="27"/>
      <c r="C21" s="28">
        <f>SUM(C19:C20)</f>
        <v>27368.6</v>
      </c>
    </row>
    <row r="22" spans="1:6" s="1" customFormat="1" ht="15.75" thickBot="1">
      <c r="A22" s="27"/>
    </row>
    <row r="23" spans="1:6" ht="16.5" thickBot="1">
      <c r="A23" s="95" t="s">
        <v>12</v>
      </c>
      <c r="B23" s="96"/>
      <c r="C23" s="97"/>
    </row>
    <row r="24" spans="1:6">
      <c r="A24" s="16">
        <v>40893</v>
      </c>
      <c r="B24" s="17" t="s">
        <v>13</v>
      </c>
      <c r="C24" s="20">
        <v>47293.98</v>
      </c>
      <c r="D24" s="17" t="s">
        <v>11</v>
      </c>
    </row>
    <row r="25" spans="1:6">
      <c r="A25" s="16">
        <v>40903</v>
      </c>
      <c r="B25" s="17">
        <v>1018</v>
      </c>
      <c r="C25" s="20">
        <v>47568</v>
      </c>
      <c r="D25" s="17" t="s">
        <v>11</v>
      </c>
    </row>
    <row r="26" spans="1:6" ht="15.75" thickBot="1">
      <c r="A26" s="16">
        <v>40904</v>
      </c>
      <c r="B26" s="17">
        <v>1022</v>
      </c>
      <c r="C26" s="29">
        <v>47567.8</v>
      </c>
      <c r="D26" s="17" t="s">
        <v>11</v>
      </c>
    </row>
    <row r="27" spans="1:6" ht="16.5" thickTop="1">
      <c r="A27" s="1"/>
      <c r="C27" s="24">
        <f>SUM(C24:C26)</f>
        <v>142429.78000000003</v>
      </c>
    </row>
    <row r="28" spans="1:6">
      <c r="A28" s="1"/>
    </row>
    <row r="29" spans="1:6">
      <c r="A29" s="1"/>
    </row>
    <row r="30" spans="1:6" ht="16.5" thickBot="1">
      <c r="A30" s="13"/>
      <c r="C30" s="30"/>
    </row>
    <row r="31" spans="1:6" ht="16.5" thickBot="1">
      <c r="A31" s="75" t="s">
        <v>14</v>
      </c>
      <c r="B31" s="76"/>
      <c r="C31" s="77"/>
    </row>
    <row r="32" spans="1:6">
      <c r="A32" s="19">
        <v>40705</v>
      </c>
      <c r="B32" s="17" t="s">
        <v>15</v>
      </c>
      <c r="C32" s="31">
        <v>8928</v>
      </c>
    </row>
    <row r="33" spans="1:6">
      <c r="A33" s="19">
        <v>40726</v>
      </c>
      <c r="B33" s="17" t="s">
        <v>16</v>
      </c>
      <c r="C33" s="32">
        <v>1922.4</v>
      </c>
      <c r="D33" s="98" t="s">
        <v>17</v>
      </c>
      <c r="E33" s="98"/>
    </row>
    <row r="34" spans="1:6">
      <c r="A34" s="19">
        <v>40763</v>
      </c>
      <c r="B34" s="17" t="s">
        <v>18</v>
      </c>
      <c r="C34" s="31">
        <v>446.55</v>
      </c>
      <c r="D34" s="98"/>
      <c r="E34" s="98"/>
    </row>
    <row r="35" spans="1:6">
      <c r="A35" s="19">
        <v>40772</v>
      </c>
      <c r="B35" s="17" t="s">
        <v>19</v>
      </c>
      <c r="C35" s="31">
        <v>2145.36</v>
      </c>
      <c r="D35" s="98"/>
      <c r="E35" s="98"/>
    </row>
    <row r="36" spans="1:6">
      <c r="A36" s="19">
        <v>40803</v>
      </c>
      <c r="B36" s="33" t="s">
        <v>20</v>
      </c>
      <c r="C36" s="30">
        <v>5717.04</v>
      </c>
    </row>
    <row r="37" spans="1:6">
      <c r="A37" s="19">
        <v>40880</v>
      </c>
      <c r="B37" s="33" t="s">
        <v>21</v>
      </c>
      <c r="C37" s="30">
        <v>10147.620000000001</v>
      </c>
    </row>
    <row r="38" spans="1:6" ht="16.5" thickBot="1">
      <c r="A38" s="34"/>
      <c r="C38" s="35">
        <v>0</v>
      </c>
    </row>
    <row r="39" spans="1:6" ht="16.5" thickTop="1">
      <c r="A39" s="34"/>
      <c r="C39" s="36">
        <f>SUM(C32:C38)</f>
        <v>29306.97</v>
      </c>
    </row>
    <row r="40" spans="1:6" ht="15.75">
      <c r="A40" s="34"/>
    </row>
    <row r="41" spans="1:6" ht="15.75">
      <c r="A41" s="37"/>
    </row>
    <row r="42" spans="1:6" ht="15.75">
      <c r="A42" s="37"/>
    </row>
    <row r="43" spans="1:6" ht="16.5" thickBot="1">
      <c r="A43" s="37"/>
    </row>
    <row r="44" spans="1:6" ht="16.5" thickBot="1">
      <c r="A44" s="83" t="s">
        <v>22</v>
      </c>
      <c r="B44" s="84"/>
      <c r="C44" s="85"/>
      <c r="E44" s="111" t="s">
        <v>84</v>
      </c>
      <c r="F44" s="111" t="s">
        <v>85</v>
      </c>
    </row>
    <row r="45" spans="1:6" s="1" customFormat="1">
      <c r="A45" s="19">
        <v>40652</v>
      </c>
      <c r="B45" s="33" t="s">
        <v>23</v>
      </c>
      <c r="C45" s="30">
        <v>4891.7</v>
      </c>
      <c r="D45" s="38">
        <v>40653</v>
      </c>
      <c r="E45" s="39">
        <v>1281.8</v>
      </c>
      <c r="F45" s="12">
        <f>C45-E45</f>
        <v>3609.8999999999996</v>
      </c>
    </row>
    <row r="46" spans="1:6" s="1" customFormat="1">
      <c r="A46" s="19"/>
      <c r="B46" s="17"/>
      <c r="C46" s="31"/>
      <c r="D46" s="40"/>
      <c r="E46" s="41"/>
      <c r="F46" s="12">
        <f t="shared" ref="F46:F52" si="0">F45+C46-E46</f>
        <v>3609.8999999999996</v>
      </c>
    </row>
    <row r="47" spans="1:6" s="1" customFormat="1">
      <c r="A47" s="19">
        <v>40672</v>
      </c>
      <c r="B47" s="17" t="s">
        <v>24</v>
      </c>
      <c r="C47" s="31">
        <v>1560.6</v>
      </c>
      <c r="D47" s="7"/>
      <c r="E47" s="42"/>
      <c r="F47" s="12">
        <f t="shared" si="0"/>
        <v>5170.5</v>
      </c>
    </row>
    <row r="48" spans="1:6" s="1" customFormat="1">
      <c r="A48" s="19">
        <v>40674</v>
      </c>
      <c r="B48" s="17" t="s">
        <v>25</v>
      </c>
      <c r="C48" s="31">
        <v>1940.72</v>
      </c>
      <c r="D48" s="7"/>
      <c r="E48" s="43"/>
      <c r="F48" s="12">
        <f t="shared" si="0"/>
        <v>7111.22</v>
      </c>
    </row>
    <row r="49" spans="1:6" s="1" customFormat="1">
      <c r="A49" s="19">
        <v>40674</v>
      </c>
      <c r="B49" s="33" t="s">
        <v>26</v>
      </c>
      <c r="C49" s="30">
        <v>1020</v>
      </c>
      <c r="D49" s="19" t="s">
        <v>27</v>
      </c>
      <c r="E49" s="44"/>
      <c r="F49" s="12">
        <f t="shared" si="0"/>
        <v>8131.22</v>
      </c>
    </row>
    <row r="50" spans="1:6" s="1" customFormat="1">
      <c r="A50" s="19">
        <v>40708</v>
      </c>
      <c r="B50" s="17" t="s">
        <v>28</v>
      </c>
      <c r="C50" s="31">
        <v>1844.22</v>
      </c>
      <c r="D50" s="19"/>
      <c r="E50" s="44"/>
      <c r="F50" s="12">
        <f t="shared" si="0"/>
        <v>9975.44</v>
      </c>
    </row>
    <row r="51" spans="1:6" s="1" customFormat="1" ht="15.75" thickBot="1">
      <c r="A51" s="19">
        <v>40708</v>
      </c>
      <c r="B51" s="17" t="s">
        <v>29</v>
      </c>
      <c r="C51" s="31">
        <v>1844.22</v>
      </c>
      <c r="D51" s="19"/>
      <c r="E51" s="44"/>
      <c r="F51" s="45">
        <f t="shared" si="0"/>
        <v>11819.66</v>
      </c>
    </row>
    <row r="52" spans="1:6" s="1" customFormat="1" ht="16.5" thickTop="1">
      <c r="A52" s="19">
        <v>40732</v>
      </c>
      <c r="B52" s="17" t="s">
        <v>30</v>
      </c>
      <c r="C52" s="31">
        <v>1750</v>
      </c>
      <c r="D52" s="67" t="s">
        <v>6</v>
      </c>
      <c r="E52" s="68"/>
      <c r="F52" s="69">
        <f t="shared" si="0"/>
        <v>13569.66</v>
      </c>
    </row>
    <row r="53" spans="1:6" s="1" customFormat="1" ht="15.75">
      <c r="A53" s="13"/>
      <c r="C53" s="44"/>
    </row>
    <row r="54" spans="1:6" s="1" customFormat="1" ht="16.5" thickBot="1">
      <c r="A54" s="13"/>
      <c r="C54" s="44"/>
    </row>
    <row r="55" spans="1:6" ht="16.5" thickBot="1">
      <c r="A55" s="83" t="s">
        <v>31</v>
      </c>
      <c r="B55" s="84"/>
      <c r="C55" s="85"/>
    </row>
    <row r="56" spans="1:6" s="1" customFormat="1">
      <c r="A56" s="19">
        <v>40766</v>
      </c>
      <c r="B56" s="17" t="s">
        <v>32</v>
      </c>
      <c r="C56" s="31">
        <v>25000.2</v>
      </c>
      <c r="D56" s="70" t="s">
        <v>33</v>
      </c>
    </row>
    <row r="57" spans="1:6" s="1" customFormat="1" ht="16.5" thickBot="1">
      <c r="A57" s="13"/>
      <c r="C57" s="14">
        <v>0</v>
      </c>
    </row>
    <row r="58" spans="1:6" s="1" customFormat="1" ht="16.5" thickTop="1">
      <c r="A58" s="13"/>
      <c r="C58" s="47">
        <f>SUM(C56:C57)</f>
        <v>25000.2</v>
      </c>
    </row>
    <row r="59" spans="1:6" s="1" customFormat="1" ht="16.5" thickBot="1">
      <c r="A59" s="13"/>
      <c r="C59" s="44"/>
    </row>
    <row r="60" spans="1:6" ht="16.5" thickBot="1">
      <c r="A60" s="83" t="s">
        <v>34</v>
      </c>
      <c r="B60" s="84"/>
      <c r="C60" s="85"/>
    </row>
    <row r="61" spans="1:6" s="1" customFormat="1">
      <c r="A61" s="19">
        <v>40641</v>
      </c>
      <c r="B61" s="17" t="s">
        <v>35</v>
      </c>
      <c r="C61" s="48">
        <v>1462.96</v>
      </c>
    </row>
    <row r="62" spans="1:6" s="1" customFormat="1">
      <c r="A62" s="19">
        <v>40647</v>
      </c>
      <c r="B62" s="17" t="s">
        <v>36</v>
      </c>
      <c r="C62" s="49">
        <v>1682.16</v>
      </c>
    </row>
    <row r="63" spans="1:6" s="1" customFormat="1">
      <c r="A63" s="19">
        <v>40667</v>
      </c>
      <c r="B63" s="33" t="s">
        <v>37</v>
      </c>
      <c r="C63" s="50">
        <v>1640.96</v>
      </c>
      <c r="D63" s="71" t="s">
        <v>6</v>
      </c>
    </row>
    <row r="64" spans="1:6" s="1" customFormat="1">
      <c r="A64" s="19">
        <v>40679</v>
      </c>
      <c r="B64" s="33" t="s">
        <v>38</v>
      </c>
      <c r="C64" s="50">
        <v>1579.76</v>
      </c>
    </row>
    <row r="65" spans="1:4" s="1" customFormat="1">
      <c r="A65" s="19">
        <v>40733</v>
      </c>
      <c r="B65" s="33" t="s">
        <v>39</v>
      </c>
      <c r="C65" s="51">
        <v>1368.12</v>
      </c>
    </row>
    <row r="66" spans="1:4" s="1" customFormat="1" ht="16.5" thickBot="1">
      <c r="A66" s="13"/>
      <c r="C66" s="52">
        <v>0</v>
      </c>
    </row>
    <row r="67" spans="1:4" s="1" customFormat="1" ht="16.5" thickTop="1">
      <c r="A67" s="13"/>
      <c r="C67" s="28">
        <f>SUM(C61:C66)</f>
        <v>7733.96</v>
      </c>
    </row>
    <row r="68" spans="1:4" s="1" customFormat="1" ht="15.75">
      <c r="A68" s="13"/>
    </row>
    <row r="69" spans="1:4" s="1" customFormat="1" ht="16.5" thickBot="1">
      <c r="A69" s="13"/>
    </row>
    <row r="70" spans="1:4" ht="16.5" thickBot="1">
      <c r="A70" s="75" t="s">
        <v>40</v>
      </c>
      <c r="B70" s="76"/>
      <c r="C70" s="77"/>
    </row>
    <row r="71" spans="1:4">
      <c r="A71" s="19">
        <v>40745</v>
      </c>
      <c r="B71" s="17" t="s">
        <v>41</v>
      </c>
      <c r="C71" s="21">
        <v>3700</v>
      </c>
    </row>
    <row r="72" spans="1:4">
      <c r="A72" s="19">
        <v>40754</v>
      </c>
      <c r="B72" s="17" t="s">
        <v>42</v>
      </c>
      <c r="C72" s="21">
        <v>14400</v>
      </c>
      <c r="D72" t="s">
        <v>43</v>
      </c>
    </row>
    <row r="73" spans="1:4">
      <c r="A73" s="19">
        <v>40755</v>
      </c>
      <c r="B73" s="17" t="s">
        <v>44</v>
      </c>
      <c r="C73" s="21">
        <v>3600</v>
      </c>
    </row>
    <row r="74" spans="1:4">
      <c r="A74" s="19">
        <v>40758</v>
      </c>
      <c r="B74" s="17" t="s">
        <v>45</v>
      </c>
      <c r="C74" s="21">
        <v>3600</v>
      </c>
    </row>
    <row r="75" spans="1:4" ht="15.75" thickBot="1">
      <c r="A75" s="19"/>
      <c r="B75" s="17"/>
      <c r="C75" s="53">
        <v>0</v>
      </c>
    </row>
    <row r="76" spans="1:4" ht="16.5" thickTop="1">
      <c r="A76" s="34"/>
      <c r="C76" s="24">
        <f>SUM(C71:C75)</f>
        <v>25300</v>
      </c>
    </row>
    <row r="77" spans="1:4" ht="16.5" thickBot="1">
      <c r="A77" s="34"/>
    </row>
    <row r="78" spans="1:4" ht="16.5" thickBot="1">
      <c r="A78" s="83" t="s">
        <v>46</v>
      </c>
      <c r="B78" s="84"/>
      <c r="C78" s="85"/>
    </row>
    <row r="79" spans="1:4" s="1" customFormat="1">
      <c r="A79" s="19">
        <v>40666</v>
      </c>
      <c r="B79" s="17" t="s">
        <v>47</v>
      </c>
      <c r="C79" s="21">
        <v>6499.98</v>
      </c>
      <c r="D79" s="1" t="s">
        <v>48</v>
      </c>
    </row>
    <row r="80" spans="1:4" s="1" customFormat="1" ht="15.75">
      <c r="A80" s="13"/>
    </row>
    <row r="81" spans="1:6" s="1" customFormat="1" ht="15.75">
      <c r="A81" s="13"/>
    </row>
    <row r="82" spans="1:6" ht="16.5" thickBot="1">
      <c r="A82" s="54"/>
    </row>
    <row r="83" spans="1:6" ht="16.5" thickBot="1">
      <c r="A83" s="83" t="s">
        <v>49</v>
      </c>
      <c r="B83" s="84"/>
      <c r="C83" s="84"/>
      <c r="D83" s="99" t="s">
        <v>50</v>
      </c>
      <c r="E83" s="100"/>
    </row>
    <row r="84" spans="1:6" s="1" customFormat="1" ht="15.75" thickBot="1">
      <c r="A84" s="55">
        <v>40779</v>
      </c>
      <c r="B84" s="8" t="s">
        <v>51</v>
      </c>
      <c r="C84" s="56">
        <v>14052.6</v>
      </c>
      <c r="D84" s="101"/>
      <c r="E84" s="102"/>
      <c r="F84" s="11"/>
    </row>
    <row r="85" spans="1:6" s="1" customFormat="1">
      <c r="A85" s="16">
        <v>40896</v>
      </c>
      <c r="B85" s="57" t="s">
        <v>52</v>
      </c>
      <c r="C85" s="11">
        <v>13634</v>
      </c>
      <c r="D85" s="113" t="s">
        <v>86</v>
      </c>
      <c r="E85" s="114"/>
      <c r="F85" s="58"/>
    </row>
    <row r="86" spans="1:6" s="1" customFormat="1" ht="16.5" thickBot="1">
      <c r="A86" s="115">
        <v>40907</v>
      </c>
      <c r="B86" s="116">
        <v>1031</v>
      </c>
      <c r="C86" s="117">
        <v>5139.42</v>
      </c>
      <c r="E86" s="112"/>
    </row>
    <row r="87" spans="1:6" s="1" customFormat="1" ht="17.25" thickTop="1" thickBot="1">
      <c r="A87" s="13"/>
      <c r="C87" s="59">
        <f>SUM(C84:C86)</f>
        <v>32826.019999999997</v>
      </c>
      <c r="D87" s="46"/>
    </row>
    <row r="88" spans="1:6" s="1" customFormat="1" ht="16.5" thickBot="1">
      <c r="A88" s="83" t="s">
        <v>87</v>
      </c>
      <c r="B88" s="84"/>
      <c r="C88" s="85"/>
      <c r="D88"/>
    </row>
    <row r="89" spans="1:6" s="1" customFormat="1">
      <c r="A89" s="119">
        <v>40907</v>
      </c>
      <c r="B89" s="120">
        <v>1030</v>
      </c>
      <c r="C89" s="122">
        <v>18014.16</v>
      </c>
      <c r="D89" s="118" t="s">
        <v>11</v>
      </c>
    </row>
    <row r="90" spans="1:6" s="1" customFormat="1" ht="15.75">
      <c r="A90" s="13"/>
      <c r="C90" s="59"/>
      <c r="D90" s="46"/>
    </row>
    <row r="91" spans="1:6" s="1" customFormat="1" ht="16.5" thickBot="1">
      <c r="A91" s="13"/>
      <c r="C91" s="59"/>
      <c r="D91" s="46"/>
    </row>
    <row r="92" spans="1:6" ht="16.5" thickBot="1">
      <c r="A92" s="83" t="s">
        <v>53</v>
      </c>
      <c r="B92" s="84"/>
      <c r="C92" s="85"/>
    </row>
    <row r="93" spans="1:6">
      <c r="A93" s="16">
        <v>40689</v>
      </c>
      <c r="B93" s="17" t="s">
        <v>54</v>
      </c>
      <c r="C93" s="21">
        <v>234</v>
      </c>
      <c r="D93" s="73" t="s">
        <v>55</v>
      </c>
    </row>
    <row r="94" spans="1:6" ht="16.5" thickBot="1">
      <c r="A94" s="60"/>
    </row>
    <row r="95" spans="1:6" ht="19.5" thickBot="1">
      <c r="A95" s="92" t="s">
        <v>56</v>
      </c>
      <c r="B95" s="93"/>
      <c r="C95" s="94"/>
    </row>
    <row r="96" spans="1:6">
      <c r="A96" s="16">
        <v>40906</v>
      </c>
      <c r="B96" s="17">
        <v>1026</v>
      </c>
      <c r="C96" s="31">
        <v>5431.2</v>
      </c>
      <c r="D96" s="73" t="s">
        <v>6</v>
      </c>
    </row>
    <row r="97" spans="1:6" ht="16.5" thickBot="1">
      <c r="A97" s="61"/>
      <c r="C97" s="44"/>
    </row>
    <row r="98" spans="1:6" ht="19.5" thickBot="1">
      <c r="A98" s="108" t="s">
        <v>57</v>
      </c>
      <c r="B98" s="109"/>
      <c r="C98" s="110"/>
    </row>
    <row r="99" spans="1:6">
      <c r="A99" s="16">
        <v>40727</v>
      </c>
      <c r="B99" s="17" t="s">
        <v>58</v>
      </c>
      <c r="C99" s="12">
        <v>4364.3999999999996</v>
      </c>
      <c r="D99" s="73" t="s">
        <v>6</v>
      </c>
    </row>
    <row r="100" spans="1:6" ht="16.5" thickBot="1">
      <c r="A100" s="62"/>
    </row>
    <row r="101" spans="1:6" ht="19.5" thickBot="1">
      <c r="A101" s="108" t="s">
        <v>59</v>
      </c>
      <c r="B101" s="109"/>
      <c r="C101" s="110"/>
    </row>
    <row r="102" spans="1:6">
      <c r="A102" s="16">
        <v>40585</v>
      </c>
      <c r="B102" s="17" t="s">
        <v>60</v>
      </c>
      <c r="C102" s="31">
        <v>2205</v>
      </c>
      <c r="D102" s="73" t="s">
        <v>6</v>
      </c>
    </row>
    <row r="103" spans="1:6">
      <c r="A103" s="16">
        <v>40585</v>
      </c>
      <c r="B103" s="17" t="s">
        <v>61</v>
      </c>
      <c r="C103" s="31">
        <v>2226</v>
      </c>
      <c r="D103" s="73" t="s">
        <v>6</v>
      </c>
    </row>
    <row r="104" spans="1:6" ht="15.75" thickBot="1">
      <c r="C104" s="14">
        <v>0</v>
      </c>
    </row>
    <row r="105" spans="1:6" ht="16.5" thickTop="1">
      <c r="C105" s="36">
        <f>SUM(C102:C104)</f>
        <v>4431</v>
      </c>
    </row>
    <row r="106" spans="1:6" ht="16.5" thickBot="1">
      <c r="A106" s="13"/>
    </row>
    <row r="107" spans="1:6" ht="19.5" thickBot="1">
      <c r="A107" s="108" t="s">
        <v>62</v>
      </c>
      <c r="B107" s="109"/>
      <c r="C107" s="110"/>
    </row>
    <row r="108" spans="1:6" s="1" customFormat="1">
      <c r="A108" s="16">
        <v>40660</v>
      </c>
      <c r="B108" s="17" t="s">
        <v>63</v>
      </c>
      <c r="C108" s="21">
        <v>46296.02</v>
      </c>
    </row>
    <row r="109" spans="1:6" s="1" customFormat="1">
      <c r="A109" s="16">
        <v>40660</v>
      </c>
      <c r="B109" s="17" t="s">
        <v>64</v>
      </c>
      <c r="C109" s="12">
        <v>26694.5</v>
      </c>
    </row>
    <row r="110" spans="1:6" s="1" customFormat="1">
      <c r="A110" s="16">
        <v>40672</v>
      </c>
      <c r="B110" s="17" t="s">
        <v>65</v>
      </c>
      <c r="C110" s="21">
        <v>24769.5</v>
      </c>
    </row>
    <row r="111" spans="1:6" s="1" customFormat="1">
      <c r="A111" s="16">
        <v>40672</v>
      </c>
      <c r="B111" s="17" t="s">
        <v>66</v>
      </c>
      <c r="C111" s="12">
        <v>21078.3</v>
      </c>
      <c r="D111" s="70" t="s">
        <v>67</v>
      </c>
      <c r="E111" s="72"/>
      <c r="F111" s="72"/>
    </row>
    <row r="112" spans="1:6" s="1" customFormat="1">
      <c r="A112" s="16">
        <v>40700</v>
      </c>
      <c r="B112" s="17" t="s">
        <v>68</v>
      </c>
      <c r="C112" s="21">
        <v>1960</v>
      </c>
    </row>
    <row r="113" spans="1:4" s="1" customFormat="1">
      <c r="A113" s="16">
        <v>40705</v>
      </c>
      <c r="B113" s="17" t="s">
        <v>69</v>
      </c>
      <c r="C113" s="12">
        <v>2520</v>
      </c>
    </row>
    <row r="114" spans="1:4" s="1" customFormat="1" ht="15.75" thickBot="1">
      <c r="A114" s="119">
        <v>40907</v>
      </c>
      <c r="B114" s="120">
        <v>1032</v>
      </c>
      <c r="C114" s="117">
        <v>54971.7</v>
      </c>
    </row>
    <row r="115" spans="1:4" s="1" customFormat="1" ht="16.5" thickTop="1">
      <c r="A115" s="13"/>
      <c r="C115" s="28">
        <f>SUM(C108:C114)</f>
        <v>178290.02</v>
      </c>
    </row>
    <row r="116" spans="1:4" s="1" customFormat="1" ht="16.5" thickBot="1">
      <c r="A116" s="13"/>
    </row>
    <row r="117" spans="1:4" ht="16.5" thickBot="1">
      <c r="A117" s="83" t="s">
        <v>70</v>
      </c>
      <c r="B117" s="84"/>
      <c r="C117" s="85"/>
    </row>
    <row r="118" spans="1:4" s="1" customFormat="1">
      <c r="A118" s="16">
        <v>40751</v>
      </c>
      <c r="B118" s="17" t="s">
        <v>71</v>
      </c>
      <c r="C118" s="21">
        <v>720.1</v>
      </c>
      <c r="D118" s="46" t="s">
        <v>72</v>
      </c>
    </row>
    <row r="119" spans="1:4" s="1" customFormat="1" ht="16.5" thickBot="1">
      <c r="A119" s="13"/>
    </row>
    <row r="120" spans="1:4" ht="16.5" thickBot="1">
      <c r="A120" s="83" t="s">
        <v>73</v>
      </c>
      <c r="B120" s="84"/>
      <c r="C120" s="85"/>
    </row>
    <row r="121" spans="1:4">
      <c r="A121" s="16">
        <v>40658</v>
      </c>
      <c r="B121" s="17" t="s">
        <v>74</v>
      </c>
      <c r="C121" s="21">
        <v>25437.03</v>
      </c>
    </row>
    <row r="122" spans="1:4">
      <c r="A122" s="16">
        <v>40836</v>
      </c>
      <c r="B122" s="17" t="s">
        <v>75</v>
      </c>
      <c r="C122" s="21">
        <v>7296.8</v>
      </c>
    </row>
    <row r="123" spans="1:4">
      <c r="A123" s="16">
        <v>40843</v>
      </c>
      <c r="B123" s="17" t="s">
        <v>76</v>
      </c>
      <c r="C123" s="21">
        <v>9231.56</v>
      </c>
      <c r="D123" s="74" t="s">
        <v>6</v>
      </c>
    </row>
    <row r="124" spans="1:4">
      <c r="A124" s="16">
        <v>40880</v>
      </c>
      <c r="B124" s="17" t="s">
        <v>77</v>
      </c>
      <c r="C124" s="21">
        <v>15587.53</v>
      </c>
    </row>
    <row r="125" spans="1:4" ht="16.5" thickBot="1">
      <c r="A125" s="13"/>
      <c r="B125" s="1"/>
      <c r="C125" s="26">
        <v>0</v>
      </c>
    </row>
    <row r="126" spans="1:4" ht="16.5" thickTop="1">
      <c r="A126" s="13"/>
      <c r="B126" s="1"/>
      <c r="C126" s="24">
        <f>SUM(C121:C125)</f>
        <v>57552.92</v>
      </c>
    </row>
    <row r="127" spans="1:4" ht="16.5" thickBot="1">
      <c r="A127" s="13"/>
      <c r="B127" s="1"/>
    </row>
    <row r="128" spans="1:4" ht="16.5" thickBot="1">
      <c r="A128" s="95" t="s">
        <v>88</v>
      </c>
      <c r="B128" s="96"/>
      <c r="C128" s="97"/>
    </row>
    <row r="129" spans="1:6">
      <c r="A129" s="119">
        <v>40899</v>
      </c>
      <c r="B129" s="120">
        <v>1007</v>
      </c>
      <c r="C129" s="121">
        <v>18833.099999999999</v>
      </c>
    </row>
    <row r="130" spans="1:6" ht="16.5" thickBot="1">
      <c r="A130" s="13"/>
      <c r="B130" s="1"/>
    </row>
    <row r="131" spans="1:6" ht="16.5" thickBot="1">
      <c r="A131" s="95" t="s">
        <v>78</v>
      </c>
      <c r="B131" s="96"/>
      <c r="C131" s="97"/>
    </row>
    <row r="132" spans="1:6" ht="15" customHeight="1">
      <c r="A132" s="16">
        <v>40658</v>
      </c>
      <c r="B132" s="17" t="s">
        <v>79</v>
      </c>
      <c r="C132" s="21">
        <v>1899.8</v>
      </c>
      <c r="D132" s="103" t="s">
        <v>80</v>
      </c>
      <c r="E132" s="103"/>
    </row>
    <row r="133" spans="1:6" ht="15" customHeight="1">
      <c r="A133" s="16">
        <v>40658</v>
      </c>
      <c r="B133" s="17" t="s">
        <v>81</v>
      </c>
      <c r="C133" s="12">
        <v>1904</v>
      </c>
      <c r="D133" s="103"/>
      <c r="E133" s="103"/>
    </row>
    <row r="134" spans="1:6" ht="16.5" thickBot="1">
      <c r="A134" s="63"/>
      <c r="C134" s="14">
        <v>0</v>
      </c>
    </row>
    <row r="135" spans="1:6" ht="16.5" thickTop="1">
      <c r="A135" s="63"/>
      <c r="C135" s="36">
        <f>SUM(C132:C134)</f>
        <v>3803.8</v>
      </c>
      <c r="E135" s="104">
        <f>C135+C129+C126+C118+C115+C105+C99+C96+C93+C89+C87+C79+C76+C67+C58+F52+C39+C27+C21+C16+C10+C7</f>
        <v>728210.77</v>
      </c>
      <c r="F135" s="105"/>
    </row>
    <row r="136" spans="1:6" ht="19.5" thickBot="1">
      <c r="A136" s="63"/>
      <c r="D136" s="64" t="s">
        <v>82</v>
      </c>
      <c r="E136" s="106"/>
      <c r="F136" s="107"/>
    </row>
    <row r="137" spans="1:6" ht="15.75">
      <c r="A137" s="63"/>
    </row>
    <row r="138" spans="1:6" ht="15.75">
      <c r="A138" s="63"/>
    </row>
    <row r="139" spans="1:6" ht="15.75">
      <c r="A139" s="63"/>
    </row>
    <row r="140" spans="1:6">
      <c r="B140" s="65"/>
      <c r="C140" s="30"/>
    </row>
    <row r="141" spans="1:6">
      <c r="C141" s="30"/>
    </row>
  </sheetData>
  <mergeCells count="28">
    <mergeCell ref="D132:E133"/>
    <mergeCell ref="E135:F136"/>
    <mergeCell ref="A98:C98"/>
    <mergeCell ref="A101:C101"/>
    <mergeCell ref="A107:C107"/>
    <mergeCell ref="A117:C117"/>
    <mergeCell ref="A120:C120"/>
    <mergeCell ref="A131:C131"/>
    <mergeCell ref="A128:C128"/>
    <mergeCell ref="A95:C95"/>
    <mergeCell ref="A23:C23"/>
    <mergeCell ref="A31:C31"/>
    <mergeCell ref="D33:E35"/>
    <mergeCell ref="A44:C44"/>
    <mergeCell ref="A55:C55"/>
    <mergeCell ref="A60:C60"/>
    <mergeCell ref="A70:C70"/>
    <mergeCell ref="A78:C78"/>
    <mergeCell ref="A83:C83"/>
    <mergeCell ref="D83:E84"/>
    <mergeCell ref="A92:C92"/>
    <mergeCell ref="A88:C88"/>
    <mergeCell ref="A18:C18"/>
    <mergeCell ref="A1:E1"/>
    <mergeCell ref="D2:E2"/>
    <mergeCell ref="A4:C4"/>
    <mergeCell ref="A9:C9"/>
    <mergeCell ref="A13:D1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2012-01-18T15:57:46Z</cp:lastPrinted>
  <dcterms:created xsi:type="dcterms:W3CDTF">2012-01-12T20:18:36Z</dcterms:created>
  <dcterms:modified xsi:type="dcterms:W3CDTF">2012-01-18T16:18:11Z</dcterms:modified>
</cp:coreProperties>
</file>