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120" yWindow="45" windowWidth="23715" windowHeight="10035" activeTab="1"/>
  </bookViews>
  <sheets>
    <sheet name="NEXTEL LUPITA  " sheetId="1" r:id="rId1"/>
    <sheet name="OPERACION 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59" i="2" l="1"/>
  <c r="E69" i="2"/>
  <c r="C49" i="2" l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B66" i="2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l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l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</calcChain>
</file>

<file path=xl/sharedStrings.xml><?xml version="1.0" encoding="utf-8"?>
<sst xmlns="http://schemas.openxmlformats.org/spreadsheetml/2006/main" count="39" uniqueCount="26">
  <si>
    <t>CONTRATO CON NEXTEL   POR  24  MESES</t>
  </si>
  <si>
    <t>FECHAS</t>
  </si>
  <si>
    <t xml:space="preserve">IMPORTE </t>
  </si>
  <si>
    <t xml:space="preserve">PAGO </t>
  </si>
  <si>
    <t xml:space="preserve">SALDO </t>
  </si>
  <si>
    <t>SEMANA DUPLICADA</t>
  </si>
  <si>
    <t>OAXACA</t>
  </si>
  <si>
    <t>Dos faltas marzo 2017</t>
  </si>
  <si>
    <t xml:space="preserve">cobro el mes completo y abona  y tuvo 3 faltas de ABRIL </t>
  </si>
  <si>
    <t>OPERACIÓN Mami LUPITA</t>
  </si>
  <si>
    <t>PRESTAMO</t>
  </si>
  <si>
    <t>LUPITA</t>
  </si>
  <si>
    <t>DESPENSA</t>
  </si>
  <si>
    <t>JOSE</t>
  </si>
  <si>
    <t>MAMI</t>
  </si>
  <si>
    <t>LIVERPOOL</t>
  </si>
  <si>
    <t>vacaciones</t>
  </si>
  <si>
    <t>acumulada</t>
  </si>
  <si>
    <t>Descontado antes del pago semana 21</t>
  </si>
  <si>
    <t>Descontado antes del pago semana 22</t>
  </si>
  <si>
    <t>Descontado antes del pago semana 23</t>
  </si>
  <si>
    <t>Descontado antes del pago semana 25</t>
  </si>
  <si>
    <t>Descontado antes del pago semana 26</t>
  </si>
  <si>
    <t>DEUDA  GLOBAL DE LUPITA ACUCA</t>
  </si>
  <si>
    <t>AL  7 DE AGOSTO 2018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</si>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</sst>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C0A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44" fontId="3" fillId="0" borderId="0" xfId="1" applyFont="1" applyBorder="1" applyAlignment="1">
      <alignment horizontal="center" vertical="center"/>
    </xf>
    <xf numFmtId="44" fontId="4" fillId="0" borderId="4" xfId="1" applyFont="1" applyBorder="1" applyAlignment="1">
      <alignment horizontal="center"/>
    </xf>
    <xf numFmtId="44" fontId="0" fillId="0" borderId="0" xfId="1" applyFont="1"/>
    <xf numFmtId="44" fontId="2" fillId="0" borderId="0" xfId="1" applyFont="1"/>
    <xf numFmtId="44" fontId="5" fillId="0" borderId="4" xfId="1" applyFont="1" applyBorder="1" applyAlignment="1">
      <alignment horizontal="center"/>
    </xf>
    <xf numFmtId="44" fontId="3" fillId="0" borderId="0" xfId="1" applyFont="1"/>
    <xf numFmtId="164" fontId="4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44" fontId="6" fillId="0" borderId="0" xfId="1" applyFont="1"/>
    <xf numFmtId="164" fontId="6" fillId="0" borderId="0" xfId="0" applyNumberFormat="1" applyFont="1" applyAlignment="1">
      <alignment horizontal="center"/>
    </xf>
    <xf numFmtId="44" fontId="4" fillId="3" borderId="0" xfId="1" applyFont="1" applyFill="1"/>
    <xf numFmtId="0" fontId="8" fillId="3" borderId="0" xfId="0" applyFont="1" applyFill="1"/>
    <xf numFmtId="0" fontId="0" fillId="3" borderId="0" xfId="0" applyFill="1"/>
    <xf numFmtId="164" fontId="4" fillId="0" borderId="0" xfId="0" applyNumberFormat="1" applyFont="1" applyAlignment="1">
      <alignment horizontal="center" wrapText="1"/>
    </xf>
    <xf numFmtId="164" fontId="4" fillId="0" borderId="0" xfId="0" applyNumberFormat="1" applyFont="1" applyBorder="1" applyAlignment="1">
      <alignment horizontal="center"/>
    </xf>
    <xf numFmtId="44" fontId="2" fillId="0" borderId="0" xfId="1" applyFont="1" applyBorder="1"/>
    <xf numFmtId="44" fontId="6" fillId="0" borderId="0" xfId="1" applyFont="1" applyBorder="1"/>
    <xf numFmtId="0" fontId="5" fillId="0" borderId="4" xfId="0" applyFont="1" applyBorder="1" applyAlignment="1">
      <alignment horizontal="center"/>
    </xf>
    <xf numFmtId="44" fontId="0" fillId="0" borderId="4" xfId="1" applyFont="1" applyBorder="1"/>
    <xf numFmtId="44" fontId="3" fillId="0" borderId="4" xfId="1" applyFont="1" applyBorder="1"/>
    <xf numFmtId="164" fontId="4" fillId="0" borderId="0" xfId="0" applyNumberFormat="1" applyFont="1" applyFill="1" applyAlignment="1">
      <alignment horizontal="center"/>
    </xf>
    <xf numFmtId="44" fontId="2" fillId="0" borderId="0" xfId="1" applyFont="1" applyFill="1"/>
    <xf numFmtId="44" fontId="4" fillId="0" borderId="0" xfId="1" applyFont="1" applyFill="1"/>
    <xf numFmtId="164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4" fillId="0" borderId="0" xfId="0" applyNumberFormat="1" applyFont="1" applyFill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44" fontId="0" fillId="0" borderId="0" xfId="1" applyFont="1" applyFill="1"/>
    <xf numFmtId="0" fontId="0" fillId="0" borderId="0" xfId="0" applyFill="1"/>
    <xf numFmtId="0" fontId="8" fillId="0" borderId="0" xfId="0" applyFont="1" applyFill="1"/>
    <xf numFmtId="44" fontId="5" fillId="0" borderId="0" xfId="1" applyFont="1" applyBorder="1" applyAlignment="1">
      <alignment horizontal="center" vertical="center"/>
    </xf>
    <xf numFmtId="44" fontId="4" fillId="0" borderId="0" xfId="1" applyFont="1" applyFill="1" applyBorder="1"/>
    <xf numFmtId="44" fontId="8" fillId="0" borderId="0" xfId="1" applyFont="1"/>
    <xf numFmtId="44" fontId="8" fillId="0" borderId="4" xfId="1" applyFont="1" applyBorder="1"/>
    <xf numFmtId="44" fontId="4" fillId="0" borderId="0" xfId="1" applyFont="1" applyBorder="1" applyAlignment="1">
      <alignment horizontal="center"/>
    </xf>
    <xf numFmtId="44" fontId="5" fillId="0" borderId="0" xfId="1" applyFont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0" fillId="4" borderId="7" xfId="0" applyFill="1" applyBorder="1"/>
    <xf numFmtId="44" fontId="5" fillId="4" borderId="9" xfId="1" applyFont="1" applyFill="1" applyBorder="1"/>
    <xf numFmtId="164" fontId="4" fillId="4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4" borderId="5" xfId="0" applyFill="1" applyBorder="1"/>
    <xf numFmtId="0" fontId="0" fillId="4" borderId="11" xfId="0" applyFill="1" applyBorder="1"/>
    <xf numFmtId="164" fontId="4" fillId="4" borderId="12" xfId="0" applyNumberFormat="1" applyFont="1" applyFill="1" applyBorder="1" applyAlignment="1">
      <alignment horizontal="center"/>
    </xf>
    <xf numFmtId="0" fontId="0" fillId="4" borderId="12" xfId="0" applyFill="1" applyBorder="1"/>
    <xf numFmtId="44" fontId="5" fillId="2" borderId="9" xfId="1" applyFont="1" applyFill="1" applyBorder="1"/>
    <xf numFmtId="44" fontId="6" fillId="4" borderId="10" xfId="1" applyFont="1" applyFill="1" applyBorder="1"/>
    <xf numFmtId="44" fontId="4" fillId="0" borderId="0" xfId="1" applyFont="1"/>
    <xf numFmtId="44" fontId="10" fillId="0" borderId="0" xfId="1" applyFont="1"/>
    <xf numFmtId="44" fontId="4" fillId="2" borderId="0" xfId="1" applyFont="1" applyFill="1"/>
    <xf numFmtId="164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/>
    <xf numFmtId="44" fontId="5" fillId="4" borderId="14" xfId="1" applyFont="1" applyFill="1" applyBorder="1"/>
    <xf numFmtId="164" fontId="4" fillId="4" borderId="15" xfId="0" applyNumberFormat="1" applyFont="1" applyFill="1" applyBorder="1" applyAlignment="1">
      <alignment horizontal="center"/>
    </xf>
    <xf numFmtId="0" fontId="0" fillId="4" borderId="15" xfId="0" applyFill="1" applyBorder="1"/>
    <xf numFmtId="44" fontId="6" fillId="4" borderId="16" xfId="1" applyFont="1" applyFill="1" applyBorder="1"/>
    <xf numFmtId="44" fontId="4" fillId="4" borderId="6" xfId="1" applyFont="1" applyFill="1" applyBorder="1"/>
    <xf numFmtId="44" fontId="6" fillId="4" borderId="8" xfId="1" applyFont="1" applyFill="1" applyBorder="1"/>
    <xf numFmtId="44" fontId="5" fillId="4" borderId="13" xfId="0" applyNumberFormat="1" applyFont="1" applyFill="1" applyBorder="1"/>
    <xf numFmtId="164" fontId="4" fillId="4" borderId="18" xfId="0" applyNumberFormat="1" applyFont="1" applyFill="1" applyBorder="1" applyAlignment="1">
      <alignment horizontal="center"/>
    </xf>
    <xf numFmtId="0" fontId="0" fillId="4" borderId="18" xfId="0" applyFill="1" applyBorder="1"/>
    <xf numFmtId="0" fontId="0" fillId="5" borderId="20" xfId="0" applyFill="1" applyBorder="1"/>
    <xf numFmtId="164" fontId="4" fillId="5" borderId="19" xfId="0" applyNumberFormat="1" applyFont="1" applyFill="1" applyBorder="1" applyAlignment="1"/>
    <xf numFmtId="44" fontId="5" fillId="4" borderId="21" xfId="1" applyFont="1" applyFill="1" applyBorder="1"/>
    <xf numFmtId="44" fontId="5" fillId="4" borderId="22" xfId="1" applyFont="1" applyFill="1" applyBorder="1"/>
    <xf numFmtId="44" fontId="5" fillId="5" borderId="23" xfId="1" applyFont="1" applyFill="1" applyBorder="1"/>
    <xf numFmtId="0" fontId="0" fillId="4" borderId="24" xfId="0" applyFill="1" applyBorder="1"/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44" fontId="4" fillId="6" borderId="0" xfId="1" applyFont="1" applyFill="1"/>
    <xf numFmtId="44" fontId="3" fillId="6" borderId="0" xfId="1" applyFont="1" applyFill="1"/>
    <xf numFmtId="1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44" fontId="5" fillId="2" borderId="29" xfId="1" applyFont="1" applyFill="1" applyBorder="1"/>
    <xf numFmtId="164" fontId="4" fillId="4" borderId="26" xfId="0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12" fillId="0" borderId="30" xfId="0" applyFont="1" applyBorder="1"/>
    <xf numFmtId="0" fontId="0" fillId="0" borderId="31" xfId="0" applyFill="1" applyBorder="1"/>
    <xf numFmtId="0" fontId="0" fillId="0" borderId="32" xfId="0" applyFill="1" applyBorder="1"/>
    <xf numFmtId="44" fontId="5" fillId="0" borderId="33" xfId="1" applyFont="1" applyFill="1" applyBorder="1"/>
    <xf numFmtId="164" fontId="4" fillId="0" borderId="34" xfId="0" applyNumberFormat="1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00FF"/>
      <color rgb="FFFF99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55</xdr:row>
      <xdr:rowOff>200025</xdr:rowOff>
    </xdr:from>
    <xdr:to>
      <xdr:col>6</xdr:col>
      <xdr:colOff>66675</xdr:colOff>
      <xdr:row>55</xdr:row>
      <xdr:rowOff>228600</xdr:rowOff>
    </xdr:to>
    <xdr:cxnSp macro="">
      <xdr:nvCxnSpPr>
        <xdr:cNvPr id="3" name="Conector recto de flecha 2"/>
        <xdr:cNvCxnSpPr/>
      </xdr:nvCxnSpPr>
      <xdr:spPr>
        <a:xfrm>
          <a:off x="3686175" y="13849350"/>
          <a:ext cx="2124075" cy="28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9" workbookViewId="0">
      <selection activeCell="F65" sqref="F65"/>
    </sheetView>
  </sheetViews>
  <sheetFormatPr baseColWidth="10" defaultRowHeight="18.75" x14ac:dyDescent="0.3"/>
  <cols>
    <col min="1" max="1" width="7.42578125" style="1" customWidth="1"/>
    <col min="2" max="2" width="17.140625" customWidth="1"/>
    <col min="3" max="3" width="17.5703125" style="6" customWidth="1"/>
    <col min="4" max="4" width="14.28515625" style="6" customWidth="1"/>
    <col min="5" max="5" width="18.28515625" style="9" customWidth="1"/>
  </cols>
  <sheetData>
    <row r="1" spans="1:7" ht="33" customHeight="1" thickBot="1" x14ac:dyDescent="0.35">
      <c r="B1" s="80" t="s">
        <v>0</v>
      </c>
      <c r="C1" s="81"/>
      <c r="D1" s="81"/>
      <c r="E1" s="82"/>
    </row>
    <row r="2" spans="1:7" ht="33" customHeight="1" x14ac:dyDescent="0.3">
      <c r="B2" s="2"/>
      <c r="C2" s="4"/>
      <c r="D2" s="4"/>
      <c r="E2" s="4"/>
    </row>
    <row r="3" spans="1:7" ht="19.5" thickBot="1" x14ac:dyDescent="0.35">
      <c r="B3" s="3" t="s">
        <v>1</v>
      </c>
      <c r="C3" s="5" t="s">
        <v>2</v>
      </c>
      <c r="D3" s="5" t="s">
        <v>3</v>
      </c>
      <c r="E3" s="8" t="s">
        <v>4</v>
      </c>
    </row>
    <row r="4" spans="1:7" ht="19.5" thickTop="1" x14ac:dyDescent="0.3">
      <c r="A4" s="1">
        <v>1</v>
      </c>
      <c r="B4" s="10">
        <v>42423</v>
      </c>
      <c r="C4" s="7">
        <v>858.61</v>
      </c>
      <c r="D4" s="7">
        <v>859</v>
      </c>
      <c r="E4" s="9">
        <f>C4-D4</f>
        <v>-0.38999999999998636</v>
      </c>
    </row>
    <row r="5" spans="1:7" x14ac:dyDescent="0.3">
      <c r="A5" s="1">
        <v>2</v>
      </c>
      <c r="B5" s="10">
        <v>42452</v>
      </c>
      <c r="C5" s="7">
        <v>619</v>
      </c>
      <c r="D5" s="7"/>
      <c r="E5" s="9">
        <f>E4+C5-D5</f>
        <v>618.61</v>
      </c>
    </row>
    <row r="6" spans="1:7" x14ac:dyDescent="0.3">
      <c r="A6" s="1">
        <v>3</v>
      </c>
      <c r="B6" s="10">
        <v>42483</v>
      </c>
      <c r="C6" s="7">
        <v>619</v>
      </c>
      <c r="D6" s="7"/>
      <c r="E6" s="9">
        <f t="shared" ref="E6:E64" si="0">E5+C6-D6</f>
        <v>1237.6100000000001</v>
      </c>
    </row>
    <row r="7" spans="1:7" x14ac:dyDescent="0.3">
      <c r="A7" s="1">
        <v>4</v>
      </c>
      <c r="B7" s="10">
        <v>42513</v>
      </c>
      <c r="C7" s="7">
        <v>619</v>
      </c>
      <c r="D7" s="7"/>
      <c r="E7" s="9">
        <f t="shared" si="0"/>
        <v>1856.6100000000001</v>
      </c>
    </row>
    <row r="8" spans="1:7" x14ac:dyDescent="0.3">
      <c r="A8" s="1">
        <v>5</v>
      </c>
      <c r="B8" s="10">
        <v>42544</v>
      </c>
      <c r="C8" s="7">
        <v>619</v>
      </c>
      <c r="D8" s="7"/>
      <c r="E8" s="9">
        <f t="shared" si="0"/>
        <v>2475.61</v>
      </c>
    </row>
    <row r="9" spans="1:7" x14ac:dyDescent="0.3">
      <c r="A9" s="1">
        <v>6</v>
      </c>
      <c r="B9" s="10">
        <v>42574</v>
      </c>
      <c r="C9" s="7">
        <v>619</v>
      </c>
      <c r="D9" s="7"/>
      <c r="E9" s="9">
        <f t="shared" si="0"/>
        <v>3094.61</v>
      </c>
    </row>
    <row r="10" spans="1:7" x14ac:dyDescent="0.3">
      <c r="A10" s="1">
        <v>7</v>
      </c>
      <c r="B10" s="10">
        <v>42605</v>
      </c>
      <c r="C10" s="7">
        <v>619</v>
      </c>
      <c r="D10" s="7"/>
      <c r="E10" s="9">
        <f t="shared" si="0"/>
        <v>3713.61</v>
      </c>
    </row>
    <row r="11" spans="1:7" x14ac:dyDescent="0.3">
      <c r="A11" s="1">
        <v>8</v>
      </c>
      <c r="B11" s="10">
        <v>42636</v>
      </c>
      <c r="C11" s="7">
        <v>619</v>
      </c>
      <c r="D11" s="7"/>
      <c r="E11" s="9">
        <f t="shared" si="0"/>
        <v>4332.6100000000006</v>
      </c>
    </row>
    <row r="12" spans="1:7" x14ac:dyDescent="0.3">
      <c r="A12" s="1">
        <v>9</v>
      </c>
      <c r="B12" s="10">
        <v>42666</v>
      </c>
      <c r="C12" s="7">
        <v>619</v>
      </c>
      <c r="D12" s="7"/>
      <c r="E12" s="9">
        <f t="shared" si="0"/>
        <v>4951.6100000000006</v>
      </c>
    </row>
    <row r="13" spans="1:7" x14ac:dyDescent="0.3">
      <c r="A13" s="1">
        <v>10</v>
      </c>
      <c r="B13" s="10">
        <v>42661</v>
      </c>
      <c r="C13" s="14">
        <v>2500</v>
      </c>
      <c r="D13" s="7"/>
      <c r="E13" s="9">
        <f t="shared" si="0"/>
        <v>7451.6100000000006</v>
      </c>
      <c r="F13" s="15" t="s">
        <v>5</v>
      </c>
      <c r="G13" s="16"/>
    </row>
    <row r="14" spans="1:7" x14ac:dyDescent="0.3">
      <c r="A14" s="1">
        <v>11</v>
      </c>
      <c r="B14" s="10">
        <v>42697</v>
      </c>
      <c r="C14" s="7">
        <v>619</v>
      </c>
      <c r="D14" s="7"/>
      <c r="E14" s="9">
        <f t="shared" si="0"/>
        <v>8070.6100000000006</v>
      </c>
    </row>
    <row r="15" spans="1:7" x14ac:dyDescent="0.3">
      <c r="A15" s="1">
        <v>12</v>
      </c>
      <c r="B15" s="13">
        <v>42683</v>
      </c>
      <c r="C15" s="7"/>
      <c r="D15" s="12">
        <v>1000</v>
      </c>
      <c r="E15" s="9">
        <f t="shared" si="0"/>
        <v>7070.6100000000006</v>
      </c>
    </row>
    <row r="16" spans="1:7" x14ac:dyDescent="0.3">
      <c r="A16" s="1">
        <v>13</v>
      </c>
      <c r="B16" s="10">
        <v>42713</v>
      </c>
      <c r="C16" s="7">
        <v>619</v>
      </c>
      <c r="D16" s="7"/>
      <c r="E16" s="9">
        <f t="shared" si="0"/>
        <v>7689.6100000000006</v>
      </c>
    </row>
    <row r="17" spans="1:8" x14ac:dyDescent="0.3">
      <c r="A17" s="1">
        <v>14</v>
      </c>
      <c r="B17" s="10">
        <v>42744</v>
      </c>
      <c r="C17" s="7">
        <v>619</v>
      </c>
      <c r="D17" s="7"/>
      <c r="E17" s="9">
        <f t="shared" si="0"/>
        <v>8308.61</v>
      </c>
    </row>
    <row r="18" spans="1:8" x14ac:dyDescent="0.3">
      <c r="A18" s="1">
        <v>15</v>
      </c>
      <c r="B18" s="10">
        <v>42775</v>
      </c>
      <c r="C18" s="7">
        <v>619</v>
      </c>
      <c r="D18" s="7"/>
      <c r="E18" s="9">
        <f t="shared" si="0"/>
        <v>8927.61</v>
      </c>
    </row>
    <row r="19" spans="1:8" x14ac:dyDescent="0.3">
      <c r="A19" s="1">
        <v>16</v>
      </c>
      <c r="B19" s="10">
        <v>42803</v>
      </c>
      <c r="C19" s="7">
        <v>619</v>
      </c>
      <c r="D19" s="7"/>
      <c r="E19" s="9">
        <f t="shared" si="0"/>
        <v>9546.61</v>
      </c>
    </row>
    <row r="20" spans="1:8" x14ac:dyDescent="0.3">
      <c r="A20" s="1">
        <v>17</v>
      </c>
      <c r="B20" s="10">
        <v>42834</v>
      </c>
      <c r="C20" s="7">
        <v>619</v>
      </c>
      <c r="D20" s="7"/>
      <c r="E20" s="9">
        <f t="shared" si="0"/>
        <v>10165.61</v>
      </c>
    </row>
    <row r="21" spans="1:8" x14ac:dyDescent="0.3">
      <c r="A21" s="1">
        <v>18</v>
      </c>
      <c r="B21" s="13">
        <v>42832</v>
      </c>
      <c r="C21" s="7"/>
      <c r="D21" s="12">
        <v>4000</v>
      </c>
      <c r="E21" s="9">
        <f t="shared" si="0"/>
        <v>6165.6100000000006</v>
      </c>
      <c r="F21" s="83" t="s">
        <v>8</v>
      </c>
      <c r="G21" s="83"/>
      <c r="H21" s="83"/>
    </row>
    <row r="22" spans="1:8" x14ac:dyDescent="0.3">
      <c r="A22" s="1">
        <v>19</v>
      </c>
      <c r="B22" s="10" t="s">
        <v>6</v>
      </c>
      <c r="C22" s="7">
        <v>1000</v>
      </c>
      <c r="D22" s="7"/>
      <c r="E22" s="9">
        <f t="shared" si="0"/>
        <v>7165.6100000000006</v>
      </c>
      <c r="F22" s="83"/>
      <c r="G22" s="83"/>
      <c r="H22" s="83"/>
    </row>
    <row r="23" spans="1:8" ht="32.25" x14ac:dyDescent="0.3">
      <c r="A23" s="1">
        <v>20</v>
      </c>
      <c r="B23" s="17" t="s">
        <v>7</v>
      </c>
      <c r="C23" s="7">
        <v>714</v>
      </c>
      <c r="D23" s="7"/>
      <c r="E23" s="9">
        <f t="shared" si="0"/>
        <v>7879.6100000000006</v>
      </c>
    </row>
    <row r="24" spans="1:8" x14ac:dyDescent="0.3">
      <c r="A24" s="1">
        <v>21</v>
      </c>
      <c r="B24" s="10">
        <v>42861</v>
      </c>
      <c r="C24" s="7">
        <v>619</v>
      </c>
      <c r="D24" s="7"/>
      <c r="E24" s="9">
        <f t="shared" si="0"/>
        <v>8498.61</v>
      </c>
    </row>
    <row r="25" spans="1:8" x14ac:dyDescent="0.3">
      <c r="A25" s="1">
        <v>22</v>
      </c>
      <c r="B25" s="10">
        <v>42861</v>
      </c>
      <c r="C25" s="7"/>
      <c r="D25" s="12">
        <v>1000</v>
      </c>
      <c r="E25" s="9">
        <f t="shared" si="0"/>
        <v>7498.6100000000006</v>
      </c>
    </row>
    <row r="26" spans="1:8" x14ac:dyDescent="0.3">
      <c r="A26" s="1">
        <v>23</v>
      </c>
      <c r="B26" s="10">
        <v>42868</v>
      </c>
      <c r="C26" s="7"/>
      <c r="D26" s="12">
        <v>1000</v>
      </c>
      <c r="E26" s="9">
        <f t="shared" si="0"/>
        <v>6498.6100000000006</v>
      </c>
    </row>
    <row r="27" spans="1:8" x14ac:dyDescent="0.3">
      <c r="A27" s="1">
        <v>24</v>
      </c>
      <c r="B27" s="10">
        <v>42875</v>
      </c>
      <c r="C27" s="7"/>
      <c r="D27" s="12">
        <v>1000</v>
      </c>
      <c r="E27" s="9">
        <f t="shared" si="0"/>
        <v>5498.6100000000006</v>
      </c>
    </row>
    <row r="28" spans="1:8" x14ac:dyDescent="0.3">
      <c r="A28" s="1">
        <v>25</v>
      </c>
      <c r="B28" s="10">
        <v>42882</v>
      </c>
      <c r="C28" s="7"/>
      <c r="D28" s="12">
        <v>1000</v>
      </c>
      <c r="E28" s="9">
        <f t="shared" si="0"/>
        <v>4498.6100000000006</v>
      </c>
    </row>
    <row r="29" spans="1:8" x14ac:dyDescent="0.3">
      <c r="A29" s="1">
        <v>26</v>
      </c>
      <c r="B29" s="10">
        <v>42889</v>
      </c>
      <c r="C29" s="7"/>
      <c r="D29" s="12">
        <v>1000</v>
      </c>
      <c r="E29" s="9">
        <f t="shared" si="0"/>
        <v>3498.6100000000006</v>
      </c>
    </row>
    <row r="30" spans="1:8" x14ac:dyDescent="0.3">
      <c r="A30" s="1">
        <v>27</v>
      </c>
      <c r="B30" s="10">
        <v>42895</v>
      </c>
      <c r="C30" s="7">
        <v>619</v>
      </c>
      <c r="D30" s="7"/>
      <c r="E30" s="9">
        <f t="shared" si="0"/>
        <v>4117.6100000000006</v>
      </c>
    </row>
    <row r="31" spans="1:8" x14ac:dyDescent="0.3">
      <c r="A31" s="1">
        <v>28</v>
      </c>
      <c r="B31" s="10">
        <v>42896</v>
      </c>
      <c r="C31" s="7"/>
      <c r="D31" s="12">
        <v>1000</v>
      </c>
      <c r="E31" s="9">
        <f t="shared" si="0"/>
        <v>3117.6100000000006</v>
      </c>
    </row>
    <row r="32" spans="1:8" x14ac:dyDescent="0.3">
      <c r="A32" s="1">
        <v>29</v>
      </c>
      <c r="B32" s="10">
        <v>42903</v>
      </c>
      <c r="C32" s="7"/>
      <c r="D32" s="12">
        <v>1000</v>
      </c>
      <c r="E32" s="9">
        <f t="shared" si="0"/>
        <v>2117.6100000000006</v>
      </c>
    </row>
    <row r="33" spans="1:5" x14ac:dyDescent="0.3">
      <c r="A33" s="1">
        <v>30</v>
      </c>
      <c r="B33" s="10">
        <v>42910</v>
      </c>
      <c r="C33" s="7"/>
      <c r="D33" s="12">
        <v>1000</v>
      </c>
      <c r="E33" s="9">
        <f t="shared" si="0"/>
        <v>1117.6100000000006</v>
      </c>
    </row>
    <row r="34" spans="1:5" x14ac:dyDescent="0.3">
      <c r="A34" s="1">
        <v>31</v>
      </c>
      <c r="B34" s="10">
        <v>42917</v>
      </c>
      <c r="C34" s="7"/>
      <c r="D34" s="12">
        <v>1000</v>
      </c>
      <c r="E34" s="9">
        <f t="shared" si="0"/>
        <v>117.61000000000058</v>
      </c>
    </row>
    <row r="35" spans="1:5" x14ac:dyDescent="0.3">
      <c r="A35" s="1">
        <v>32</v>
      </c>
      <c r="B35" s="18">
        <v>42924</v>
      </c>
      <c r="C35" s="19"/>
      <c r="D35" s="20">
        <v>1000</v>
      </c>
      <c r="E35" s="9">
        <f t="shared" si="0"/>
        <v>-882.38999999999942</v>
      </c>
    </row>
    <row r="36" spans="1:5" x14ac:dyDescent="0.3">
      <c r="A36" s="1">
        <v>33</v>
      </c>
      <c r="B36" s="18">
        <v>42922</v>
      </c>
      <c r="C36" s="7">
        <v>619</v>
      </c>
      <c r="E36" s="9">
        <f t="shared" si="0"/>
        <v>-263.38999999999942</v>
      </c>
    </row>
    <row r="37" spans="1:5" x14ac:dyDescent="0.3">
      <c r="A37" s="1">
        <v>34</v>
      </c>
      <c r="B37" s="18">
        <v>42953</v>
      </c>
      <c r="C37" s="7">
        <v>619</v>
      </c>
      <c r="E37" s="9">
        <f t="shared" si="0"/>
        <v>355.61000000000058</v>
      </c>
    </row>
    <row r="38" spans="1:5" x14ac:dyDescent="0.3">
      <c r="A38" s="1">
        <v>35</v>
      </c>
      <c r="B38" s="18">
        <v>42959</v>
      </c>
      <c r="D38" s="6">
        <v>355.61</v>
      </c>
      <c r="E38" s="9">
        <f t="shared" si="0"/>
        <v>5.6843418860808015E-13</v>
      </c>
    </row>
    <row r="39" spans="1:5" x14ac:dyDescent="0.3">
      <c r="A39" s="1">
        <v>36</v>
      </c>
      <c r="B39" s="18">
        <v>42984</v>
      </c>
      <c r="C39" s="6">
        <v>619</v>
      </c>
      <c r="E39" s="9">
        <f t="shared" si="0"/>
        <v>619.00000000000057</v>
      </c>
    </row>
    <row r="40" spans="1:5" x14ac:dyDescent="0.3">
      <c r="A40" s="1">
        <v>37</v>
      </c>
      <c r="B40" s="18">
        <v>42993</v>
      </c>
      <c r="D40" s="6">
        <v>247</v>
      </c>
      <c r="E40" s="9">
        <f t="shared" si="0"/>
        <v>372.00000000000057</v>
      </c>
    </row>
    <row r="41" spans="1:5" x14ac:dyDescent="0.3">
      <c r="A41" s="1">
        <v>38</v>
      </c>
      <c r="B41" s="18">
        <v>43001</v>
      </c>
      <c r="C41" s="6">
        <v>0</v>
      </c>
      <c r="D41" s="6">
        <v>372</v>
      </c>
      <c r="E41" s="9">
        <f t="shared" si="0"/>
        <v>5.6843418860808015E-13</v>
      </c>
    </row>
    <row r="42" spans="1:5" x14ac:dyDescent="0.3">
      <c r="A42" s="1">
        <v>39</v>
      </c>
      <c r="B42" s="18">
        <v>43017</v>
      </c>
      <c r="C42" s="6">
        <v>619</v>
      </c>
      <c r="E42" s="9">
        <f t="shared" si="0"/>
        <v>619.00000000000057</v>
      </c>
    </row>
    <row r="43" spans="1:5" x14ac:dyDescent="0.3">
      <c r="A43" s="1">
        <v>40</v>
      </c>
      <c r="B43" s="18">
        <v>43022</v>
      </c>
      <c r="D43" s="6">
        <v>300</v>
      </c>
      <c r="E43" s="9">
        <f t="shared" si="0"/>
        <v>319.00000000000057</v>
      </c>
    </row>
    <row r="44" spans="1:5" x14ac:dyDescent="0.3">
      <c r="A44" s="1">
        <v>41</v>
      </c>
      <c r="B44" s="18">
        <v>43029</v>
      </c>
      <c r="D44" s="6">
        <v>319</v>
      </c>
      <c r="E44" s="9">
        <f t="shared" si="0"/>
        <v>5.6843418860808015E-13</v>
      </c>
    </row>
    <row r="45" spans="1:5" x14ac:dyDescent="0.3">
      <c r="A45" s="1">
        <v>42</v>
      </c>
      <c r="B45" s="18">
        <v>43048</v>
      </c>
      <c r="C45" s="6">
        <v>619</v>
      </c>
      <c r="E45" s="9">
        <f t="shared" si="0"/>
        <v>619.00000000000057</v>
      </c>
    </row>
    <row r="46" spans="1:5" x14ac:dyDescent="0.3">
      <c r="A46" s="1">
        <v>43</v>
      </c>
      <c r="B46" s="18">
        <v>43064</v>
      </c>
      <c r="D46" s="6">
        <v>619</v>
      </c>
      <c r="E46" s="9">
        <f t="shared" si="0"/>
        <v>0</v>
      </c>
    </row>
    <row r="47" spans="1:5" x14ac:dyDescent="0.3">
      <c r="A47" s="1">
        <v>44</v>
      </c>
      <c r="B47" s="18">
        <v>43078</v>
      </c>
      <c r="C47" s="6">
        <v>619</v>
      </c>
      <c r="E47" s="9">
        <f t="shared" si="0"/>
        <v>619</v>
      </c>
    </row>
    <row r="48" spans="1:5" x14ac:dyDescent="0.3">
      <c r="A48" s="1">
        <v>45</v>
      </c>
      <c r="B48" s="18">
        <v>43109</v>
      </c>
      <c r="C48" s="6">
        <v>619</v>
      </c>
      <c r="E48" s="9">
        <f t="shared" si="0"/>
        <v>1238</v>
      </c>
    </row>
    <row r="49" spans="1:7" x14ac:dyDescent="0.3">
      <c r="A49" s="1">
        <v>46</v>
      </c>
      <c r="B49" s="18">
        <v>43140</v>
      </c>
      <c r="C49" s="6">
        <v>619</v>
      </c>
      <c r="E49" s="9">
        <f t="shared" si="0"/>
        <v>1857</v>
      </c>
    </row>
    <row r="50" spans="1:7" x14ac:dyDescent="0.3">
      <c r="A50" s="1">
        <v>47</v>
      </c>
      <c r="B50" s="18">
        <v>43168</v>
      </c>
      <c r="C50" s="6">
        <v>619</v>
      </c>
      <c r="E50" s="9">
        <f t="shared" si="0"/>
        <v>2476</v>
      </c>
    </row>
    <row r="51" spans="1:7" x14ac:dyDescent="0.3">
      <c r="A51" s="1">
        <v>48</v>
      </c>
      <c r="B51" s="18">
        <v>43199</v>
      </c>
      <c r="C51" s="6">
        <v>619</v>
      </c>
      <c r="E51" s="9">
        <f t="shared" si="0"/>
        <v>3095</v>
      </c>
    </row>
    <row r="52" spans="1:7" x14ac:dyDescent="0.3">
      <c r="A52" s="1">
        <v>49</v>
      </c>
      <c r="B52" s="18">
        <v>43218</v>
      </c>
      <c r="D52" s="6">
        <v>1000</v>
      </c>
      <c r="E52" s="9">
        <f t="shared" si="0"/>
        <v>2095</v>
      </c>
    </row>
    <row r="53" spans="1:7" x14ac:dyDescent="0.3">
      <c r="A53" s="1">
        <v>50</v>
      </c>
      <c r="B53" s="18">
        <v>43229</v>
      </c>
      <c r="C53" s="6">
        <v>619</v>
      </c>
      <c r="E53" s="9">
        <f t="shared" si="0"/>
        <v>2714</v>
      </c>
    </row>
    <row r="54" spans="1:7" x14ac:dyDescent="0.3">
      <c r="A54" s="1">
        <v>51</v>
      </c>
      <c r="B54" s="18">
        <v>43225</v>
      </c>
      <c r="C54" s="6">
        <v>0</v>
      </c>
      <c r="D54" s="6">
        <v>500</v>
      </c>
      <c r="E54" s="9">
        <f t="shared" si="0"/>
        <v>2214</v>
      </c>
    </row>
    <row r="55" spans="1:7" x14ac:dyDescent="0.3">
      <c r="A55" s="1">
        <v>52</v>
      </c>
      <c r="B55" s="18">
        <v>43239</v>
      </c>
      <c r="D55" s="6">
        <v>500</v>
      </c>
      <c r="E55" s="9">
        <f t="shared" si="0"/>
        <v>1714</v>
      </c>
    </row>
    <row r="56" spans="1:7" x14ac:dyDescent="0.3">
      <c r="A56" s="1">
        <v>53</v>
      </c>
      <c r="B56" s="18">
        <v>43246</v>
      </c>
      <c r="D56" s="6">
        <v>643</v>
      </c>
      <c r="E56" s="9">
        <f t="shared" si="0"/>
        <v>1071</v>
      </c>
      <c r="G56" s="57" t="s">
        <v>18</v>
      </c>
    </row>
    <row r="57" spans="1:7" x14ac:dyDescent="0.3">
      <c r="A57" s="1">
        <v>54</v>
      </c>
      <c r="B57" s="18">
        <v>43253</v>
      </c>
      <c r="D57" s="6">
        <v>500</v>
      </c>
      <c r="E57" s="9">
        <f t="shared" si="0"/>
        <v>571</v>
      </c>
      <c r="G57" s="58" t="s">
        <v>19</v>
      </c>
    </row>
    <row r="58" spans="1:7" x14ac:dyDescent="0.3">
      <c r="A58" s="1">
        <v>55</v>
      </c>
      <c r="B58" s="18">
        <v>43260</v>
      </c>
      <c r="D58" s="6">
        <v>500</v>
      </c>
      <c r="E58" s="9">
        <f t="shared" si="0"/>
        <v>71</v>
      </c>
      <c r="G58" t="s">
        <v>20</v>
      </c>
    </row>
    <row r="59" spans="1:7" x14ac:dyDescent="0.3">
      <c r="A59" s="1">
        <v>56</v>
      </c>
      <c r="B59" s="18">
        <v>43260</v>
      </c>
      <c r="C59" s="6">
        <v>777</v>
      </c>
      <c r="E59" s="9">
        <f t="shared" si="0"/>
        <v>848</v>
      </c>
    </row>
    <row r="60" spans="1:7" x14ac:dyDescent="0.3">
      <c r="A60" s="1">
        <v>57</v>
      </c>
      <c r="B60" s="18">
        <v>43274</v>
      </c>
      <c r="D60" s="6">
        <v>380</v>
      </c>
      <c r="E60" s="9">
        <f t="shared" si="0"/>
        <v>468</v>
      </c>
      <c r="G60" t="s">
        <v>21</v>
      </c>
    </row>
    <row r="61" spans="1:7" x14ac:dyDescent="0.3">
      <c r="A61" s="1">
        <v>58</v>
      </c>
      <c r="B61" s="18">
        <v>43281</v>
      </c>
      <c r="D61" s="6">
        <v>380</v>
      </c>
      <c r="E61" s="78">
        <f t="shared" si="0"/>
        <v>88</v>
      </c>
      <c r="G61" t="s">
        <v>22</v>
      </c>
    </row>
    <row r="62" spans="1:7" x14ac:dyDescent="0.3">
      <c r="A62" s="1">
        <v>59</v>
      </c>
      <c r="B62" s="18">
        <v>43290</v>
      </c>
      <c r="C62" s="77">
        <v>610</v>
      </c>
      <c r="E62" s="9">
        <f t="shared" si="0"/>
        <v>698</v>
      </c>
    </row>
    <row r="63" spans="1:7" x14ac:dyDescent="0.3">
      <c r="A63" s="1">
        <v>60</v>
      </c>
      <c r="B63" s="18">
        <v>43321</v>
      </c>
      <c r="C63" s="77">
        <v>610</v>
      </c>
      <c r="E63" s="9">
        <f t="shared" si="0"/>
        <v>1308</v>
      </c>
      <c r="F63" s="79">
        <v>43322</v>
      </c>
    </row>
    <row r="64" spans="1:7" ht="19.5" thickBot="1" x14ac:dyDescent="0.35">
      <c r="A64" s="21"/>
      <c r="B64" s="11"/>
      <c r="C64" s="22"/>
      <c r="D64" s="22"/>
      <c r="E64" s="23">
        <f t="shared" si="0"/>
        <v>1308</v>
      </c>
      <c r="F64" s="79">
        <v>43322</v>
      </c>
    </row>
    <row r="65" ht="19.5" thickTop="1" x14ac:dyDescent="0.3"/>
  </sheetData>
  <mergeCells count="2">
    <mergeCell ref="B1:E1"/>
    <mergeCell ref="F21:H2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9"/>
  <sheetViews>
    <sheetView tabSelected="1" topLeftCell="H46" workbookViewId="0">
      <selection activeCell="I48" sqref="I48:M61"/>
    </sheetView>
  </sheetViews>
  <sheetFormatPr baseColWidth="10" defaultRowHeight="18.75" x14ac:dyDescent="0.3"/>
  <cols>
    <col min="1" max="1" width="7.42578125" style="1" customWidth="1"/>
    <col min="2" max="2" width="17.140625" customWidth="1"/>
    <col min="3" max="3" width="17.5703125" style="37" customWidth="1"/>
    <col min="4" max="4" width="14.28515625" style="6" customWidth="1"/>
    <col min="5" max="5" width="18.28515625" style="9" customWidth="1"/>
    <col min="6" max="6" width="11.42578125" style="33"/>
    <col min="7" max="7" width="11.42578125" style="33" customWidth="1"/>
    <col min="8" max="8" width="22" style="33" customWidth="1"/>
    <col min="9" max="9" width="13.140625" style="33" customWidth="1"/>
    <col min="10" max="10" width="18.7109375" style="33" customWidth="1"/>
    <col min="11" max="11" width="14.140625" style="33" customWidth="1"/>
    <col min="12" max="12" width="15.42578125" style="33" customWidth="1"/>
    <col min="13" max="13" width="11.42578125" style="33"/>
  </cols>
  <sheetData>
    <row r="1" spans="1:9" ht="19.5" thickBot="1" x14ac:dyDescent="0.35">
      <c r="B1" s="80" t="s">
        <v>9</v>
      </c>
      <c r="C1" s="81"/>
      <c r="D1" s="81"/>
      <c r="E1" s="82"/>
    </row>
    <row r="2" spans="1:9" x14ac:dyDescent="0.3">
      <c r="B2" s="2"/>
      <c r="C2" s="35"/>
      <c r="D2" s="4"/>
      <c r="E2" s="4"/>
    </row>
    <row r="3" spans="1:9" ht="19.5" thickBot="1" x14ac:dyDescent="0.35">
      <c r="B3" s="3" t="s">
        <v>1</v>
      </c>
      <c r="C3" s="5" t="s">
        <v>2</v>
      </c>
      <c r="D3" s="5" t="s">
        <v>3</v>
      </c>
      <c r="E3" s="8" t="s">
        <v>4</v>
      </c>
    </row>
    <row r="4" spans="1:9" ht="19.5" thickTop="1" x14ac:dyDescent="0.3">
      <c r="B4" s="41">
        <v>41971</v>
      </c>
      <c r="C4" s="39"/>
      <c r="D4" s="39" t="s">
        <v>10</v>
      </c>
      <c r="E4" s="40">
        <v>10500</v>
      </c>
    </row>
    <row r="5" spans="1:9" x14ac:dyDescent="0.3">
      <c r="A5" s="1">
        <v>1</v>
      </c>
      <c r="B5" s="24">
        <v>42931</v>
      </c>
      <c r="C5" s="26">
        <v>1000</v>
      </c>
      <c r="D5" s="25"/>
      <c r="E5" s="9">
        <f>E4-C5</f>
        <v>9500</v>
      </c>
    </row>
    <row r="6" spans="1:9" x14ac:dyDescent="0.3">
      <c r="A6" s="1">
        <v>2</v>
      </c>
      <c r="B6" s="24">
        <v>42987</v>
      </c>
      <c r="C6" s="26">
        <v>1000</v>
      </c>
      <c r="D6" s="25"/>
      <c r="E6" s="9">
        <f t="shared" ref="E6:E48" si="0">E5-C6</f>
        <v>8500</v>
      </c>
    </row>
    <row r="7" spans="1:9" x14ac:dyDescent="0.3">
      <c r="A7" s="1">
        <v>3</v>
      </c>
      <c r="B7" s="24">
        <v>42993</v>
      </c>
      <c r="C7" s="26">
        <v>1000</v>
      </c>
      <c r="D7" s="25"/>
      <c r="E7" s="9">
        <f t="shared" si="0"/>
        <v>7500</v>
      </c>
    </row>
    <row r="8" spans="1:9" x14ac:dyDescent="0.3">
      <c r="A8" s="1">
        <v>4</v>
      </c>
      <c r="B8" s="24">
        <v>43001</v>
      </c>
      <c r="C8" s="26">
        <v>1000</v>
      </c>
      <c r="D8" s="25"/>
      <c r="E8" s="9">
        <f t="shared" si="0"/>
        <v>6500</v>
      </c>
    </row>
    <row r="9" spans="1:9" x14ac:dyDescent="0.3">
      <c r="A9" s="1">
        <v>5</v>
      </c>
      <c r="B9" s="24">
        <v>43008</v>
      </c>
      <c r="C9" s="26">
        <v>1000</v>
      </c>
      <c r="D9" s="25"/>
      <c r="E9" s="9">
        <f t="shared" si="0"/>
        <v>5500</v>
      </c>
    </row>
    <row r="10" spans="1:9" x14ac:dyDescent="0.3">
      <c r="A10" s="1">
        <v>6</v>
      </c>
      <c r="B10" s="24">
        <v>43015</v>
      </c>
      <c r="C10" s="26">
        <v>1000</v>
      </c>
      <c r="D10" s="25"/>
      <c r="E10" s="9">
        <f t="shared" si="0"/>
        <v>4500</v>
      </c>
    </row>
    <row r="11" spans="1:9" x14ac:dyDescent="0.3">
      <c r="A11" s="1">
        <v>7</v>
      </c>
      <c r="B11" s="24">
        <v>43022</v>
      </c>
      <c r="C11" s="26">
        <v>1000</v>
      </c>
      <c r="D11" s="25"/>
      <c r="E11" s="9">
        <f t="shared" si="0"/>
        <v>3500</v>
      </c>
    </row>
    <row r="12" spans="1:9" x14ac:dyDescent="0.3">
      <c r="A12" s="1">
        <v>8</v>
      </c>
      <c r="B12" s="24">
        <v>43029</v>
      </c>
      <c r="C12" s="26">
        <v>1000</v>
      </c>
      <c r="D12" s="25"/>
      <c r="E12" s="9">
        <f t="shared" si="0"/>
        <v>2500</v>
      </c>
      <c r="I12" s="24"/>
    </row>
    <row r="13" spans="1:9" x14ac:dyDescent="0.3">
      <c r="A13" s="1">
        <v>9</v>
      </c>
      <c r="B13" s="24">
        <v>43036</v>
      </c>
      <c r="C13" s="26">
        <v>1000</v>
      </c>
      <c r="D13" s="25"/>
      <c r="E13" s="9">
        <f t="shared" si="0"/>
        <v>1500</v>
      </c>
    </row>
    <row r="14" spans="1:9" x14ac:dyDescent="0.3">
      <c r="A14" s="1">
        <v>10</v>
      </c>
      <c r="B14" s="24">
        <v>43071</v>
      </c>
      <c r="C14" s="26">
        <v>1000</v>
      </c>
      <c r="D14" s="25"/>
      <c r="E14" s="9">
        <f t="shared" si="0"/>
        <v>500</v>
      </c>
      <c r="F14" s="34"/>
      <c r="G14" s="34"/>
    </row>
    <row r="15" spans="1:9" x14ac:dyDescent="0.3">
      <c r="A15" s="1">
        <v>11</v>
      </c>
      <c r="B15" s="55" t="s">
        <v>12</v>
      </c>
      <c r="C15" s="26">
        <v>0</v>
      </c>
      <c r="D15" s="26">
        <v>16000</v>
      </c>
      <c r="E15" s="9">
        <f>E14-C15+D15</f>
        <v>16500</v>
      </c>
    </row>
    <row r="16" spans="1:9" x14ac:dyDescent="0.3">
      <c r="A16" s="1">
        <v>12</v>
      </c>
      <c r="B16" s="27">
        <v>43078</v>
      </c>
      <c r="C16" s="26">
        <v>1000</v>
      </c>
      <c r="D16" s="28"/>
      <c r="E16" s="9">
        <f t="shared" si="0"/>
        <v>15500</v>
      </c>
    </row>
    <row r="17" spans="1:9" x14ac:dyDescent="0.3">
      <c r="A17" s="1">
        <v>13</v>
      </c>
      <c r="B17" s="24">
        <v>43085</v>
      </c>
      <c r="C17" s="26">
        <v>1000</v>
      </c>
      <c r="D17" s="25"/>
      <c r="E17" s="9">
        <f t="shared" si="0"/>
        <v>14500</v>
      </c>
    </row>
    <row r="18" spans="1:9" x14ac:dyDescent="0.3">
      <c r="A18" s="1">
        <v>14</v>
      </c>
      <c r="B18" s="24">
        <v>43092</v>
      </c>
      <c r="C18" s="26">
        <v>1000</v>
      </c>
      <c r="D18" s="25"/>
      <c r="E18" s="9">
        <f t="shared" si="0"/>
        <v>13500</v>
      </c>
    </row>
    <row r="19" spans="1:9" x14ac:dyDescent="0.3">
      <c r="A19" s="1">
        <v>15</v>
      </c>
      <c r="B19" s="24">
        <v>43099</v>
      </c>
      <c r="C19" s="26">
        <v>1000</v>
      </c>
      <c r="D19" s="25"/>
      <c r="E19" s="9">
        <f t="shared" si="0"/>
        <v>12500</v>
      </c>
    </row>
    <row r="20" spans="1:9" x14ac:dyDescent="0.3">
      <c r="A20" s="1">
        <v>16</v>
      </c>
      <c r="B20" s="24">
        <v>43106</v>
      </c>
      <c r="C20" s="26">
        <v>1000</v>
      </c>
      <c r="D20" s="25"/>
      <c r="E20" s="9">
        <f t="shared" si="0"/>
        <v>11500</v>
      </c>
    </row>
    <row r="21" spans="1:9" x14ac:dyDescent="0.3">
      <c r="A21" s="1">
        <v>17</v>
      </c>
      <c r="B21" s="24">
        <v>43113</v>
      </c>
      <c r="C21" s="26">
        <v>1000</v>
      </c>
      <c r="D21" s="25"/>
      <c r="E21" s="9">
        <f t="shared" si="0"/>
        <v>10500</v>
      </c>
    </row>
    <row r="22" spans="1:9" x14ac:dyDescent="0.3">
      <c r="A22" s="1">
        <v>18</v>
      </c>
      <c r="B22" s="27">
        <v>43120</v>
      </c>
      <c r="C22" s="26">
        <v>0</v>
      </c>
      <c r="D22" s="28"/>
      <c r="E22" s="9">
        <f t="shared" si="0"/>
        <v>10500</v>
      </c>
      <c r="F22" s="84"/>
      <c r="G22" s="84"/>
      <c r="H22" s="84"/>
      <c r="I22" s="84"/>
    </row>
    <row r="23" spans="1:9" x14ac:dyDescent="0.3">
      <c r="A23" s="1">
        <v>19</v>
      </c>
      <c r="B23" s="24">
        <v>43127</v>
      </c>
      <c r="C23" s="26">
        <v>1000</v>
      </c>
      <c r="D23" s="25"/>
      <c r="E23" s="9">
        <f t="shared" si="0"/>
        <v>9500</v>
      </c>
      <c r="F23" s="84"/>
      <c r="G23" s="84"/>
      <c r="H23" s="84"/>
      <c r="I23" s="84"/>
    </row>
    <row r="24" spans="1:9" x14ac:dyDescent="0.3">
      <c r="A24" s="1">
        <v>20</v>
      </c>
      <c r="B24" s="29">
        <v>43134</v>
      </c>
      <c r="C24" s="26">
        <v>1000</v>
      </c>
      <c r="D24" s="25"/>
      <c r="E24" s="9">
        <f t="shared" si="0"/>
        <v>8500</v>
      </c>
    </row>
    <row r="25" spans="1:9" x14ac:dyDescent="0.3">
      <c r="A25" s="1">
        <v>21</v>
      </c>
      <c r="B25" s="24">
        <v>43141</v>
      </c>
      <c r="C25" s="26">
        <v>1000</v>
      </c>
      <c r="D25" s="25"/>
      <c r="E25" s="9">
        <f t="shared" si="0"/>
        <v>7500</v>
      </c>
    </row>
    <row r="26" spans="1:9" x14ac:dyDescent="0.3">
      <c r="A26" s="1">
        <v>22</v>
      </c>
      <c r="B26" s="24">
        <v>43148</v>
      </c>
      <c r="C26" s="26">
        <v>1000</v>
      </c>
      <c r="D26" s="28"/>
      <c r="E26" s="9">
        <f t="shared" si="0"/>
        <v>6500</v>
      </c>
    </row>
    <row r="27" spans="1:9" x14ac:dyDescent="0.3">
      <c r="A27" s="1">
        <v>23</v>
      </c>
      <c r="B27" s="24">
        <v>43155</v>
      </c>
      <c r="C27" s="26">
        <v>1000</v>
      </c>
      <c r="D27" s="28"/>
      <c r="E27" s="9">
        <f t="shared" si="0"/>
        <v>5500</v>
      </c>
    </row>
    <row r="28" spans="1:9" x14ac:dyDescent="0.3">
      <c r="A28" s="1">
        <v>24</v>
      </c>
      <c r="B28" s="24">
        <v>43162</v>
      </c>
      <c r="C28" s="26">
        <v>1000</v>
      </c>
      <c r="D28" s="28"/>
      <c r="E28" s="9">
        <f t="shared" si="0"/>
        <v>4500</v>
      </c>
    </row>
    <row r="29" spans="1:9" x14ac:dyDescent="0.3">
      <c r="A29" s="1">
        <v>25</v>
      </c>
      <c r="B29" s="24">
        <v>43169</v>
      </c>
      <c r="C29" s="26">
        <v>1000</v>
      </c>
      <c r="D29" s="28"/>
      <c r="E29" s="9">
        <f t="shared" si="0"/>
        <v>3500</v>
      </c>
    </row>
    <row r="30" spans="1:9" x14ac:dyDescent="0.3">
      <c r="A30" s="1">
        <v>26</v>
      </c>
      <c r="B30" s="24">
        <v>43176</v>
      </c>
      <c r="C30" s="26">
        <v>1000</v>
      </c>
      <c r="D30" s="28"/>
      <c r="E30" s="9">
        <f t="shared" si="0"/>
        <v>2500</v>
      </c>
    </row>
    <row r="31" spans="1:9" x14ac:dyDescent="0.3">
      <c r="A31" s="1">
        <v>27</v>
      </c>
      <c r="B31" s="24">
        <v>43183</v>
      </c>
      <c r="C31" s="26">
        <v>0</v>
      </c>
      <c r="D31" s="25"/>
      <c r="E31" s="9">
        <f t="shared" si="0"/>
        <v>2500</v>
      </c>
    </row>
    <row r="32" spans="1:9" x14ac:dyDescent="0.3">
      <c r="A32" s="1">
        <v>28</v>
      </c>
      <c r="B32" s="24">
        <v>43190</v>
      </c>
      <c r="C32" s="26">
        <v>0</v>
      </c>
      <c r="D32" s="28"/>
      <c r="E32" s="9">
        <f t="shared" si="0"/>
        <v>2500</v>
      </c>
    </row>
    <row r="33" spans="1:5" x14ac:dyDescent="0.3">
      <c r="A33" s="1">
        <v>29</v>
      </c>
      <c r="B33" s="24">
        <v>43197</v>
      </c>
      <c r="C33" s="26">
        <v>0</v>
      </c>
      <c r="D33" s="28" t="s">
        <v>16</v>
      </c>
      <c r="E33" s="9">
        <f t="shared" si="0"/>
        <v>2500</v>
      </c>
    </row>
    <row r="34" spans="1:5" x14ac:dyDescent="0.3">
      <c r="A34" s="1">
        <v>30</v>
      </c>
      <c r="B34" s="24">
        <v>43204</v>
      </c>
      <c r="C34" s="26">
        <v>0</v>
      </c>
      <c r="D34" s="28" t="s">
        <v>16</v>
      </c>
      <c r="E34" s="9">
        <f t="shared" si="0"/>
        <v>2500</v>
      </c>
    </row>
    <row r="35" spans="1:5" x14ac:dyDescent="0.3">
      <c r="A35" s="1">
        <v>31</v>
      </c>
      <c r="B35" s="24">
        <v>43211</v>
      </c>
      <c r="C35" s="26">
        <v>1000</v>
      </c>
      <c r="D35" s="28"/>
      <c r="E35" s="9">
        <f t="shared" si="0"/>
        <v>1500</v>
      </c>
    </row>
    <row r="36" spans="1:5" x14ac:dyDescent="0.3">
      <c r="A36" s="1">
        <v>32</v>
      </c>
      <c r="B36" s="30">
        <v>43218</v>
      </c>
      <c r="C36" s="36">
        <v>1000</v>
      </c>
      <c r="D36" s="31"/>
      <c r="E36" s="9">
        <f t="shared" si="0"/>
        <v>500</v>
      </c>
    </row>
    <row r="37" spans="1:5" x14ac:dyDescent="0.3">
      <c r="A37" s="1">
        <v>33</v>
      </c>
      <c r="B37" s="30">
        <v>43225</v>
      </c>
      <c r="C37" s="54">
        <v>0</v>
      </c>
      <c r="D37" s="32"/>
      <c r="E37" s="9">
        <f t="shared" si="0"/>
        <v>500</v>
      </c>
    </row>
    <row r="38" spans="1:5" x14ac:dyDescent="0.3">
      <c r="A38" s="1">
        <v>34</v>
      </c>
      <c r="B38" s="18">
        <v>43232</v>
      </c>
      <c r="C38" s="37">
        <v>0</v>
      </c>
      <c r="D38" s="53" t="s">
        <v>17</v>
      </c>
      <c r="E38" s="9">
        <f t="shared" si="0"/>
        <v>500</v>
      </c>
    </row>
    <row r="39" spans="1:5" x14ac:dyDescent="0.3">
      <c r="A39" s="1">
        <v>35</v>
      </c>
      <c r="B39" s="18">
        <v>43239</v>
      </c>
      <c r="C39" s="37">
        <v>2000</v>
      </c>
      <c r="E39" s="9">
        <f t="shared" si="0"/>
        <v>-1500</v>
      </c>
    </row>
    <row r="40" spans="1:5" x14ac:dyDescent="0.3">
      <c r="A40" s="1">
        <v>36</v>
      </c>
      <c r="B40" s="56" t="s">
        <v>12</v>
      </c>
      <c r="C40" s="37">
        <v>0</v>
      </c>
      <c r="D40" s="52">
        <v>20000</v>
      </c>
      <c r="E40" s="9">
        <f>E39-C40+D40</f>
        <v>18500</v>
      </c>
    </row>
    <row r="41" spans="1:5" x14ac:dyDescent="0.3">
      <c r="A41" s="1">
        <v>37</v>
      </c>
      <c r="B41" s="18">
        <v>43246</v>
      </c>
      <c r="C41" s="37">
        <v>1000</v>
      </c>
      <c r="E41" s="9">
        <f t="shared" si="0"/>
        <v>17500</v>
      </c>
    </row>
    <row r="42" spans="1:5" x14ac:dyDescent="0.3">
      <c r="A42" s="1">
        <v>38</v>
      </c>
      <c r="B42" s="18">
        <v>43253</v>
      </c>
      <c r="C42" s="37">
        <v>1000</v>
      </c>
      <c r="E42" s="9">
        <f t="shared" si="0"/>
        <v>16500</v>
      </c>
    </row>
    <row r="43" spans="1:5" x14ac:dyDescent="0.3">
      <c r="A43" s="1">
        <v>39</v>
      </c>
      <c r="B43" s="18">
        <v>43260</v>
      </c>
      <c r="C43" s="37">
        <v>1000</v>
      </c>
      <c r="E43" s="9">
        <f t="shared" si="0"/>
        <v>15500</v>
      </c>
    </row>
    <row r="44" spans="1:5" x14ac:dyDescent="0.3">
      <c r="A44" s="1">
        <v>40</v>
      </c>
      <c r="B44" s="18">
        <v>43267</v>
      </c>
      <c r="C44" s="37">
        <v>1000</v>
      </c>
      <c r="E44" s="9">
        <f t="shared" si="0"/>
        <v>14500</v>
      </c>
    </row>
    <row r="45" spans="1:5" x14ac:dyDescent="0.3">
      <c r="A45" s="1">
        <v>41</v>
      </c>
      <c r="B45" s="18">
        <v>43274</v>
      </c>
      <c r="C45" s="37">
        <v>1000</v>
      </c>
      <c r="E45" s="9">
        <f t="shared" si="0"/>
        <v>13500</v>
      </c>
    </row>
    <row r="46" spans="1:5" x14ac:dyDescent="0.3">
      <c r="A46" s="1">
        <v>42</v>
      </c>
      <c r="B46" s="18">
        <v>43281</v>
      </c>
      <c r="C46" s="37">
        <v>1000</v>
      </c>
      <c r="E46" s="9">
        <f t="shared" si="0"/>
        <v>12500</v>
      </c>
    </row>
    <row r="47" spans="1:5" x14ac:dyDescent="0.3">
      <c r="A47" s="1">
        <v>43</v>
      </c>
      <c r="B47" s="18"/>
      <c r="C47" s="37">
        <v>0</v>
      </c>
      <c r="E47" s="9">
        <f t="shared" si="0"/>
        <v>12500</v>
      </c>
    </row>
    <row r="48" spans="1:5" ht="19.5" thickBot="1" x14ac:dyDescent="0.35">
      <c r="A48" s="21"/>
      <c r="B48" s="11"/>
      <c r="C48" s="38">
        <v>0</v>
      </c>
      <c r="D48" s="22"/>
      <c r="E48" s="9">
        <f t="shared" si="0"/>
        <v>12500</v>
      </c>
    </row>
    <row r="49" spans="2:12" ht="20.25" thickTop="1" thickBot="1" x14ac:dyDescent="0.35">
      <c r="C49" s="37">
        <f>SUM(C5:C48)</f>
        <v>34000</v>
      </c>
      <c r="I49" s="1"/>
      <c r="K49" s="37"/>
      <c r="L49" s="6"/>
    </row>
    <row r="50" spans="2:12" ht="21" x14ac:dyDescent="0.35">
      <c r="I50" s="85"/>
      <c r="J50" s="90" t="s">
        <v>23</v>
      </c>
      <c r="K50" s="91"/>
      <c r="L50" s="92"/>
    </row>
    <row r="51" spans="2:12" ht="19.5" thickBot="1" x14ac:dyDescent="0.35">
      <c r="I51" s="86"/>
      <c r="J51" s="93"/>
      <c r="K51" s="94"/>
      <c r="L51" s="95"/>
    </row>
    <row r="52" spans="2:12" x14ac:dyDescent="0.3">
      <c r="I52" s="74"/>
      <c r="J52" s="87">
        <v>6500</v>
      </c>
      <c r="K52" s="88"/>
      <c r="L52" s="89" t="s">
        <v>12</v>
      </c>
    </row>
    <row r="53" spans="2:12" x14ac:dyDescent="0.3">
      <c r="I53" s="74"/>
      <c r="J53" s="70">
        <v>12500</v>
      </c>
      <c r="K53" s="44"/>
      <c r="L53" s="45" t="s">
        <v>12</v>
      </c>
    </row>
    <row r="54" spans="2:12" x14ac:dyDescent="0.3">
      <c r="I54" s="74"/>
      <c r="J54" s="70">
        <v>50000</v>
      </c>
      <c r="K54" s="44"/>
      <c r="L54" s="45" t="s">
        <v>13</v>
      </c>
    </row>
    <row r="55" spans="2:12" x14ac:dyDescent="0.3">
      <c r="I55" s="74"/>
      <c r="J55" s="70">
        <v>15000</v>
      </c>
      <c r="K55" s="44"/>
      <c r="L55" s="45" t="s">
        <v>15</v>
      </c>
    </row>
    <row r="56" spans="2:12" x14ac:dyDescent="0.3">
      <c r="I56" s="74"/>
      <c r="J56" s="70">
        <v>50000</v>
      </c>
      <c r="K56" s="44">
        <v>41726</v>
      </c>
      <c r="L56" s="45" t="s">
        <v>14</v>
      </c>
    </row>
    <row r="57" spans="2:12" x14ac:dyDescent="0.3">
      <c r="I57" s="74"/>
      <c r="J57" s="70">
        <v>0</v>
      </c>
      <c r="K57" s="44"/>
      <c r="L57" s="46"/>
    </row>
    <row r="58" spans="2:12" ht="19.5" thickBot="1" x14ac:dyDescent="0.35">
      <c r="I58" s="74"/>
      <c r="J58" s="71">
        <v>0</v>
      </c>
      <c r="K58" s="60"/>
      <c r="L58" s="61"/>
    </row>
    <row r="59" spans="2:12" ht="29.25" customHeight="1" thickBot="1" x14ac:dyDescent="0.35">
      <c r="B59" s="63">
        <v>0</v>
      </c>
      <c r="C59" s="42"/>
      <c r="D59" s="42"/>
      <c r="E59" s="64">
        <v>10500</v>
      </c>
      <c r="I59" s="76" t="s">
        <v>25</v>
      </c>
      <c r="J59" s="72">
        <f>SUM(J50:J58)</f>
        <v>134000</v>
      </c>
      <c r="K59" s="69" t="s">
        <v>24</v>
      </c>
      <c r="L59" s="68"/>
    </row>
    <row r="60" spans="2:12" ht="19.5" thickBot="1" x14ac:dyDescent="0.35">
      <c r="B60" s="50">
        <v>0</v>
      </c>
      <c r="C60" s="44">
        <v>41971</v>
      </c>
      <c r="D60" s="45" t="s">
        <v>11</v>
      </c>
      <c r="E60" s="51">
        <v>16000</v>
      </c>
      <c r="I60" s="75"/>
      <c r="J60" s="73"/>
      <c r="K60" s="66"/>
      <c r="L60" s="67"/>
    </row>
    <row r="61" spans="2:12" x14ac:dyDescent="0.3">
      <c r="B61" s="50">
        <v>6500</v>
      </c>
      <c r="C61" s="44"/>
      <c r="D61" s="45" t="s">
        <v>12</v>
      </c>
      <c r="E61" s="51">
        <v>0</v>
      </c>
      <c r="I61" s="1"/>
      <c r="J61"/>
      <c r="K61" s="37"/>
      <c r="L61" s="6"/>
    </row>
    <row r="62" spans="2:12" x14ac:dyDescent="0.3">
      <c r="B62" s="43">
        <v>20000</v>
      </c>
      <c r="C62" s="44"/>
      <c r="D62" s="45" t="s">
        <v>12</v>
      </c>
      <c r="E62" s="51">
        <v>7500</v>
      </c>
    </row>
    <row r="63" spans="2:12" x14ac:dyDescent="0.3">
      <c r="B63" s="43">
        <v>50000</v>
      </c>
      <c r="C63" s="44"/>
      <c r="D63" s="45" t="s">
        <v>13</v>
      </c>
      <c r="E63" s="51">
        <v>0</v>
      </c>
    </row>
    <row r="64" spans="2:12" x14ac:dyDescent="0.3">
      <c r="B64" s="43">
        <v>15000</v>
      </c>
      <c r="C64" s="44"/>
      <c r="D64" s="45" t="s">
        <v>15</v>
      </c>
      <c r="E64" s="51">
        <v>0</v>
      </c>
    </row>
    <row r="65" spans="2:5" x14ac:dyDescent="0.3">
      <c r="B65" s="43">
        <v>50000</v>
      </c>
      <c r="C65" s="44">
        <v>41726</v>
      </c>
      <c r="D65" s="45" t="s">
        <v>14</v>
      </c>
      <c r="E65" s="51">
        <v>0</v>
      </c>
    </row>
    <row r="66" spans="2:5" x14ac:dyDescent="0.3">
      <c r="B66" s="43">
        <f>SUM(B60:B65)</f>
        <v>141500</v>
      </c>
      <c r="C66" s="44"/>
      <c r="D66" s="46"/>
      <c r="E66" s="51">
        <v>0</v>
      </c>
    </row>
    <row r="67" spans="2:5" x14ac:dyDescent="0.3">
      <c r="B67" s="59"/>
      <c r="C67" s="60"/>
      <c r="D67" s="61"/>
      <c r="E67" s="62">
        <v>0</v>
      </c>
    </row>
    <row r="68" spans="2:5" x14ac:dyDescent="0.3">
      <c r="B68" s="59"/>
      <c r="C68" s="60"/>
      <c r="D68" s="61"/>
      <c r="E68" s="62">
        <v>0</v>
      </c>
    </row>
    <row r="69" spans="2:5" ht="19.5" thickBot="1" x14ac:dyDescent="0.35">
      <c r="B69" s="47"/>
      <c r="C69" s="48"/>
      <c r="D69" s="49"/>
      <c r="E69" s="65">
        <f>SUM(E60:E68)</f>
        <v>23500</v>
      </c>
    </row>
  </sheetData>
  <mergeCells count="2">
    <mergeCell ref="B1:E1"/>
    <mergeCell ref="F22:I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NEXTEL LUPITA  </vt:lpstr>
      <vt:lpstr>OPERACION 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2018-08-11T19:57:18Z</cp:lastPrinted>
  <dcterms:created xsi:type="dcterms:W3CDTF">2016-11-08T20:13:09Z</dcterms:created>
  <dcterms:modified xsi:type="dcterms:W3CDTF">2018-08-11T19:57:21Z</dcterms:modified>
</cp:coreProperties>
</file>