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 firstSheet="38" activeTab="50"/>
  </bookViews>
  <sheets>
    <sheet name="13 ENERO " sheetId="1" r:id="rId1"/>
    <sheet name="21 ENERO " sheetId="4" r:id="rId2"/>
    <sheet name="28 ENERO" sheetId="2" r:id="rId3"/>
    <sheet name="04 FEBRERO" sheetId="3" r:id="rId4"/>
    <sheet name="11 FEBRERO" sheetId="5" r:id="rId5"/>
    <sheet name="18 FEBRERO" sheetId="6" r:id="rId6"/>
    <sheet name="25 FEBRERO" sheetId="7" r:id="rId7"/>
    <sheet name="03 MARZO" sheetId="8" r:id="rId8"/>
    <sheet name="11 MARZO" sheetId="9" r:id="rId9"/>
    <sheet name="18 MARZO" sheetId="10" r:id="rId10"/>
    <sheet name="25 MARZO" sheetId="11" r:id="rId11"/>
    <sheet name="01 abril" sheetId="12" r:id="rId12"/>
    <sheet name="7 ABRIL" sheetId="13" r:id="rId13"/>
    <sheet name="15 ABRIL" sheetId="14" r:id="rId14"/>
    <sheet name="22 ABRIL" sheetId="15" r:id="rId15"/>
    <sheet name="29 abril" sheetId="16" r:id="rId16"/>
    <sheet name="06 MAYO" sheetId="17" r:id="rId17"/>
    <sheet name="13 MAYO" sheetId="18" r:id="rId18"/>
    <sheet name="20 MAYO" sheetId="19" r:id="rId19"/>
    <sheet name="27 MAYO" sheetId="20" r:id="rId20"/>
    <sheet name="03 JUNIO" sheetId="21" r:id="rId21"/>
    <sheet name="10 JUNIO" sheetId="22" r:id="rId22"/>
    <sheet name="17 JUNIO" sheetId="23" r:id="rId23"/>
    <sheet name="24 JUNIO" sheetId="24" r:id="rId24"/>
    <sheet name="01 JULIO" sheetId="25" r:id="rId25"/>
    <sheet name="8 JULIO " sheetId="26" r:id="rId26"/>
    <sheet name="15 JULIO" sheetId="27" r:id="rId27"/>
    <sheet name="22 JULIO" sheetId="28" r:id="rId28"/>
    <sheet name="29 JULIO" sheetId="29" r:id="rId29"/>
    <sheet name="5 AGOSTO" sheetId="30" r:id="rId30"/>
    <sheet name="12 AGOSTO" sheetId="31" r:id="rId31"/>
    <sheet name="19 AGOSTO" sheetId="32" r:id="rId32"/>
    <sheet name="26 AGOSTO" sheetId="33" r:id="rId33"/>
    <sheet name="02 SEPT" sheetId="34" r:id="rId34"/>
    <sheet name="9 SEPT" sheetId="35" r:id="rId35"/>
    <sheet name="16 SEPT " sheetId="36" r:id="rId36"/>
    <sheet name="23 SEPT " sheetId="37" r:id="rId37"/>
    <sheet name="30 SEPT" sheetId="38" r:id="rId38"/>
    <sheet name="7 OCT " sheetId="39" r:id="rId39"/>
    <sheet name="14 OCT" sheetId="40" r:id="rId40"/>
    <sheet name="21 OCT" sheetId="41" r:id="rId41"/>
    <sheet name="28 OCT" sheetId="42" r:id="rId42"/>
    <sheet name="05 NOV" sheetId="43" r:id="rId43"/>
    <sheet name="12 Nov " sheetId="44" r:id="rId44"/>
    <sheet name="19 NOV" sheetId="45" r:id="rId45"/>
    <sheet name="26 NOV" sheetId="46" r:id="rId46"/>
    <sheet name="03 DIC " sheetId="47" r:id="rId47"/>
    <sheet name="10 DIC" sheetId="48" r:id="rId48"/>
    <sheet name="17 DIC " sheetId="49" r:id="rId49"/>
    <sheet name="24 Dic " sheetId="50" r:id="rId50"/>
    <sheet name="31 DIC" sheetId="51" r:id="rId51"/>
    <sheet name="Hoja4" sheetId="52" r:id="rId52"/>
  </sheets>
  <calcPr calcId="144525"/>
</workbook>
</file>

<file path=xl/calcChain.xml><?xml version="1.0" encoding="utf-8"?>
<calcChain xmlns="http://schemas.openxmlformats.org/spreadsheetml/2006/main">
  <c r="I18" i="51" l="1"/>
  <c r="G18" i="51"/>
  <c r="I18" i="50"/>
  <c r="G18" i="50"/>
  <c r="I18" i="49"/>
  <c r="G18" i="49"/>
  <c r="I18" i="48"/>
  <c r="G18" i="48"/>
  <c r="I18" i="47"/>
  <c r="G18" i="47"/>
  <c r="I18" i="46"/>
  <c r="G18" i="46"/>
  <c r="I18" i="45"/>
  <c r="G18" i="45"/>
  <c r="I18" i="44"/>
  <c r="G18" i="44"/>
  <c r="G9" i="43"/>
  <c r="I18" i="43"/>
  <c r="G18" i="43"/>
  <c r="I18" i="42"/>
  <c r="G18" i="42"/>
  <c r="I18" i="41"/>
  <c r="G18" i="41"/>
  <c r="I18" i="40"/>
  <c r="G18" i="40"/>
  <c r="I18" i="39"/>
  <c r="G18" i="39"/>
  <c r="I18" i="38"/>
  <c r="G18" i="38"/>
  <c r="I18" i="37"/>
  <c r="G18" i="37"/>
  <c r="I18" i="36"/>
  <c r="G18" i="36"/>
  <c r="I18" i="35"/>
  <c r="G18" i="35"/>
  <c r="I18" i="34"/>
  <c r="G18" i="34"/>
  <c r="I18" i="33"/>
  <c r="G18" i="33"/>
  <c r="I18" i="32"/>
  <c r="G18" i="32"/>
  <c r="I18" i="31"/>
  <c r="G18" i="31"/>
  <c r="I18" i="30"/>
  <c r="G18" i="30"/>
  <c r="I18" i="29"/>
  <c r="G18" i="29"/>
  <c r="I18" i="28"/>
  <c r="G18" i="28"/>
  <c r="I18" i="27"/>
  <c r="G18" i="27"/>
  <c r="I18" i="26"/>
  <c r="G18" i="26"/>
  <c r="G18" i="25"/>
  <c r="G17" i="24"/>
  <c r="G17" i="23"/>
  <c r="G17" i="22"/>
  <c r="G17" i="21"/>
  <c r="G17" i="20"/>
  <c r="G7" i="19"/>
  <c r="G17" i="19"/>
  <c r="G17" i="18"/>
  <c r="G17" i="17"/>
  <c r="G17" i="15"/>
  <c r="G17" i="16"/>
  <c r="G9" i="11"/>
  <c r="G7" i="11"/>
  <c r="G10" i="10"/>
  <c r="G9" i="10"/>
  <c r="G7" i="10"/>
  <c r="G18" i="1"/>
</calcChain>
</file>

<file path=xl/sharedStrings.xml><?xml version="1.0" encoding="utf-8"?>
<sst xmlns="http://schemas.openxmlformats.org/spreadsheetml/2006/main" count="1601" uniqueCount="126">
  <si>
    <t>RELACION DE PERSONAL CASA SRA NORMA LEDO</t>
  </si>
  <si>
    <t>AMALIA  CARDENAS FIGUEROA</t>
  </si>
  <si>
    <t>EDITH LUIS SEGURA</t>
  </si>
  <si>
    <t>DOLORES TELLEZ LOPEZ</t>
  </si>
  <si>
    <t>CRUZ DIAZ HERNANDEZ</t>
  </si>
  <si>
    <t>MA. DEL ROSARIO CASTAÑEDA RODRIGUEZ</t>
  </si>
  <si>
    <t>ROSALIA TELLEZ RIVERA</t>
  </si>
  <si>
    <t>SUELDO DIARIO</t>
  </si>
  <si>
    <t>PASAJES</t>
  </si>
  <si>
    <t>200 C/SEMANA</t>
  </si>
  <si>
    <t>400 C/SEMANA</t>
  </si>
  <si>
    <t>PRESTAMOS</t>
  </si>
  <si>
    <t>PAGOS</t>
  </si>
  <si>
    <t>en dos pagos</t>
  </si>
  <si>
    <t>sub total</t>
  </si>
  <si>
    <t>DIAS K TRABAJAN</t>
  </si>
  <si>
    <t>XXXXXXXXX</t>
  </si>
  <si>
    <t>DIA EXTRA</t>
  </si>
  <si>
    <t>X SEMANA</t>
  </si>
  <si>
    <t>INFONAVIT</t>
  </si>
  <si>
    <t>DIAS DE DESCANSO</t>
  </si>
  <si>
    <t>Domingo</t>
  </si>
  <si>
    <t>Sabado</t>
  </si>
  <si>
    <t>Sabado-Domingo</t>
  </si>
  <si>
    <t>Sabado --Domingo</t>
  </si>
  <si>
    <t>xxxxxxxx</t>
  </si>
  <si>
    <t>xxxxxxxxxx</t>
  </si>
  <si>
    <t>13 DE ENERO, -2011</t>
  </si>
  <si>
    <t>21 DE ENERO, -2011</t>
  </si>
  <si>
    <t>28 DE ENERO, -2011</t>
  </si>
  <si>
    <t>04 FEBRERO , -2011</t>
  </si>
  <si>
    <t>11 FEBRERO , -2011</t>
  </si>
  <si>
    <t>18 FEBRERO , -2011</t>
  </si>
  <si>
    <t>MAS MI PRESTAMO POR  $  3,000,00</t>
  </si>
  <si>
    <t>Y  VALE DE TORTILLAS POR  51,00</t>
  </si>
  <si>
    <t>25 FEBRERO , -2011</t>
  </si>
  <si>
    <t>800 C/SEMANA</t>
  </si>
  <si>
    <t>Y  VALE DE TORTILLAS POR  60,00</t>
  </si>
  <si>
    <t>NOTA : HACER VALE POR VACACIONES DE LA SRA PAULA BRIONES MIER POR   $   3,571,43</t>
  </si>
  <si>
    <t>Y  VALE DE TORTILLAS POR  50,00</t>
  </si>
  <si>
    <t>250 C/SEMANA</t>
  </si>
  <si>
    <t>11  MARZO , -2011</t>
  </si>
  <si>
    <t>03  MARZO , -2011</t>
  </si>
  <si>
    <t>NOTA : HACER VALE POR  AGUINALDO 2010  MARIA DEL ROSARIO CASTAÑEDA  POR   $   2,198,00</t>
  </si>
  <si>
    <t>FECHA DE INGRESO 1º JUNIO 2010</t>
  </si>
  <si>
    <t>18  MARZO , -2011</t>
  </si>
  <si>
    <t>25   MARZO , -2011</t>
  </si>
  <si>
    <t>Y  VALE DE TORTILLAS POR  30,00</t>
  </si>
  <si>
    <t>Y  VALE DE TORTILLAS POR  40</t>
  </si>
  <si>
    <t>01   ABRIL , -2011</t>
  </si>
  <si>
    <t>DESCONTAR TODO</t>
  </si>
  <si>
    <t>500 C/SEMANA</t>
  </si>
  <si>
    <t>07   ABRIL , -2011</t>
  </si>
  <si>
    <t>15   ABRIL , -2011</t>
  </si>
  <si>
    <t>Edit + 300,00 de prestamo</t>
  </si>
  <si>
    <t>22   ABRIL , -2011</t>
  </si>
  <si>
    <t>Y  VALE del 18 al 22 de Abril por   TORTILLAS POR  48</t>
  </si>
  <si>
    <t>29   ABRIL , -2011</t>
  </si>
  <si>
    <t>VALE DE TORTILLAS DE ESTA SEMANA POR   $  40,00</t>
  </si>
  <si>
    <t>Y  VALE del 18 al 22 de Abril por   TORTILLAS POR  48,00</t>
  </si>
  <si>
    <t>TOTAL DE NOMINA</t>
  </si>
  <si>
    <t>06  MAYO , -2011</t>
  </si>
  <si>
    <t>13  MAYO , -2011</t>
  </si>
  <si>
    <t>20  MAYO , -2011</t>
  </si>
  <si>
    <t>VALE DE TORTILLAS DE ESTA SEMANA POR   $  32,00</t>
  </si>
  <si>
    <t>27  MAYO , -2011</t>
  </si>
  <si>
    <t>03 JUNIO , -2011</t>
  </si>
  <si>
    <t>PAUSA</t>
  </si>
  <si>
    <t>FALTO 4</t>
  </si>
  <si>
    <t>10 JUNIO , -2011</t>
  </si>
  <si>
    <t>VALE DE TORTILLAS DOS   SEMANAS   POR   $  58,00</t>
  </si>
  <si>
    <t>VALE DE TORTILLAS      POR   $  32,00</t>
  </si>
  <si>
    <t>17  JUNIO , -2011</t>
  </si>
  <si>
    <t>24   JUNIO , -2011</t>
  </si>
  <si>
    <t>01   JULIO , -2011</t>
  </si>
  <si>
    <t>HIJA DE LOLA</t>
  </si>
  <si>
    <t>HIJA DE CRUZ</t>
  </si>
  <si>
    <t>VALE DE TORTILLAS      POR   $  64,00</t>
  </si>
  <si>
    <t>quedaron  16,00 pendientes de la semana pasada</t>
  </si>
  <si>
    <t>08   JULIO , -2011</t>
  </si>
  <si>
    <t>VALE DE TORTILLAS      POR   $  60,00</t>
  </si>
  <si>
    <t>15   JULIO , -2011</t>
  </si>
  <si>
    <t>ENVIAR</t>
  </si>
  <si>
    <t>VALE DE TORTILLAS      POR   $  50,00</t>
  </si>
  <si>
    <t>22   JULIO , -2011</t>
  </si>
  <si>
    <t>29   JULIO , -2011</t>
  </si>
  <si>
    <t>05 AGOSTO , -2011</t>
  </si>
  <si>
    <t xml:space="preserve"> </t>
  </si>
  <si>
    <t>1500 de ints</t>
  </si>
  <si>
    <t>12 AGOSTO , -2011</t>
  </si>
  <si>
    <t>19 AGOSTO , -2011</t>
  </si>
  <si>
    <t>26 AGOSTO , -2011</t>
  </si>
  <si>
    <t>02 SEPTIEMBRE , -2011</t>
  </si>
  <si>
    <t>NO DESCONTAR</t>
  </si>
  <si>
    <t>09 SEPTIEMBRE , -2011</t>
  </si>
  <si>
    <t>VALE DE TORTILLAS      POR   $  30,00</t>
  </si>
  <si>
    <t>16 SEPTIEMBRE , -2011</t>
  </si>
  <si>
    <t>1 FESTIVO</t>
  </si>
  <si>
    <t>|</t>
  </si>
  <si>
    <t>23 SEPTIEMBRE , -2011</t>
  </si>
  <si>
    <r>
      <t xml:space="preserve">VALE DE TORTILLAS      POR  </t>
    </r>
    <r>
      <rPr>
        <b/>
        <u/>
        <sz val="14"/>
        <color rgb="FF0000FF"/>
        <rFont val="Calibri"/>
        <family val="2"/>
        <scheme val="minor"/>
      </rPr>
      <t xml:space="preserve"> $  40,00</t>
    </r>
  </si>
  <si>
    <t>30 SEPTIEMBRE , -2011</t>
  </si>
  <si>
    <r>
      <t xml:space="preserve">VALE DE TORTILLAS      POR  </t>
    </r>
    <r>
      <rPr>
        <b/>
        <u/>
        <sz val="14"/>
        <color rgb="FF0000FF"/>
        <rFont val="Calibri"/>
        <family val="2"/>
        <scheme val="minor"/>
      </rPr>
      <t xml:space="preserve"> $  50,00</t>
    </r>
  </si>
  <si>
    <t>07 OCTUBRE , -2011</t>
  </si>
  <si>
    <t>14 OCTUBRE , -2011</t>
  </si>
  <si>
    <t>PAGUE CON CHEQUE</t>
  </si>
  <si>
    <r>
      <t xml:space="preserve">VALE DE TORTILLAS      POR  </t>
    </r>
    <r>
      <rPr>
        <b/>
        <u/>
        <sz val="14"/>
        <color rgb="FF0000FF"/>
        <rFont val="Calibri"/>
        <family val="2"/>
        <scheme val="minor"/>
      </rPr>
      <t xml:space="preserve"> $  30,00</t>
    </r>
  </si>
  <si>
    <t>21 OCTUBRE , -2011</t>
  </si>
  <si>
    <t>28 OCTUBRE , -2011</t>
  </si>
  <si>
    <t>05 NOVIEMBRE , -2011</t>
  </si>
  <si>
    <t>12 NOVIEMBRE , -2011</t>
  </si>
  <si>
    <t>INCAPACITADA</t>
  </si>
  <si>
    <t>19      NOVIEMBRE , -2011</t>
  </si>
  <si>
    <t>********</t>
  </si>
  <si>
    <t>EL VIERNES YA NO SE PRESENTO</t>
  </si>
  <si>
    <t>26      NOVIEMBRE , -2011</t>
  </si>
  <si>
    <t>03 DICIEMBRE   , -2011</t>
  </si>
  <si>
    <t>POR DOS SEMANAS</t>
  </si>
  <si>
    <r>
      <t xml:space="preserve">VALE DE TORTILLAS      POR  </t>
    </r>
    <r>
      <rPr>
        <b/>
        <u/>
        <sz val="14"/>
        <color rgb="FF0000FF"/>
        <rFont val="Calibri"/>
        <family val="2"/>
        <scheme val="minor"/>
      </rPr>
      <t xml:space="preserve"> $  80.00</t>
    </r>
  </si>
  <si>
    <t>10   DICIEMBRE   , -2011</t>
  </si>
  <si>
    <r>
      <t xml:space="preserve">VALE DE TORTILLAS      POR  </t>
    </r>
    <r>
      <rPr>
        <b/>
        <u/>
        <sz val="14"/>
        <color rgb="FF0000FF"/>
        <rFont val="Calibri"/>
        <family val="2"/>
        <scheme val="minor"/>
      </rPr>
      <t xml:space="preserve"> $ 40.00</t>
    </r>
  </si>
  <si>
    <t>17   DICIEMBRE   , -2011</t>
  </si>
  <si>
    <t>24   DICIEMBRE   , -2011</t>
  </si>
  <si>
    <t>AYER PAGO 3,000.00</t>
  </si>
  <si>
    <t>31   DICIEMBRE   , -2011</t>
  </si>
  <si>
    <t>OJO HOY NO DESCONTAR GRACIAS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</si>
</sst>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2"/>
      <color rgb="FFFF66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8" xfId="0" applyNumberFormat="1" applyBorder="1"/>
    <xf numFmtId="164" fontId="0" fillId="0" borderId="11" xfId="0" applyNumberFormat="1" applyBorder="1"/>
    <xf numFmtId="0" fontId="0" fillId="0" borderId="0" xfId="0" applyAlignment="1">
      <alignment horizontal="center" wrapText="1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0" fillId="0" borderId="12" xfId="0" applyBorder="1"/>
    <xf numFmtId="164" fontId="0" fillId="0" borderId="10" xfId="0" applyNumberFormat="1" applyBorder="1"/>
    <xf numFmtId="164" fontId="3" fillId="0" borderId="6" xfId="0" applyNumberFormat="1" applyFont="1" applyBorder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4" fillId="2" borderId="0" xfId="0" applyFont="1" applyFill="1"/>
    <xf numFmtId="164" fontId="3" fillId="0" borderId="12" xfId="0" applyNumberFormat="1" applyFont="1" applyBorder="1"/>
    <xf numFmtId="164" fontId="3" fillId="0" borderId="10" xfId="0" applyNumberFormat="1" applyFont="1" applyBorder="1"/>
    <xf numFmtId="164" fontId="0" fillId="3" borderId="0" xfId="0" applyNumberFormat="1" applyFill="1"/>
    <xf numFmtId="0" fontId="1" fillId="0" borderId="0" xfId="0" applyFont="1"/>
    <xf numFmtId="0" fontId="4" fillId="0" borderId="0" xfId="0" applyFont="1" applyFill="1"/>
    <xf numFmtId="0" fontId="0" fillId="0" borderId="0" xfId="0" applyBorder="1" applyAlignment="1">
      <alignment wrapText="1"/>
    </xf>
    <xf numFmtId="0" fontId="0" fillId="2" borderId="0" xfId="0" applyFill="1"/>
    <xf numFmtId="164" fontId="0" fillId="2" borderId="0" xfId="0" applyNumberForma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4" fillId="0" borderId="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164" fontId="6" fillId="0" borderId="3" xfId="0" applyNumberFormat="1" applyFont="1" applyBorder="1"/>
    <xf numFmtId="0" fontId="0" fillId="0" borderId="0" xfId="0" applyFill="1"/>
    <xf numFmtId="164" fontId="0" fillId="0" borderId="0" xfId="0" applyNumberForma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4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Border="1"/>
    <xf numFmtId="164" fontId="3" fillId="0" borderId="6" xfId="0" applyNumberFormat="1" applyFont="1" applyFill="1" applyBorder="1"/>
    <xf numFmtId="0" fontId="0" fillId="0" borderId="5" xfId="0" applyFill="1" applyBorder="1"/>
    <xf numFmtId="0" fontId="7" fillId="0" borderId="10" xfId="0" applyFont="1" applyBorder="1"/>
    <xf numFmtId="164" fontId="3" fillId="0" borderId="15" xfId="0" applyNumberFormat="1" applyFont="1" applyBorder="1"/>
    <xf numFmtId="0" fontId="0" fillId="0" borderId="14" xfId="0" applyBorder="1"/>
    <xf numFmtId="164" fontId="0" fillId="0" borderId="14" xfId="0" applyNumberFormat="1" applyBorder="1"/>
    <xf numFmtId="0" fontId="1" fillId="0" borderId="0" xfId="0" applyFont="1" applyFill="1" applyAlignment="1"/>
    <xf numFmtId="164" fontId="6" fillId="0" borderId="16" xfId="0" applyNumberFormat="1" applyFont="1" applyBorder="1"/>
    <xf numFmtId="0" fontId="1" fillId="0" borderId="0" xfId="0" applyFont="1" applyFill="1" applyBorder="1" applyAlignment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19" xfId="0" applyBorder="1"/>
    <xf numFmtId="164" fontId="3" fillId="0" borderId="20" xfId="0" applyNumberFormat="1" applyFont="1" applyBorder="1"/>
    <xf numFmtId="164" fontId="9" fillId="0" borderId="8" xfId="0" applyNumberFormat="1" applyFont="1" applyBorder="1"/>
    <xf numFmtId="0" fontId="0" fillId="0" borderId="0" xfId="0" applyNumberFormat="1"/>
    <xf numFmtId="0" fontId="8" fillId="0" borderId="0" xfId="0" applyNumberFormat="1" applyFont="1"/>
    <xf numFmtId="164" fontId="6" fillId="0" borderId="8" xfId="0" applyNumberFormat="1" applyFont="1" applyBorder="1"/>
    <xf numFmtId="164" fontId="10" fillId="0" borderId="17" xfId="0" applyNumberFormat="1" applyFont="1" applyBorder="1"/>
    <xf numFmtId="164" fontId="10" fillId="0" borderId="18" xfId="0" applyNumberFormat="1" applyFont="1" applyBorder="1"/>
    <xf numFmtId="164" fontId="11" fillId="0" borderId="17" xfId="0" applyNumberFormat="1" applyFont="1" applyBorder="1"/>
    <xf numFmtId="164" fontId="1" fillId="0" borderId="18" xfId="0" applyNumberFormat="1" applyFont="1" applyBorder="1"/>
    <xf numFmtId="164" fontId="4" fillId="0" borderId="17" xfId="0" applyNumberFormat="1" applyFont="1" applyBorder="1"/>
    <xf numFmtId="0" fontId="1" fillId="0" borderId="0" xfId="0" applyFont="1" applyAlignment="1">
      <alignment horizontal="center"/>
    </xf>
    <xf numFmtId="164" fontId="0" fillId="2" borderId="18" xfId="0" applyNumberFormat="1" applyFill="1" applyBorder="1"/>
    <xf numFmtId="0" fontId="12" fillId="2" borderId="0" xfId="0" applyFont="1" applyFill="1"/>
    <xf numFmtId="0" fontId="13" fillId="2" borderId="0" xfId="0" applyFont="1" applyFill="1"/>
    <xf numFmtId="164" fontId="0" fillId="0" borderId="18" xfId="0" applyNumberFormat="1" applyFill="1" applyBorder="1"/>
    <xf numFmtId="0" fontId="1" fillId="5" borderId="0" xfId="0" applyFont="1" applyFill="1" applyAlignment="1"/>
    <xf numFmtId="0" fontId="0" fillId="5" borderId="0" xfId="0" applyFill="1"/>
    <xf numFmtId="0" fontId="0" fillId="0" borderId="5" xfId="0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4" fontId="0" fillId="6" borderId="9" xfId="0" applyNumberFormat="1" applyFill="1" applyBorder="1"/>
    <xf numFmtId="164" fontId="0" fillId="6" borderId="18" xfId="0" applyNumberFormat="1" applyFill="1" applyBorder="1"/>
    <xf numFmtId="0" fontId="18" fillId="0" borderId="5" xfId="0" applyFont="1" applyFill="1" applyBorder="1" applyAlignment="1">
      <alignment horizontal="center"/>
    </xf>
    <xf numFmtId="0" fontId="17" fillId="0" borderId="0" xfId="0" applyFont="1"/>
    <xf numFmtId="0" fontId="18" fillId="0" borderId="0" xfId="0" applyFont="1"/>
    <xf numFmtId="164" fontId="6" fillId="0" borderId="20" xfId="0" applyNumberFormat="1" applyFont="1" applyBorder="1"/>
    <xf numFmtId="164" fontId="7" fillId="0" borderId="8" xfId="0" applyNumberFormat="1" applyFont="1" applyBorder="1"/>
    <xf numFmtId="164" fontId="6" fillId="0" borderId="17" xfId="0" applyNumberFormat="1" applyFont="1" applyBorder="1"/>
    <xf numFmtId="164" fontId="6" fillId="0" borderId="18" xfId="0" applyNumberFormat="1" applyFont="1" applyBorder="1"/>
    <xf numFmtId="164" fontId="6" fillId="6" borderId="18" xfId="0" applyNumberFormat="1" applyFont="1" applyFill="1" applyBorder="1"/>
    <xf numFmtId="164" fontId="6" fillId="0" borderId="19" xfId="0" applyNumberFormat="1" applyFont="1" applyBorder="1"/>
    <xf numFmtId="0" fontId="6" fillId="0" borderId="19" xfId="0" applyFont="1" applyBorder="1"/>
    <xf numFmtId="164" fontId="1" fillId="0" borderId="12" xfId="0" applyNumberFormat="1" applyFont="1" applyBorder="1"/>
    <xf numFmtId="164" fontId="19" fillId="0" borderId="18" xfId="0" applyNumberFormat="1" applyFont="1" applyBorder="1"/>
    <xf numFmtId="0" fontId="15" fillId="0" borderId="5" xfId="0" applyFont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" fillId="5" borderId="0" xfId="0" applyFont="1" applyFill="1"/>
    <xf numFmtId="164" fontId="1" fillId="5" borderId="0" xfId="0" applyNumberFormat="1" applyFont="1" applyFill="1"/>
    <xf numFmtId="164" fontId="1" fillId="0" borderId="0" xfId="0" applyNumberFormat="1" applyFont="1" applyFill="1"/>
    <xf numFmtId="0" fontId="20" fillId="8" borderId="19" xfId="0" applyFont="1" applyFill="1" applyBorder="1"/>
    <xf numFmtId="0" fontId="21" fillId="8" borderId="0" xfId="0" applyFont="1" applyFill="1"/>
    <xf numFmtId="0" fontId="22" fillId="8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6" fillId="7" borderId="6" xfId="0" applyFont="1" applyFill="1" applyBorder="1" applyAlignment="1">
      <alignment horizontal="center"/>
    </xf>
    <xf numFmtId="0" fontId="16" fillId="7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14</xdr:row>
      <xdr:rowOff>76200</xdr:rowOff>
    </xdr:from>
    <xdr:to>
      <xdr:col>9</xdr:col>
      <xdr:colOff>533400</xdr:colOff>
      <xdr:row>15</xdr:row>
      <xdr:rowOff>76200</xdr:rowOff>
    </xdr:to>
    <xdr:cxnSp macro="">
      <xdr:nvCxnSpPr>
        <xdr:cNvPr id="3" name="2 Conector recto de flecha"/>
        <xdr:cNvCxnSpPr/>
      </xdr:nvCxnSpPr>
      <xdr:spPr>
        <a:xfrm flipV="1">
          <a:off x="7305675" y="3609975"/>
          <a:ext cx="1238250" cy="209550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9" sqref="H9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9" max="9" width="14.140625" bestFit="1" customWidth="1"/>
  </cols>
  <sheetData>
    <row r="2" spans="2:10" ht="18.75" x14ac:dyDescent="0.3">
      <c r="D2" s="21" t="s">
        <v>27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14">
        <v>2040</v>
      </c>
      <c r="H7" s="18">
        <v>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14">
        <v>1400</v>
      </c>
      <c r="H8" s="16">
        <v>2400</v>
      </c>
      <c r="I8" s="17" t="s">
        <v>10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0</v>
      </c>
      <c r="F9" s="13" t="s">
        <v>16</v>
      </c>
      <c r="G9" s="14">
        <v>1200</v>
      </c>
      <c r="H9" s="16">
        <v>2000</v>
      </c>
      <c r="I9" s="17" t="s">
        <v>9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0</v>
      </c>
      <c r="F10" s="13" t="s">
        <v>16</v>
      </c>
      <c r="G10" s="14">
        <v>1000</v>
      </c>
      <c r="H10" s="16">
        <v>600</v>
      </c>
      <c r="I10" s="17" t="s">
        <v>13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14">
        <v>1600</v>
      </c>
      <c r="H11" s="16">
        <v>0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2250</v>
      </c>
      <c r="D15" s="1">
        <v>5</v>
      </c>
      <c r="E15" s="1">
        <v>1</v>
      </c>
      <c r="F15" s="4">
        <v>600</v>
      </c>
      <c r="G15" s="4">
        <v>1971.5</v>
      </c>
      <c r="H15" s="23"/>
      <c r="I15" s="17"/>
      <c r="J15" t="s">
        <v>24</v>
      </c>
    </row>
    <row r="16" spans="2:10" x14ac:dyDescent="0.25">
      <c r="C16" s="4"/>
      <c r="D16" s="1"/>
      <c r="E16" s="1"/>
      <c r="H16" s="7"/>
    </row>
    <row r="17" spans="3:8" x14ac:dyDescent="0.25">
      <c r="C17" s="4"/>
      <c r="D17" s="1"/>
      <c r="E17" s="1"/>
      <c r="H17" s="7"/>
    </row>
    <row r="18" spans="3:8" x14ac:dyDescent="0.25">
      <c r="C18" s="4"/>
      <c r="D18" s="1"/>
      <c r="E18" s="1"/>
      <c r="G18" s="4">
        <f>SUM(G7:G17)</f>
        <v>9211.5</v>
      </c>
      <c r="H18" s="4"/>
    </row>
    <row r="19" spans="3:8" x14ac:dyDescent="0.25">
      <c r="D19" s="1"/>
      <c r="E19" s="1"/>
    </row>
    <row r="20" spans="3:8" x14ac:dyDescent="0.25">
      <c r="D20" s="1"/>
      <c r="E20" s="1"/>
    </row>
    <row r="21" spans="3:8" x14ac:dyDescent="0.25">
      <c r="D21" s="1"/>
      <c r="E21" s="1"/>
    </row>
    <row r="22" spans="3:8" x14ac:dyDescent="0.25">
      <c r="D22" s="1"/>
      <c r="E22" s="1"/>
    </row>
  </sheetData>
  <sortState ref="B7:B17">
    <sortCondition ref="B17"/>
  </sortState>
  <pageMargins left="0.70866141732283472" right="0.15748031496062992" top="0.74803149606299213" bottom="0.74803149606299213" header="0.31496062992125984" footer="0.31496062992125984"/>
  <pageSetup paperSize="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H11" sqref="H1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7" max="7" width="12" bestFit="1" customWidth="1"/>
    <col min="9" max="9" width="14.140625" bestFit="1" customWidth="1"/>
  </cols>
  <sheetData>
    <row r="2" spans="2:10" ht="18.75" x14ac:dyDescent="0.3">
      <c r="D2" s="21" t="s">
        <v>45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25">
        <f>C7*6</f>
        <v>2040</v>
      </c>
      <c r="H7" s="18">
        <v>12000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25">
        <v>1400</v>
      </c>
      <c r="H8" s="16">
        <v>600</v>
      </c>
      <c r="I8" s="17" t="s">
        <v>36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0</v>
      </c>
      <c r="F9" s="13" t="s">
        <v>16</v>
      </c>
      <c r="G9" s="25">
        <f>C9*6</f>
        <v>1200</v>
      </c>
      <c r="H9" s="16">
        <v>1350</v>
      </c>
      <c r="I9" s="17" t="s">
        <v>40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0</v>
      </c>
      <c r="F10" s="13" t="s">
        <v>16</v>
      </c>
      <c r="G10" s="25">
        <f>C10*5</f>
        <v>1000</v>
      </c>
      <c r="H10" s="16">
        <v>0</v>
      </c>
      <c r="I10" s="24">
        <v>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/>
      <c r="F15" s="4">
        <v>600</v>
      </c>
      <c r="G15" s="26">
        <v>1900</v>
      </c>
      <c r="H15" s="29">
        <v>2100</v>
      </c>
      <c r="I15" s="30">
        <v>300</v>
      </c>
      <c r="J15" t="s">
        <v>24</v>
      </c>
    </row>
    <row r="16" spans="2:10" x14ac:dyDescent="0.25">
      <c r="C16" s="4"/>
      <c r="D16" s="1"/>
      <c r="E16" s="1"/>
      <c r="H16" s="7"/>
    </row>
    <row r="17" spans="3:8" ht="15.75" x14ac:dyDescent="0.25">
      <c r="C17" s="4"/>
      <c r="D17" s="1"/>
      <c r="E17" s="27"/>
      <c r="H17" s="7"/>
    </row>
    <row r="18" spans="3:8" ht="15.75" x14ac:dyDescent="0.25">
      <c r="C18" s="31"/>
      <c r="D18" s="27" t="s">
        <v>39</v>
      </c>
      <c r="E18" s="1"/>
    </row>
    <row r="19" spans="3:8" x14ac:dyDescent="0.25">
      <c r="D19" s="1"/>
      <c r="E19" s="1"/>
    </row>
    <row r="20" spans="3:8" ht="15.75" x14ac:dyDescent="0.25">
      <c r="C20" s="33"/>
      <c r="D20" s="1"/>
      <c r="E20" s="1"/>
    </row>
    <row r="21" spans="3:8" x14ac:dyDescent="0.25">
      <c r="C21" s="32"/>
      <c r="D21" s="1"/>
      <c r="E21" s="1"/>
    </row>
    <row r="22" spans="3:8" x14ac:dyDescent="0.25">
      <c r="D22" s="1"/>
      <c r="E2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I10" sqref="I1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46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25">
        <f>C7*6</f>
        <v>2040</v>
      </c>
      <c r="H7" s="18">
        <v>11500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25">
        <v>1400</v>
      </c>
      <c r="H8" s="16">
        <v>100</v>
      </c>
      <c r="I8" s="24">
        <v>100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0</v>
      </c>
      <c r="F9" s="13" t="s">
        <v>16</v>
      </c>
      <c r="G9" s="25">
        <f>C9*6</f>
        <v>1200</v>
      </c>
      <c r="H9" s="16">
        <v>1100</v>
      </c>
      <c r="I9" s="24">
        <v>250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1</v>
      </c>
      <c r="F10" s="13" t="s">
        <v>16</v>
      </c>
      <c r="G10" s="25">
        <v>1200</v>
      </c>
      <c r="H10" s="16">
        <v>1100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2</v>
      </c>
      <c r="F15" s="4">
        <v>600</v>
      </c>
      <c r="G15" s="26">
        <v>2614</v>
      </c>
      <c r="H15" s="29">
        <v>1800</v>
      </c>
      <c r="I15" s="30">
        <v>300</v>
      </c>
      <c r="J15" t="s">
        <v>24</v>
      </c>
    </row>
    <row r="16" spans="2:10" x14ac:dyDescent="0.25">
      <c r="C16" s="4"/>
      <c r="D16" s="1"/>
      <c r="E16" s="1"/>
      <c r="H16" s="7"/>
    </row>
    <row r="17" spans="3:8" ht="15.75" x14ac:dyDescent="0.25">
      <c r="C17" s="4"/>
      <c r="D17" s="1"/>
      <c r="E17" s="27"/>
      <c r="H17" s="7"/>
    </row>
    <row r="18" spans="3:8" ht="15.75" x14ac:dyDescent="0.25">
      <c r="C18" s="31"/>
      <c r="D18" s="27" t="s">
        <v>47</v>
      </c>
      <c r="E18" s="1"/>
    </row>
    <row r="19" spans="3:8" x14ac:dyDescent="0.25">
      <c r="D19" s="1"/>
      <c r="E19" s="1"/>
    </row>
    <row r="20" spans="3:8" ht="15.75" x14ac:dyDescent="0.25">
      <c r="C20" s="33"/>
      <c r="D20" s="1"/>
      <c r="E20" s="1"/>
    </row>
    <row r="21" spans="3:8" x14ac:dyDescent="0.25">
      <c r="C21" s="32"/>
      <c r="D21" s="1"/>
      <c r="E21" s="1"/>
    </row>
    <row r="22" spans="3:8" x14ac:dyDescent="0.25">
      <c r="D22" s="1"/>
      <c r="E22" s="1"/>
    </row>
  </sheetData>
  <pageMargins left="0.70866141732283472" right="0.16" top="0.74803149606299213" bottom="0.74803149606299213" header="0.31496062992125984" footer="0.31496062992125984"/>
  <pageSetup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I11" sqref="I1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49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25">
        <v>2380</v>
      </c>
      <c r="H7" s="18">
        <v>11000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25">
        <v>1400</v>
      </c>
      <c r="H8" s="16">
        <v>3300</v>
      </c>
      <c r="I8" s="24">
        <v>300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0</v>
      </c>
      <c r="F9" s="13" t="s">
        <v>16</v>
      </c>
      <c r="G9" s="25">
        <v>1200</v>
      </c>
      <c r="H9" s="16">
        <v>850</v>
      </c>
      <c r="I9" s="24">
        <v>250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0</v>
      </c>
      <c r="F10" s="13" t="s">
        <v>16</v>
      </c>
      <c r="G10" s="25">
        <v>1000</v>
      </c>
      <c r="H10" s="16">
        <v>1000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3300</v>
      </c>
      <c r="I11" s="24">
        <v>500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0</v>
      </c>
      <c r="F15" s="4">
        <v>600</v>
      </c>
      <c r="G15" s="26">
        <v>1900</v>
      </c>
      <c r="H15" s="29">
        <v>1500</v>
      </c>
      <c r="I15" s="30">
        <v>1500</v>
      </c>
      <c r="J15" t="s">
        <v>24</v>
      </c>
    </row>
    <row r="16" spans="2:10" x14ac:dyDescent="0.25">
      <c r="C16" s="4"/>
      <c r="D16" s="1"/>
      <c r="E16" s="1"/>
      <c r="H16" s="7"/>
      <c r="I16" s="105" t="s">
        <v>50</v>
      </c>
      <c r="J16" s="105"/>
    </row>
    <row r="17" spans="3:8" ht="15.75" x14ac:dyDescent="0.25">
      <c r="C17" s="4"/>
      <c r="D17" s="1"/>
      <c r="E17" s="27"/>
      <c r="H17" s="7"/>
    </row>
    <row r="18" spans="3:8" ht="15.75" x14ac:dyDescent="0.25">
      <c r="C18" s="31"/>
      <c r="D18" s="27" t="s">
        <v>48</v>
      </c>
      <c r="E18" s="1"/>
    </row>
    <row r="19" spans="3:8" x14ac:dyDescent="0.25">
      <c r="D19" s="1"/>
      <c r="E19" s="1"/>
    </row>
    <row r="20" spans="3:8" ht="15.75" x14ac:dyDescent="0.25">
      <c r="C20" s="33"/>
      <c r="D20" s="1"/>
      <c r="E20" s="1"/>
    </row>
    <row r="21" spans="3:8" x14ac:dyDescent="0.25">
      <c r="C21" s="32"/>
      <c r="D21" s="1"/>
      <c r="E21" s="1"/>
    </row>
    <row r="22" spans="3:8" x14ac:dyDescent="0.25">
      <c r="D22" s="1"/>
      <c r="E22" s="1"/>
    </row>
  </sheetData>
  <mergeCells count="1">
    <mergeCell ref="I16:J1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I16" sqref="I16:J16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52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25">
        <v>2380</v>
      </c>
      <c r="H7" s="18">
        <v>10500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1</v>
      </c>
      <c r="F8" s="13" t="s">
        <v>16</v>
      </c>
      <c r="G8" s="25">
        <v>1633</v>
      </c>
      <c r="H8" s="16">
        <v>3000</v>
      </c>
      <c r="I8" s="24">
        <v>300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1</v>
      </c>
      <c r="F9" s="13" t="s">
        <v>16</v>
      </c>
      <c r="G9" s="25">
        <v>1400</v>
      </c>
      <c r="H9" s="16">
        <v>750</v>
      </c>
      <c r="I9" s="24">
        <v>750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4</v>
      </c>
      <c r="E10" s="12">
        <v>1</v>
      </c>
      <c r="F10" s="13" t="s">
        <v>16</v>
      </c>
      <c r="G10" s="25">
        <v>1000</v>
      </c>
      <c r="H10" s="16">
        <v>900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2800</v>
      </c>
      <c r="I11" s="24">
        <v>500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1</v>
      </c>
      <c r="F15" s="4">
        <v>600</v>
      </c>
      <c r="G15" s="26">
        <v>2257</v>
      </c>
      <c r="H15" s="29">
        <v>0</v>
      </c>
      <c r="I15" s="30">
        <v>300</v>
      </c>
      <c r="J15" t="s">
        <v>24</v>
      </c>
    </row>
    <row r="16" spans="2:10" x14ac:dyDescent="0.25">
      <c r="C16" s="4"/>
      <c r="D16" s="1"/>
      <c r="E16" s="1"/>
      <c r="H16" s="7"/>
      <c r="I16" s="106"/>
      <c r="J16" s="106"/>
    </row>
    <row r="17" spans="3:8" ht="15.75" x14ac:dyDescent="0.25">
      <c r="C17" s="4"/>
      <c r="D17" s="1"/>
      <c r="E17" s="27"/>
      <c r="H17" s="7"/>
    </row>
    <row r="18" spans="3:8" ht="15.75" x14ac:dyDescent="0.25">
      <c r="C18" s="31"/>
      <c r="D18" s="27" t="s">
        <v>48</v>
      </c>
      <c r="E18" s="1"/>
    </row>
    <row r="19" spans="3:8" x14ac:dyDescent="0.25">
      <c r="D19" s="1"/>
      <c r="E19" s="1"/>
    </row>
    <row r="20" spans="3:8" ht="15.75" x14ac:dyDescent="0.25">
      <c r="C20" s="33"/>
      <c r="D20" s="1"/>
      <c r="E20" s="1"/>
    </row>
    <row r="21" spans="3:8" x14ac:dyDescent="0.25">
      <c r="C21" s="32"/>
      <c r="D21" s="1"/>
      <c r="E21" s="1"/>
    </row>
    <row r="22" spans="3:8" x14ac:dyDescent="0.25">
      <c r="D22" s="1"/>
      <c r="E22" s="1"/>
    </row>
  </sheetData>
  <mergeCells count="1">
    <mergeCell ref="I16:J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H16" sqref="H16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53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3.5</v>
      </c>
      <c r="F7" s="13" t="s">
        <v>16</v>
      </c>
      <c r="G7" s="25">
        <v>2890</v>
      </c>
      <c r="H7" s="18">
        <v>10000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2700</v>
      </c>
      <c r="I8" s="24">
        <v>300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/>
      <c r="F9" s="13" t="s">
        <v>16</v>
      </c>
      <c r="G9" s="25">
        <v>1200</v>
      </c>
      <c r="H9" s="16">
        <v>3300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1</v>
      </c>
      <c r="F10" s="13" t="s">
        <v>16</v>
      </c>
      <c r="G10" s="25">
        <v>1200</v>
      </c>
      <c r="H10" s="16">
        <v>800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2300</v>
      </c>
      <c r="I11" s="24">
        <v>500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 t="s">
        <v>54</v>
      </c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1</v>
      </c>
      <c r="F15" s="4">
        <v>600</v>
      </c>
      <c r="G15" s="26">
        <v>2257</v>
      </c>
      <c r="H15" s="29">
        <v>5250</v>
      </c>
      <c r="I15" s="30">
        <v>500</v>
      </c>
      <c r="J15" t="s">
        <v>24</v>
      </c>
    </row>
    <row r="16" spans="2:10" x14ac:dyDescent="0.25">
      <c r="C16" s="4"/>
      <c r="D16" s="1"/>
      <c r="E16" s="1"/>
      <c r="H16" s="7"/>
      <c r="I16" s="106"/>
      <c r="J16" s="106"/>
    </row>
    <row r="17" spans="3:8" ht="15.75" x14ac:dyDescent="0.25">
      <c r="C17" s="4"/>
      <c r="D17" s="1"/>
      <c r="E17" s="27"/>
      <c r="H17" s="7"/>
    </row>
    <row r="18" spans="3:8" ht="15.75" x14ac:dyDescent="0.25">
      <c r="C18" s="31"/>
      <c r="D18" s="27" t="s">
        <v>48</v>
      </c>
      <c r="E18" s="1"/>
    </row>
    <row r="19" spans="3:8" x14ac:dyDescent="0.25">
      <c r="D19" s="1"/>
      <c r="E19" s="1"/>
    </row>
    <row r="20" spans="3:8" ht="15.75" x14ac:dyDescent="0.25">
      <c r="C20" s="33"/>
      <c r="D20" s="1"/>
      <c r="E20" s="1"/>
    </row>
    <row r="21" spans="3:8" x14ac:dyDescent="0.25">
      <c r="C21" s="32"/>
      <c r="D21" s="1"/>
      <c r="E21" s="1"/>
    </row>
    <row r="22" spans="3:8" x14ac:dyDescent="0.25">
      <c r="D22" s="1"/>
      <c r="E22" s="1"/>
    </row>
  </sheetData>
  <mergeCells count="1">
    <mergeCell ref="I16:J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opLeftCell="A4" workbookViewId="0">
      <selection activeCell="B17" sqref="B17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55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25">
        <v>2040</v>
      </c>
      <c r="H7" s="18">
        <v>9500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2400</v>
      </c>
      <c r="I8" s="24">
        <v>300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/>
      <c r="F9" s="13" t="s">
        <v>16</v>
      </c>
      <c r="G9" s="25">
        <v>1200</v>
      </c>
      <c r="H9" s="16">
        <v>3000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/>
      <c r="F10" s="13" t="s">
        <v>16</v>
      </c>
      <c r="G10" s="25">
        <v>1000</v>
      </c>
      <c r="H10" s="16">
        <v>1000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1800</v>
      </c>
      <c r="I11" s="24">
        <v>500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/>
      <c r="F15" s="4">
        <v>600</v>
      </c>
      <c r="G15" s="26">
        <v>1900</v>
      </c>
      <c r="H15" s="29">
        <v>4750</v>
      </c>
      <c r="I15" s="30">
        <v>500</v>
      </c>
      <c r="J15" t="s">
        <v>24</v>
      </c>
    </row>
    <row r="16" spans="2:10" ht="15.75" thickBot="1" x14ac:dyDescent="0.3">
      <c r="C16" s="4"/>
      <c r="D16" s="1"/>
      <c r="E16" s="1"/>
      <c r="H16" s="7"/>
      <c r="I16" s="106"/>
      <c r="J16" s="106"/>
    </row>
    <row r="17" spans="3:7" ht="16.5" thickBot="1" x14ac:dyDescent="0.3">
      <c r="C17" s="4"/>
      <c r="D17" s="1"/>
      <c r="E17" s="40"/>
      <c r="F17" s="41" t="s">
        <v>60</v>
      </c>
      <c r="G17" s="42">
        <f>SUM(G7:G16)</f>
        <v>9140</v>
      </c>
    </row>
    <row r="19" spans="3:7" x14ac:dyDescent="0.25">
      <c r="D19" s="1"/>
      <c r="E19" s="1"/>
    </row>
    <row r="20" spans="3:7" ht="15.75" x14ac:dyDescent="0.25">
      <c r="C20" s="31"/>
      <c r="D20" s="27" t="s">
        <v>56</v>
      </c>
      <c r="E20" s="1"/>
    </row>
    <row r="21" spans="3:7" x14ac:dyDescent="0.25">
      <c r="C21" s="32"/>
      <c r="D21" s="1"/>
      <c r="E21" s="1"/>
    </row>
    <row r="22" spans="3:7" x14ac:dyDescent="0.25">
      <c r="D22" s="1"/>
      <c r="E22" s="1"/>
    </row>
  </sheetData>
  <mergeCells count="1">
    <mergeCell ref="I16:J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I18" sqref="I18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57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25">
        <v>2040</v>
      </c>
      <c r="H7" s="18">
        <v>9000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4</v>
      </c>
      <c r="E8" s="12"/>
      <c r="F8" s="13" t="s">
        <v>16</v>
      </c>
      <c r="G8" s="25">
        <v>933</v>
      </c>
      <c r="H8" s="16">
        <v>4300</v>
      </c>
      <c r="I8" s="24">
        <v>500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1</v>
      </c>
      <c r="F9" s="13" t="s">
        <v>16</v>
      </c>
      <c r="G9" s="25">
        <v>1400</v>
      </c>
      <c r="H9" s="16">
        <v>2700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1</v>
      </c>
      <c r="F10" s="13" t="s">
        <v>16</v>
      </c>
      <c r="G10" s="25">
        <v>1200</v>
      </c>
      <c r="H10" s="16">
        <v>900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1300</v>
      </c>
      <c r="I11" s="24">
        <v>500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1</v>
      </c>
      <c r="F15" s="4">
        <v>600</v>
      </c>
      <c r="G15" s="26">
        <v>2257</v>
      </c>
      <c r="H15" s="29">
        <v>4250</v>
      </c>
      <c r="I15" s="30">
        <v>500</v>
      </c>
      <c r="J15" t="s">
        <v>24</v>
      </c>
    </row>
    <row r="16" spans="2:10" ht="15.75" thickBot="1" x14ac:dyDescent="0.3">
      <c r="C16" s="4"/>
      <c r="D16" s="1"/>
      <c r="E16" s="1"/>
      <c r="H16" s="7"/>
      <c r="I16" s="106"/>
      <c r="J16" s="106"/>
    </row>
    <row r="17" spans="2:8" ht="21.75" customHeight="1" thickBot="1" x14ac:dyDescent="0.3">
      <c r="C17" s="4"/>
      <c r="D17" s="1"/>
      <c r="E17" s="40"/>
      <c r="F17" s="41" t="s">
        <v>60</v>
      </c>
      <c r="G17" s="42">
        <f>SUM(G7:G16)</f>
        <v>9430</v>
      </c>
      <c r="H17" s="8"/>
    </row>
    <row r="20" spans="2:8" ht="15.75" x14ac:dyDescent="0.25">
      <c r="B20" s="35"/>
      <c r="C20" s="36"/>
      <c r="D20" s="37" t="s">
        <v>59</v>
      </c>
      <c r="E20" s="38"/>
      <c r="F20" s="35"/>
      <c r="G20" s="35"/>
    </row>
    <row r="21" spans="2:8" x14ac:dyDescent="0.25">
      <c r="B21" s="35"/>
      <c r="C21" s="35"/>
      <c r="D21" s="38"/>
      <c r="E21" s="38"/>
      <c r="F21" s="35"/>
      <c r="G21" s="35"/>
    </row>
    <row r="22" spans="2:8" ht="15.75" x14ac:dyDescent="0.25">
      <c r="B22" s="35"/>
      <c r="C22" s="28" t="s">
        <v>58</v>
      </c>
      <c r="D22" s="38"/>
      <c r="E22" s="38"/>
      <c r="F22" s="35"/>
      <c r="G22" s="35"/>
    </row>
    <row r="23" spans="2:8" x14ac:dyDescent="0.25">
      <c r="B23" s="35"/>
      <c r="C23" s="39"/>
      <c r="D23" s="38"/>
      <c r="E23" s="38"/>
      <c r="F23" s="35"/>
      <c r="G23" s="35"/>
    </row>
  </sheetData>
  <mergeCells count="1">
    <mergeCell ref="I16:J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H14" sqref="H14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61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25">
        <v>2040</v>
      </c>
      <c r="H7" s="18">
        <v>8500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5</v>
      </c>
      <c r="E8" s="12"/>
      <c r="F8" s="13" t="s">
        <v>16</v>
      </c>
      <c r="G8" s="25">
        <v>1166</v>
      </c>
      <c r="H8" s="16">
        <v>3800</v>
      </c>
      <c r="I8" s="24">
        <v>500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/>
      <c r="F9" s="13" t="s">
        <v>16</v>
      </c>
      <c r="G9" s="25">
        <v>1200</v>
      </c>
      <c r="H9" s="16">
        <v>2400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/>
      <c r="F10" s="13" t="s">
        <v>16</v>
      </c>
      <c r="G10" s="25">
        <v>1000</v>
      </c>
      <c r="H10" s="16">
        <v>800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800</v>
      </c>
      <c r="I11" s="24">
        <v>500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1</v>
      </c>
      <c r="F15" s="4">
        <v>600</v>
      </c>
      <c r="G15" s="26">
        <v>2257</v>
      </c>
      <c r="H15" s="29">
        <v>3750</v>
      </c>
      <c r="I15" s="30">
        <v>500</v>
      </c>
      <c r="J15" t="s">
        <v>24</v>
      </c>
    </row>
    <row r="16" spans="2:10" ht="15.75" thickBot="1" x14ac:dyDescent="0.3">
      <c r="C16" s="4"/>
      <c r="D16" s="1"/>
      <c r="E16" s="1"/>
      <c r="H16" s="7"/>
      <c r="I16" s="106"/>
      <c r="J16" s="106"/>
    </row>
    <row r="17" spans="2:8" ht="21.75" customHeight="1" thickBot="1" x14ac:dyDescent="0.3">
      <c r="C17" s="4"/>
      <c r="D17" s="1"/>
      <c r="E17" s="40"/>
      <c r="F17" s="41" t="s">
        <v>60</v>
      </c>
      <c r="G17" s="42">
        <f>SUM(G7:G16)</f>
        <v>9263</v>
      </c>
      <c r="H17" s="8"/>
    </row>
    <row r="20" spans="2:8" ht="15.75" x14ac:dyDescent="0.25">
      <c r="B20" s="35"/>
      <c r="C20" s="36"/>
      <c r="D20" s="37"/>
      <c r="E20" s="38"/>
      <c r="F20" s="35"/>
      <c r="G20" s="35"/>
    </row>
    <row r="21" spans="2:8" x14ac:dyDescent="0.25">
      <c r="B21" s="35"/>
      <c r="C21" s="35"/>
      <c r="D21" s="38"/>
      <c r="E21" s="38"/>
      <c r="F21" s="35"/>
      <c r="G21" s="35"/>
    </row>
    <row r="22" spans="2:8" ht="15.75" x14ac:dyDescent="0.25">
      <c r="B22" s="35"/>
      <c r="C22" s="28" t="s">
        <v>58</v>
      </c>
      <c r="D22" s="38"/>
      <c r="E22" s="38"/>
      <c r="F22" s="35"/>
      <c r="G22" s="35"/>
    </row>
    <row r="23" spans="2:8" x14ac:dyDescent="0.25">
      <c r="B23" s="35"/>
      <c r="C23" s="39"/>
      <c r="D23" s="38"/>
      <c r="E23" s="38"/>
      <c r="F23" s="35"/>
      <c r="G23" s="35"/>
    </row>
  </sheetData>
  <mergeCells count="1">
    <mergeCell ref="I16:J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G18" sqref="G18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62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/>
      <c r="F7" s="13" t="s">
        <v>16</v>
      </c>
      <c r="G7" s="25">
        <v>1700</v>
      </c>
      <c r="H7" s="18">
        <v>8000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3300</v>
      </c>
      <c r="I8" s="24">
        <v>500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/>
      <c r="F9" s="13" t="s">
        <v>16</v>
      </c>
      <c r="G9" s="25">
        <v>1200</v>
      </c>
      <c r="H9" s="16">
        <v>2100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/>
      <c r="F10" s="13" t="s">
        <v>16</v>
      </c>
      <c r="G10" s="25">
        <v>1000</v>
      </c>
      <c r="H10" s="16">
        <v>700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300</v>
      </c>
      <c r="I11" s="24">
        <v>300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1</v>
      </c>
      <c r="F15" s="4">
        <v>632</v>
      </c>
      <c r="G15" s="26">
        <v>2225</v>
      </c>
      <c r="H15" s="29">
        <v>3250</v>
      </c>
      <c r="I15" s="30">
        <v>500</v>
      </c>
      <c r="J15" t="s">
        <v>24</v>
      </c>
    </row>
    <row r="16" spans="2:10" ht="15.75" thickBot="1" x14ac:dyDescent="0.3">
      <c r="C16" s="4"/>
      <c r="D16" s="1"/>
      <c r="E16" s="1"/>
      <c r="H16" s="7"/>
      <c r="I16" s="106"/>
      <c r="J16" s="106"/>
    </row>
    <row r="17" spans="2:8" ht="21.75" customHeight="1" thickBot="1" x14ac:dyDescent="0.3">
      <c r="C17" s="4"/>
      <c r="D17" s="1"/>
      <c r="E17" s="40"/>
      <c r="F17" s="41" t="s">
        <v>60</v>
      </c>
      <c r="G17" s="42">
        <f>SUM(G7:G16)</f>
        <v>9125</v>
      </c>
      <c r="H17" s="8"/>
    </row>
    <row r="20" spans="2:8" ht="15.75" x14ac:dyDescent="0.25">
      <c r="B20" s="35"/>
      <c r="C20" s="36"/>
      <c r="D20" s="37"/>
      <c r="E20" s="38"/>
      <c r="F20" s="35"/>
      <c r="G20" s="35"/>
    </row>
    <row r="21" spans="2:8" x14ac:dyDescent="0.25">
      <c r="B21" s="35"/>
      <c r="C21" s="35"/>
      <c r="D21" s="38"/>
      <c r="E21" s="38"/>
      <c r="F21" s="35"/>
      <c r="G21" s="35"/>
    </row>
    <row r="22" spans="2:8" ht="15.75" x14ac:dyDescent="0.25">
      <c r="B22" s="35"/>
      <c r="C22" s="28" t="s">
        <v>58</v>
      </c>
      <c r="D22" s="38"/>
      <c r="E22" s="38"/>
      <c r="F22" s="35"/>
      <c r="G22" s="35"/>
    </row>
    <row r="23" spans="2:8" x14ac:dyDescent="0.25">
      <c r="B23" s="35"/>
      <c r="C23" s="39"/>
      <c r="D23" s="38"/>
      <c r="E23" s="38"/>
      <c r="F23" s="35"/>
      <c r="G23" s="35"/>
    </row>
  </sheetData>
  <mergeCells count="1">
    <mergeCell ref="I16:J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H10" sqref="H1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63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25">
        <f>C7*6</f>
        <v>2040</v>
      </c>
      <c r="H7" s="18">
        <v>7500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2800</v>
      </c>
      <c r="I8" s="24">
        <v>500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/>
      <c r="F9" s="13" t="s">
        <v>16</v>
      </c>
      <c r="G9" s="25">
        <v>1200</v>
      </c>
      <c r="H9" s="16">
        <v>1800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4</v>
      </c>
      <c r="E10" s="12"/>
      <c r="F10" s="13" t="s">
        <v>16</v>
      </c>
      <c r="G10" s="25">
        <v>800</v>
      </c>
      <c r="H10" s="16">
        <v>600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24">
        <v>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/>
      <c r="F15" s="4">
        <v>632</v>
      </c>
      <c r="G15" s="26">
        <v>1868</v>
      </c>
      <c r="H15" s="29">
        <v>2750</v>
      </c>
      <c r="I15" s="30">
        <v>500</v>
      </c>
      <c r="J15" t="s">
        <v>24</v>
      </c>
    </row>
    <row r="16" spans="2:10" ht="15.75" thickBot="1" x14ac:dyDescent="0.3">
      <c r="C16" s="4"/>
      <c r="D16" s="1"/>
      <c r="E16" s="1"/>
      <c r="H16" s="7"/>
      <c r="I16" s="106"/>
      <c r="J16" s="106"/>
    </row>
    <row r="17" spans="2:8" ht="21.75" customHeight="1" thickBot="1" x14ac:dyDescent="0.3">
      <c r="C17" s="4"/>
      <c r="D17" s="1"/>
      <c r="E17" s="40"/>
      <c r="F17" s="41" t="s">
        <v>60</v>
      </c>
      <c r="G17" s="42">
        <f>SUM(G7:G16)</f>
        <v>8908</v>
      </c>
      <c r="H17" s="8"/>
    </row>
    <row r="20" spans="2:8" ht="15.75" x14ac:dyDescent="0.25">
      <c r="B20" s="35"/>
      <c r="C20" s="36"/>
      <c r="D20" s="37"/>
      <c r="E20" s="38"/>
      <c r="F20" s="35"/>
      <c r="G20" s="35"/>
    </row>
    <row r="21" spans="2:8" x14ac:dyDescent="0.25">
      <c r="B21" s="35"/>
      <c r="C21" s="35"/>
      <c r="D21" s="38"/>
      <c r="E21" s="38"/>
      <c r="F21" s="35"/>
      <c r="G21" s="35"/>
    </row>
    <row r="22" spans="2:8" ht="15.75" x14ac:dyDescent="0.25">
      <c r="B22" s="35"/>
      <c r="C22" s="28" t="s">
        <v>64</v>
      </c>
      <c r="D22" s="38"/>
      <c r="E22" s="38"/>
      <c r="F22" s="35"/>
      <c r="G22" s="35"/>
    </row>
    <row r="23" spans="2:8" x14ac:dyDescent="0.25">
      <c r="B23" s="35"/>
      <c r="C23" s="39"/>
      <c r="D23" s="38"/>
      <c r="E23" s="38"/>
      <c r="F23" s="35"/>
      <c r="G23" s="35"/>
    </row>
  </sheetData>
  <mergeCells count="1">
    <mergeCell ref="I16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9" sqref="I9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9" max="9" width="14.140625" bestFit="1" customWidth="1"/>
  </cols>
  <sheetData>
    <row r="2" spans="2:10" ht="18.75" x14ac:dyDescent="0.3">
      <c r="D2" s="21" t="s">
        <v>28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25">
        <v>2040</v>
      </c>
      <c r="H7" s="18">
        <v>0</v>
      </c>
      <c r="I7" s="19">
        <v>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25">
        <v>1400</v>
      </c>
      <c r="H8" s="16">
        <v>2000</v>
      </c>
      <c r="I8" s="17" t="s">
        <v>10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5</v>
      </c>
      <c r="E9" s="12">
        <v>0</v>
      </c>
      <c r="F9" s="13" t="s">
        <v>16</v>
      </c>
      <c r="G9" s="25">
        <v>1000</v>
      </c>
      <c r="H9" s="16">
        <v>1800</v>
      </c>
      <c r="I9" s="17" t="s">
        <v>9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0</v>
      </c>
      <c r="F10" s="13" t="s">
        <v>16</v>
      </c>
      <c r="G10" s="25">
        <v>1000</v>
      </c>
      <c r="H10" s="16">
        <v>300</v>
      </c>
      <c r="I10" s="24">
        <v>300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5</v>
      </c>
      <c r="E11" s="12">
        <v>0</v>
      </c>
      <c r="F11" s="11">
        <v>100</v>
      </c>
      <c r="G11" s="25">
        <v>1350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/>
      <c r="F15" s="4">
        <v>600</v>
      </c>
      <c r="G15" s="26">
        <v>1900</v>
      </c>
      <c r="H15" s="23"/>
      <c r="I15" s="17"/>
      <c r="J15" t="s">
        <v>24</v>
      </c>
    </row>
    <row r="16" spans="2:10" x14ac:dyDescent="0.25">
      <c r="C16" s="4"/>
      <c r="D16" s="1"/>
      <c r="E16" s="1"/>
      <c r="H16" s="7"/>
    </row>
    <row r="17" spans="3:8" x14ac:dyDescent="0.25">
      <c r="C17" s="4"/>
      <c r="D17" s="1"/>
      <c r="E17" s="1"/>
      <c r="H17" s="7"/>
    </row>
    <row r="18" spans="3:8" x14ac:dyDescent="0.25">
      <c r="C18" s="4"/>
      <c r="D18" s="1"/>
      <c r="E18" s="1"/>
    </row>
    <row r="19" spans="3:8" x14ac:dyDescent="0.25">
      <c r="D19" s="1"/>
      <c r="E19" s="1"/>
    </row>
    <row r="20" spans="3:8" x14ac:dyDescent="0.25">
      <c r="D20" s="1"/>
      <c r="E20" s="1"/>
    </row>
    <row r="21" spans="3:8" x14ac:dyDescent="0.25">
      <c r="D21" s="1"/>
      <c r="E21" s="1"/>
    </row>
    <row r="22" spans="3:8" x14ac:dyDescent="0.25">
      <c r="D22" s="1"/>
      <c r="E22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opLeftCell="A4" workbookViewId="0">
      <selection activeCell="H10" sqref="H1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65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3</v>
      </c>
      <c r="F7" s="13" t="s">
        <v>16</v>
      </c>
      <c r="G7" s="25">
        <v>2720</v>
      </c>
      <c r="H7" s="18">
        <v>7000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4</v>
      </c>
      <c r="E8" s="12"/>
      <c r="F8" s="13" t="s">
        <v>16</v>
      </c>
      <c r="G8" s="25">
        <v>933</v>
      </c>
      <c r="H8" s="16">
        <v>2300</v>
      </c>
      <c r="I8" s="24">
        <v>500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/>
      <c r="F9" s="13" t="s">
        <v>16</v>
      </c>
      <c r="G9" s="25">
        <v>1200</v>
      </c>
      <c r="H9" s="16">
        <v>1500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/>
      <c r="F10" s="13" t="s">
        <v>16</v>
      </c>
      <c r="G10" s="25">
        <v>1000</v>
      </c>
      <c r="H10" s="16">
        <v>500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24">
        <v>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1</v>
      </c>
      <c r="F15" s="4">
        <v>632</v>
      </c>
      <c r="G15" s="26">
        <v>2225</v>
      </c>
      <c r="H15" s="29">
        <v>2250</v>
      </c>
      <c r="I15" s="30">
        <v>500</v>
      </c>
      <c r="J15" t="s">
        <v>24</v>
      </c>
    </row>
    <row r="16" spans="2:10" ht="15.75" thickBot="1" x14ac:dyDescent="0.3">
      <c r="C16" s="4"/>
      <c r="D16" s="1"/>
      <c r="E16" s="1"/>
      <c r="H16" s="7"/>
      <c r="I16" s="106"/>
      <c r="J16" s="106"/>
    </row>
    <row r="17" spans="2:8" ht="21.75" customHeight="1" thickBot="1" x14ac:dyDescent="0.3">
      <c r="C17" s="4"/>
      <c r="D17" s="1"/>
      <c r="E17" s="40"/>
      <c r="F17" s="41" t="s">
        <v>60</v>
      </c>
      <c r="G17" s="42">
        <f>SUM(G7:G16)</f>
        <v>9678</v>
      </c>
      <c r="H17" s="8"/>
    </row>
    <row r="20" spans="2:8" ht="15.75" x14ac:dyDescent="0.25">
      <c r="B20" s="35"/>
      <c r="C20" s="36"/>
      <c r="D20" s="37"/>
      <c r="E20" s="38"/>
      <c r="F20" s="35"/>
      <c r="G20" s="35"/>
    </row>
    <row r="21" spans="2:8" x14ac:dyDescent="0.25">
      <c r="B21" s="35"/>
      <c r="C21" s="35"/>
      <c r="D21" s="38"/>
      <c r="E21" s="38"/>
      <c r="F21" s="35"/>
      <c r="G21" s="35"/>
    </row>
    <row r="22" spans="2:8" ht="15.75" x14ac:dyDescent="0.25">
      <c r="B22" s="35"/>
      <c r="C22" s="28" t="s">
        <v>64</v>
      </c>
      <c r="D22" s="38"/>
      <c r="E22" s="38"/>
      <c r="F22" s="35"/>
      <c r="G22" s="35"/>
    </row>
    <row r="23" spans="2:8" x14ac:dyDescent="0.25">
      <c r="B23" s="35"/>
      <c r="C23" s="39"/>
      <c r="D23" s="38"/>
      <c r="E23" s="38"/>
      <c r="F23" s="35"/>
      <c r="G23" s="35"/>
    </row>
  </sheetData>
  <mergeCells count="1">
    <mergeCell ref="I16:J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H10" sqref="H1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66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3</v>
      </c>
      <c r="F7" s="13" t="s">
        <v>16</v>
      </c>
      <c r="G7" s="25">
        <v>2720</v>
      </c>
      <c r="H7" s="18">
        <v>6500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1800</v>
      </c>
      <c r="I8" s="24">
        <v>500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0</v>
      </c>
      <c r="E9" s="48" t="s">
        <v>68</v>
      </c>
      <c r="F9" s="13" t="s">
        <v>16</v>
      </c>
      <c r="G9" s="25">
        <v>0</v>
      </c>
      <c r="H9" s="16">
        <v>1200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/>
      <c r="F10" s="13" t="s">
        <v>16</v>
      </c>
      <c r="G10" s="25">
        <v>1000</v>
      </c>
      <c r="H10" s="16">
        <v>400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24">
        <v>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/>
      <c r="F15" s="4">
        <v>632</v>
      </c>
      <c r="G15" s="26">
        <v>1868</v>
      </c>
      <c r="H15" s="29">
        <v>1750</v>
      </c>
      <c r="I15" s="30" t="s">
        <v>67</v>
      </c>
      <c r="J15" t="s">
        <v>24</v>
      </c>
    </row>
    <row r="16" spans="2:10" ht="15.75" thickBot="1" x14ac:dyDescent="0.3">
      <c r="C16" s="4"/>
      <c r="D16" s="1"/>
      <c r="E16" s="1"/>
      <c r="H16" s="7"/>
      <c r="I16" s="106"/>
      <c r="J16" s="106"/>
    </row>
    <row r="17" spans="2:8" ht="21.75" customHeight="1" thickBot="1" x14ac:dyDescent="0.3">
      <c r="C17" s="4"/>
      <c r="D17" s="1"/>
      <c r="E17" s="40"/>
      <c r="F17" s="41" t="s">
        <v>60</v>
      </c>
      <c r="G17" s="42">
        <f>SUM(G7:G16)</f>
        <v>8588</v>
      </c>
      <c r="H17" s="8"/>
    </row>
    <row r="20" spans="2:8" ht="15.75" x14ac:dyDescent="0.25">
      <c r="B20" s="43"/>
      <c r="C20" s="44"/>
      <c r="D20" s="45"/>
      <c r="E20" s="46"/>
      <c r="F20" s="43"/>
      <c r="G20" s="43"/>
    </row>
    <row r="21" spans="2:8" x14ac:dyDescent="0.25">
      <c r="B21" s="43"/>
      <c r="C21" s="43"/>
      <c r="D21" s="46"/>
      <c r="E21" s="46"/>
      <c r="F21" s="43"/>
      <c r="G21" s="43"/>
    </row>
    <row r="22" spans="2:8" ht="15.75" x14ac:dyDescent="0.25">
      <c r="B22" s="43"/>
      <c r="C22" s="33"/>
      <c r="D22" s="46"/>
      <c r="E22" s="46"/>
      <c r="F22" s="43"/>
      <c r="G22" s="43"/>
    </row>
    <row r="23" spans="2:8" x14ac:dyDescent="0.25">
      <c r="B23" s="43"/>
      <c r="C23" s="47"/>
      <c r="D23" s="46"/>
      <c r="E23" s="46"/>
      <c r="F23" s="43"/>
      <c r="G23" s="43"/>
    </row>
  </sheetData>
  <mergeCells count="1">
    <mergeCell ref="I16:J16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workbookViewId="0">
      <selection activeCell="D18" sqref="D18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69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/>
      <c r="F7" s="13" t="s">
        <v>16</v>
      </c>
      <c r="G7" s="25">
        <v>1700</v>
      </c>
      <c r="H7" s="18">
        <v>6000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1300</v>
      </c>
      <c r="I8" s="24">
        <v>500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49">
        <v>3</v>
      </c>
      <c r="F9" s="13" t="s">
        <v>16</v>
      </c>
      <c r="G9" s="25">
        <v>1800</v>
      </c>
      <c r="H9" s="16">
        <v>1200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/>
      <c r="F10" s="13" t="s">
        <v>16</v>
      </c>
      <c r="G10" s="25">
        <v>1000</v>
      </c>
      <c r="H10" s="16">
        <v>300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24">
        <v>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2750</v>
      </c>
      <c r="D15" s="1">
        <v>5</v>
      </c>
      <c r="E15" s="1">
        <v>1</v>
      </c>
      <c r="F15" s="4">
        <v>632</v>
      </c>
      <c r="G15" s="26">
        <v>2511</v>
      </c>
      <c r="H15" s="29">
        <v>1750</v>
      </c>
      <c r="I15" s="30">
        <v>500</v>
      </c>
      <c r="J15" t="s">
        <v>24</v>
      </c>
    </row>
    <row r="16" spans="2:10" ht="15.75" thickBot="1" x14ac:dyDescent="0.3">
      <c r="C16" s="4"/>
      <c r="D16" s="1"/>
      <c r="E16" s="1"/>
      <c r="H16" s="7"/>
      <c r="I16" s="106"/>
      <c r="J16" s="106"/>
    </row>
    <row r="17" spans="2:8" ht="21.75" customHeight="1" thickBot="1" x14ac:dyDescent="0.3">
      <c r="C17" s="4"/>
      <c r="D17" s="1"/>
      <c r="E17" s="40"/>
      <c r="F17" s="41" t="s">
        <v>60</v>
      </c>
      <c r="G17" s="42">
        <f>SUM(G7:G16)</f>
        <v>10011</v>
      </c>
      <c r="H17" s="8"/>
    </row>
    <row r="20" spans="2:8" ht="15.75" x14ac:dyDescent="0.25">
      <c r="B20" s="43"/>
      <c r="C20" s="44"/>
      <c r="D20" s="45"/>
      <c r="E20" s="46"/>
      <c r="F20" s="43"/>
      <c r="G20" s="43"/>
    </row>
    <row r="21" spans="2:8" x14ac:dyDescent="0.25">
      <c r="B21" s="43"/>
      <c r="C21" s="43"/>
      <c r="D21" s="46"/>
      <c r="E21" s="46"/>
      <c r="F21" s="43"/>
      <c r="G21" s="43"/>
    </row>
    <row r="22" spans="2:8" ht="15.75" x14ac:dyDescent="0.25">
      <c r="B22" s="43"/>
      <c r="C22" s="36"/>
      <c r="D22" s="37"/>
      <c r="E22" s="38"/>
      <c r="F22" s="35"/>
      <c r="G22" s="35"/>
    </row>
    <row r="23" spans="2:8" x14ac:dyDescent="0.25">
      <c r="B23" s="43"/>
      <c r="C23" s="35"/>
      <c r="D23" s="38"/>
      <c r="E23" s="38"/>
      <c r="F23" s="35"/>
      <c r="G23" s="35"/>
    </row>
    <row r="24" spans="2:8" ht="15.75" x14ac:dyDescent="0.25">
      <c r="C24" s="28" t="s">
        <v>70</v>
      </c>
      <c r="D24" s="38"/>
      <c r="E24" s="38"/>
      <c r="F24" s="35"/>
      <c r="G24" s="35"/>
    </row>
    <row r="25" spans="2:8" x14ac:dyDescent="0.25">
      <c r="C25" s="39"/>
      <c r="D25" s="38"/>
      <c r="E25" s="38"/>
      <c r="F25" s="35"/>
      <c r="G25" s="35"/>
    </row>
  </sheetData>
  <mergeCells count="1">
    <mergeCell ref="I16:J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workbookViewId="0">
      <selection activeCell="D3" sqref="D3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0" ht="18.75" x14ac:dyDescent="0.3">
      <c r="D2" s="21" t="s">
        <v>72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3</v>
      </c>
      <c r="F7" s="13" t="s">
        <v>16</v>
      </c>
      <c r="G7" s="25">
        <v>2720</v>
      </c>
      <c r="H7" s="18">
        <v>5500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800</v>
      </c>
      <c r="I8" s="24">
        <v>500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900</v>
      </c>
      <c r="I9" s="24">
        <v>300</v>
      </c>
      <c r="J9" t="s">
        <v>22</v>
      </c>
    </row>
    <row r="10" spans="2:10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200</v>
      </c>
      <c r="I10" s="24">
        <v>100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24">
        <v>0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2750</v>
      </c>
      <c r="D15" s="1">
        <v>5</v>
      </c>
      <c r="E15" s="1"/>
      <c r="F15" s="4">
        <v>632</v>
      </c>
      <c r="G15" s="26">
        <v>2118</v>
      </c>
      <c r="H15" s="29">
        <v>1250</v>
      </c>
      <c r="I15" s="30">
        <v>500</v>
      </c>
      <c r="J15" t="s">
        <v>24</v>
      </c>
    </row>
    <row r="16" spans="2:10" ht="15.75" thickBot="1" x14ac:dyDescent="0.3">
      <c r="C16" s="4"/>
      <c r="D16" s="1"/>
      <c r="E16" s="1"/>
      <c r="H16" s="7"/>
      <c r="I16" s="106"/>
      <c r="J16" s="106"/>
    </row>
    <row r="17" spans="2:8" ht="21.75" customHeight="1" thickBot="1" x14ac:dyDescent="0.3">
      <c r="C17" s="4"/>
      <c r="D17" s="1"/>
      <c r="E17" s="40"/>
      <c r="F17" s="41" t="s">
        <v>60</v>
      </c>
      <c r="G17" s="42">
        <f>SUM(G7:G16)</f>
        <v>10238</v>
      </c>
      <c r="H17" s="8"/>
    </row>
    <row r="20" spans="2:8" ht="15.75" x14ac:dyDescent="0.25">
      <c r="B20" s="43"/>
      <c r="C20" s="44"/>
      <c r="D20" s="45"/>
      <c r="E20" s="46"/>
      <c r="F20" s="43"/>
      <c r="G20" s="43"/>
    </row>
    <row r="21" spans="2:8" x14ac:dyDescent="0.25">
      <c r="B21" s="43"/>
      <c r="C21" s="43"/>
      <c r="D21" s="46"/>
      <c r="E21" s="46"/>
      <c r="F21" s="43"/>
      <c r="G21" s="43"/>
    </row>
    <row r="22" spans="2:8" ht="15.75" x14ac:dyDescent="0.25">
      <c r="B22" s="43"/>
      <c r="C22" s="36"/>
      <c r="D22" s="37"/>
      <c r="E22" s="38"/>
      <c r="F22" s="35"/>
      <c r="G22" s="35"/>
    </row>
    <row r="23" spans="2:8" x14ac:dyDescent="0.25">
      <c r="B23" s="43"/>
      <c r="C23" s="35"/>
      <c r="D23" s="38"/>
      <c r="E23" s="38"/>
      <c r="F23" s="35"/>
      <c r="G23" s="35"/>
    </row>
    <row r="24" spans="2:8" ht="15.75" x14ac:dyDescent="0.25">
      <c r="C24" s="28" t="s">
        <v>71</v>
      </c>
      <c r="D24" s="38"/>
      <c r="E24" s="38"/>
      <c r="F24" s="35"/>
      <c r="G24" s="35"/>
    </row>
    <row r="25" spans="2:8" x14ac:dyDescent="0.25">
      <c r="C25" s="39"/>
      <c r="D25" s="38"/>
      <c r="E25" s="38"/>
      <c r="F25" s="35"/>
      <c r="G25" s="35"/>
    </row>
  </sheetData>
  <mergeCells count="1">
    <mergeCell ref="I16:J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workbookViewId="0">
      <selection activeCell="H11" sqref="H1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73</v>
      </c>
    </row>
    <row r="4" spans="2:12" x14ac:dyDescent="0.25">
      <c r="B4" t="s">
        <v>0</v>
      </c>
    </row>
    <row r="5" spans="2:12" ht="15.75" thickBot="1" x14ac:dyDescent="0.3"/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25">
        <v>2380</v>
      </c>
      <c r="H7" s="18">
        <v>5000</v>
      </c>
      <c r="I7" s="19">
        <v>500</v>
      </c>
      <c r="J7" t="s">
        <v>23</v>
      </c>
      <c r="L7" s="31">
        <v>3300</v>
      </c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300</v>
      </c>
      <c r="I8" s="24">
        <v>300</v>
      </c>
      <c r="J8" t="s">
        <v>21</v>
      </c>
      <c r="L8" s="31">
        <v>5500</v>
      </c>
    </row>
    <row r="9" spans="2:12" ht="21.75" customHeight="1" x14ac:dyDescent="0.25">
      <c r="B9" s="13" t="s">
        <v>3</v>
      </c>
      <c r="C9" s="11">
        <v>200</v>
      </c>
      <c r="D9" s="12">
        <v>6</v>
      </c>
      <c r="E9" s="49">
        <v>1</v>
      </c>
      <c r="F9" s="13" t="s">
        <v>16</v>
      </c>
      <c r="G9" s="25">
        <v>1400</v>
      </c>
      <c r="H9" s="16">
        <v>600</v>
      </c>
      <c r="I9" s="24">
        <v>300</v>
      </c>
      <c r="J9" t="s">
        <v>22</v>
      </c>
      <c r="L9" s="31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100</v>
      </c>
      <c r="I10" s="24">
        <v>100</v>
      </c>
      <c r="J10" t="s">
        <v>23</v>
      </c>
      <c r="L10" s="31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87</v>
      </c>
      <c r="I11" s="24">
        <v>0</v>
      </c>
      <c r="J11" t="s">
        <v>21</v>
      </c>
      <c r="L11" s="31"/>
    </row>
    <row r="12" spans="2:12" ht="21.75" customHeight="1" x14ac:dyDescent="0.25">
      <c r="C12" s="11"/>
      <c r="D12" s="12"/>
      <c r="E12" s="12"/>
      <c r="F12" s="13"/>
      <c r="G12" s="14"/>
      <c r="H12" s="15"/>
      <c r="L12" s="31"/>
    </row>
    <row r="13" spans="2:12" x14ac:dyDescent="0.25">
      <c r="C13" s="4"/>
      <c r="D13" s="1"/>
      <c r="E13" s="1"/>
      <c r="G13" s="4"/>
      <c r="H13" s="15"/>
      <c r="L13" s="31"/>
    </row>
    <row r="14" spans="2:12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2" ht="15.75" thickTop="1" x14ac:dyDescent="0.25">
      <c r="B15" s="17" t="s">
        <v>6</v>
      </c>
      <c r="C15" s="4">
        <v>2750</v>
      </c>
      <c r="D15" s="1">
        <v>5</v>
      </c>
      <c r="E15" s="1">
        <v>1</v>
      </c>
      <c r="F15" s="4">
        <v>632</v>
      </c>
      <c r="G15" s="26">
        <v>2511</v>
      </c>
      <c r="H15" s="29">
        <v>750</v>
      </c>
      <c r="I15" s="30">
        <v>500</v>
      </c>
      <c r="J15" t="s">
        <v>24</v>
      </c>
    </row>
    <row r="16" spans="2:12" ht="15.75" thickBot="1" x14ac:dyDescent="0.3">
      <c r="C16" s="4"/>
      <c r="D16" s="1"/>
      <c r="E16" s="1"/>
      <c r="H16" s="7"/>
      <c r="I16" s="106"/>
      <c r="J16" s="106"/>
    </row>
    <row r="17" spans="2:8" ht="21.75" customHeight="1" thickBot="1" x14ac:dyDescent="0.3">
      <c r="C17" s="4"/>
      <c r="D17" s="1"/>
      <c r="E17" s="40"/>
      <c r="F17" s="41" t="s">
        <v>60</v>
      </c>
      <c r="G17" s="42">
        <f>SUM(G7:G16)</f>
        <v>10731</v>
      </c>
      <c r="H17" s="8"/>
    </row>
    <row r="20" spans="2:8" ht="15.75" x14ac:dyDescent="0.25">
      <c r="B20" s="43"/>
      <c r="C20" s="44"/>
      <c r="D20" s="45"/>
      <c r="E20" s="46"/>
      <c r="F20" s="43"/>
      <c r="G20" s="43"/>
    </row>
    <row r="21" spans="2:8" x14ac:dyDescent="0.25">
      <c r="B21" s="43"/>
      <c r="C21" s="43"/>
      <c r="D21" s="46"/>
      <c r="E21" s="46"/>
      <c r="F21" s="43"/>
      <c r="G21" s="43"/>
    </row>
    <row r="22" spans="2:8" ht="15.75" x14ac:dyDescent="0.25">
      <c r="B22" s="43"/>
      <c r="C22" s="36"/>
      <c r="D22" s="37"/>
      <c r="E22" s="38"/>
      <c r="F22" s="35"/>
      <c r="G22" s="35"/>
    </row>
    <row r="23" spans="2:8" x14ac:dyDescent="0.25">
      <c r="B23" s="43"/>
      <c r="C23" s="35"/>
      <c r="D23" s="38"/>
      <c r="E23" s="38"/>
      <c r="F23" s="35"/>
      <c r="G23" s="35"/>
    </row>
    <row r="24" spans="2:8" ht="15.75" x14ac:dyDescent="0.25">
      <c r="C24" s="28" t="s">
        <v>71</v>
      </c>
      <c r="D24" s="38"/>
      <c r="E24" s="38"/>
      <c r="F24" s="35"/>
      <c r="G24" s="35"/>
    </row>
    <row r="25" spans="2:8" x14ac:dyDescent="0.25">
      <c r="C25" s="39"/>
      <c r="D25" s="38"/>
      <c r="E25" s="38"/>
      <c r="F25" s="35"/>
      <c r="G25" s="35"/>
    </row>
  </sheetData>
  <mergeCells count="1">
    <mergeCell ref="I16:J16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H7" sqref="H7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74</v>
      </c>
    </row>
    <row r="4" spans="2:12" x14ac:dyDescent="0.25">
      <c r="B4" t="s">
        <v>0</v>
      </c>
    </row>
    <row r="5" spans="2:12" ht="15.75" thickBot="1" x14ac:dyDescent="0.3"/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25">
        <v>2040</v>
      </c>
      <c r="H7" s="18">
        <v>7800</v>
      </c>
      <c r="I7" s="19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5500</v>
      </c>
      <c r="I8" s="24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>
        <v>1</v>
      </c>
      <c r="F9" s="13" t="s">
        <v>16</v>
      </c>
      <c r="G9" s="25">
        <v>1400</v>
      </c>
      <c r="H9" s="16">
        <v>300</v>
      </c>
      <c r="I9" s="24">
        <v>300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1000</v>
      </c>
      <c r="I10" s="24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24">
        <v>0</v>
      </c>
      <c r="J11" t="s">
        <v>21</v>
      </c>
      <c r="L11" s="44"/>
    </row>
    <row r="12" spans="2:12" ht="21.75" customHeight="1" x14ac:dyDescent="0.25">
      <c r="B12" s="52" t="s">
        <v>75</v>
      </c>
      <c r="C12" s="11"/>
      <c r="D12" s="12"/>
      <c r="E12" s="12">
        <v>1</v>
      </c>
      <c r="F12" s="11"/>
      <c r="G12" s="25">
        <v>150</v>
      </c>
      <c r="H12" s="15"/>
      <c r="I12" s="50"/>
      <c r="L12" s="44"/>
    </row>
    <row r="13" spans="2:12" ht="21.75" customHeight="1" x14ac:dyDescent="0.25">
      <c r="B13" s="52" t="s">
        <v>76</v>
      </c>
      <c r="C13" s="11"/>
      <c r="D13" s="12"/>
      <c r="E13" s="12">
        <v>1</v>
      </c>
      <c r="F13" s="13"/>
      <c r="G13" s="51">
        <v>150</v>
      </c>
      <c r="H13" s="15"/>
      <c r="L13" s="44"/>
    </row>
    <row r="14" spans="2:12" x14ac:dyDescent="0.25">
      <c r="C14" s="4"/>
      <c r="D14" s="1"/>
      <c r="E14" s="1"/>
      <c r="G14" s="4"/>
      <c r="H14" s="15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4"/>
      <c r="H15" s="15"/>
    </row>
    <row r="16" spans="2:12" ht="15.75" thickTop="1" x14ac:dyDescent="0.25">
      <c r="B16" s="17" t="s">
        <v>6</v>
      </c>
      <c r="C16" s="4">
        <v>2750</v>
      </c>
      <c r="D16" s="1">
        <v>5</v>
      </c>
      <c r="E16" s="1">
        <v>1</v>
      </c>
      <c r="F16" s="4">
        <v>632</v>
      </c>
      <c r="G16" s="26">
        <v>2511</v>
      </c>
      <c r="H16" s="29">
        <v>250</v>
      </c>
      <c r="I16" s="30">
        <v>250</v>
      </c>
      <c r="J16" t="s">
        <v>24</v>
      </c>
    </row>
    <row r="17" spans="2:10" ht="15.75" thickBot="1" x14ac:dyDescent="0.3">
      <c r="C17" s="4"/>
      <c r="D17" s="1"/>
      <c r="E17" s="1"/>
      <c r="H17" s="7"/>
      <c r="I17" s="106"/>
      <c r="J17" s="106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10451</v>
      </c>
      <c r="H18" s="8"/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5"/>
      <c r="D24" s="38"/>
      <c r="E24" s="38"/>
      <c r="F24" s="35"/>
      <c r="G24" s="35"/>
    </row>
    <row r="25" spans="2:10" ht="15.75" x14ac:dyDescent="0.25">
      <c r="C25" s="28" t="s">
        <v>77</v>
      </c>
      <c r="D25" s="38"/>
      <c r="E25" s="38"/>
      <c r="F25" s="35"/>
      <c r="G25" s="35"/>
    </row>
    <row r="26" spans="2:10" x14ac:dyDescent="0.25">
      <c r="C26" s="39" t="s">
        <v>78</v>
      </c>
      <c r="D26" s="38"/>
      <c r="E26" s="38"/>
      <c r="F26" s="35"/>
      <c r="G26" s="35"/>
    </row>
  </sheetData>
  <mergeCells count="1">
    <mergeCell ref="I17:J17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opLeftCell="B1" workbookViewId="0">
      <selection activeCell="G9" sqref="G9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79</v>
      </c>
    </row>
    <row r="4" spans="2:12" x14ac:dyDescent="0.25">
      <c r="B4" t="s">
        <v>0</v>
      </c>
    </row>
    <row r="5" spans="2:12" ht="15.75" thickBot="1" x14ac:dyDescent="0.3"/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54">
        <v>2040</v>
      </c>
      <c r="H7" s="18">
        <v>6800</v>
      </c>
      <c r="I7" s="60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5000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1000</v>
      </c>
      <c r="I10" s="61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5</v>
      </c>
      <c r="E11" s="12">
        <v>0</v>
      </c>
      <c r="F11" s="11">
        <v>100</v>
      </c>
      <c r="G11" s="25">
        <v>1350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>
        <v>1</v>
      </c>
      <c r="F16" s="4">
        <v>632</v>
      </c>
      <c r="G16" s="26">
        <v>2511</v>
      </c>
      <c r="H16" s="29">
        <v>0</v>
      </c>
      <c r="I16" s="64">
        <v>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9941</v>
      </c>
      <c r="H18" s="8"/>
      <c r="I18" s="58">
        <f>SUM(I7:I16)</f>
        <v>2000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5"/>
      <c r="D24" s="38"/>
      <c r="E24" s="38"/>
      <c r="F24" s="35"/>
      <c r="G24" s="35"/>
    </row>
    <row r="25" spans="2:10" ht="15.75" x14ac:dyDescent="0.25">
      <c r="C25" s="28" t="s">
        <v>80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C19" sqref="C19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81</v>
      </c>
    </row>
    <row r="4" spans="2:12" x14ac:dyDescent="0.25">
      <c r="B4" t="s">
        <v>0</v>
      </c>
    </row>
    <row r="5" spans="2:12" ht="15.75" thickBot="1" x14ac:dyDescent="0.3"/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4</v>
      </c>
      <c r="F7" s="13" t="s">
        <v>16</v>
      </c>
      <c r="G7" s="54">
        <v>3060</v>
      </c>
      <c r="H7" s="18">
        <v>5800</v>
      </c>
      <c r="I7" s="60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5</v>
      </c>
      <c r="E8" s="12"/>
      <c r="F8" s="13" t="s">
        <v>16</v>
      </c>
      <c r="G8" s="25">
        <v>1166</v>
      </c>
      <c r="H8" s="16">
        <v>4500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0</v>
      </c>
      <c r="I9" s="61">
        <v>250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500</v>
      </c>
      <c r="I10" s="61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>
        <v>1</v>
      </c>
      <c r="F16" s="4">
        <v>632</v>
      </c>
      <c r="G16" s="26">
        <v>2511</v>
      </c>
      <c r="H16" s="29">
        <v>0</v>
      </c>
      <c r="I16" s="64">
        <v>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10977</v>
      </c>
      <c r="H18" s="8"/>
      <c r="I18" s="58">
        <f>SUM(I7:I16)</f>
        <v>2250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83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E20" sqref="E2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84</v>
      </c>
    </row>
    <row r="4" spans="2:12" x14ac:dyDescent="0.25">
      <c r="B4" t="s">
        <v>0</v>
      </c>
    </row>
    <row r="5" spans="2:12" ht="15.75" thickBot="1" x14ac:dyDescent="0.3"/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54">
        <v>2380</v>
      </c>
      <c r="H7" s="18">
        <v>4800</v>
      </c>
      <c r="I7" s="60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4000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0</v>
      </c>
      <c r="I10" s="61">
        <v>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3000</v>
      </c>
      <c r="I11" s="61">
        <v>500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/>
      <c r="F16" s="4">
        <v>632</v>
      </c>
      <c r="G16" s="26">
        <v>2118</v>
      </c>
      <c r="H16" s="29">
        <v>0</v>
      </c>
      <c r="I16" s="64">
        <v>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9898</v>
      </c>
      <c r="H18" s="8"/>
      <c r="I18" s="58">
        <f>SUM(I7:I16)</f>
        <v>2000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83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H7" sqref="H7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85</v>
      </c>
    </row>
    <row r="4" spans="2:12" x14ac:dyDescent="0.25">
      <c r="B4" t="s">
        <v>0</v>
      </c>
    </row>
    <row r="5" spans="2:12" ht="15.75" thickBot="1" x14ac:dyDescent="0.3"/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3</v>
      </c>
      <c r="F7" s="13" t="s">
        <v>16</v>
      </c>
      <c r="G7" s="54">
        <v>2720</v>
      </c>
      <c r="H7" s="18">
        <v>3800</v>
      </c>
      <c r="I7" s="60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3500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0</v>
      </c>
      <c r="I10" s="61">
        <v>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2500</v>
      </c>
      <c r="I11" s="61">
        <v>500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/>
      <c r="F16" s="4">
        <v>632</v>
      </c>
      <c r="G16" s="26">
        <v>2118</v>
      </c>
      <c r="H16" s="29">
        <v>0</v>
      </c>
      <c r="I16" s="64">
        <v>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10238</v>
      </c>
      <c r="H18" s="8"/>
      <c r="I18" s="58">
        <f>SUM(I7:I16)</f>
        <v>2000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83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10" sqref="H1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9" max="9" width="14.140625" bestFit="1" customWidth="1"/>
  </cols>
  <sheetData>
    <row r="2" spans="2:10" ht="18.75" x14ac:dyDescent="0.3">
      <c r="D2" s="21" t="s">
        <v>29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25">
        <v>2040</v>
      </c>
      <c r="H7" s="18">
        <v>0</v>
      </c>
      <c r="I7" s="19">
        <v>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25">
        <v>1400</v>
      </c>
      <c r="H8" s="16">
        <v>1600</v>
      </c>
      <c r="I8" s="17" t="s">
        <v>10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0</v>
      </c>
      <c r="F9" s="13" t="s">
        <v>16</v>
      </c>
      <c r="G9" s="25">
        <v>1200</v>
      </c>
      <c r="H9" s="16">
        <v>1600</v>
      </c>
      <c r="I9" s="17" t="s">
        <v>9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0</v>
      </c>
      <c r="F10" s="13" t="s">
        <v>16</v>
      </c>
      <c r="G10" s="25">
        <v>1000</v>
      </c>
      <c r="H10" s="16">
        <v>0</v>
      </c>
      <c r="I10" s="24">
        <v>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/>
      <c r="F15" s="4">
        <v>600</v>
      </c>
      <c r="G15" s="26">
        <v>1900</v>
      </c>
      <c r="H15" s="23"/>
      <c r="I15" s="17"/>
      <c r="J15" t="s">
        <v>24</v>
      </c>
    </row>
    <row r="16" spans="2:10" x14ac:dyDescent="0.25">
      <c r="C16" s="4"/>
      <c r="D16" s="1"/>
      <c r="E16" s="1"/>
      <c r="H16" s="7"/>
    </row>
    <row r="17" spans="3:8" x14ac:dyDescent="0.25">
      <c r="C17" s="4"/>
      <c r="D17" s="1"/>
      <c r="E17" s="1"/>
      <c r="H17" s="7"/>
    </row>
    <row r="18" spans="3:8" x14ac:dyDescent="0.25">
      <c r="C18" s="4"/>
      <c r="D18" s="1"/>
      <c r="E18" s="1"/>
    </row>
    <row r="19" spans="3:8" x14ac:dyDescent="0.25">
      <c r="D19" s="1"/>
      <c r="E19" s="1"/>
    </row>
    <row r="20" spans="3:8" x14ac:dyDescent="0.25">
      <c r="D20" s="1"/>
      <c r="E20" s="1"/>
    </row>
    <row r="21" spans="3:8" x14ac:dyDescent="0.25">
      <c r="D21" s="1"/>
      <c r="E21" s="1"/>
    </row>
    <row r="22" spans="3:8" x14ac:dyDescent="0.25">
      <c r="D22" s="1"/>
      <c r="E22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B13" sqref="B13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86</v>
      </c>
    </row>
    <row r="4" spans="2:12" x14ac:dyDescent="0.25">
      <c r="B4" t="s">
        <v>0</v>
      </c>
      <c r="H4" s="66"/>
    </row>
    <row r="5" spans="2:12" ht="15.75" thickBot="1" x14ac:dyDescent="0.3">
      <c r="H5" s="67" t="s">
        <v>88</v>
      </c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54">
        <v>2040</v>
      </c>
      <c r="H7" s="65">
        <v>3300</v>
      </c>
      <c r="I7" s="60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3000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>
        <v>1</v>
      </c>
      <c r="F9" s="13" t="s">
        <v>16</v>
      </c>
      <c r="G9" s="25">
        <v>1400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0</v>
      </c>
      <c r="I10" s="61">
        <v>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2000</v>
      </c>
      <c r="I11" s="61">
        <v>500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>
        <v>1</v>
      </c>
      <c r="F16" s="4">
        <v>632</v>
      </c>
      <c r="G16" s="26">
        <v>2510</v>
      </c>
      <c r="H16" s="29">
        <v>15000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10150</v>
      </c>
      <c r="H18" s="8"/>
      <c r="I18" s="58">
        <f>SUM(I7:I16)</f>
        <v>2500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83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C13" sqref="C13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89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54">
        <v>2380</v>
      </c>
      <c r="H7" s="68">
        <v>5600</v>
      </c>
      <c r="I7" s="60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2500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0</v>
      </c>
      <c r="I10" s="61">
        <v>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1500</v>
      </c>
      <c r="I11" s="61">
        <v>500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/>
      <c r="F16" s="4">
        <v>632</v>
      </c>
      <c r="G16" s="26">
        <v>2118</v>
      </c>
      <c r="H16" s="29">
        <v>14500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9898</v>
      </c>
      <c r="H18" s="8"/>
      <c r="I18" s="58">
        <f>SUM(I7:I16)</f>
        <v>2500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83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B18" sqref="B18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90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54">
        <v>2380</v>
      </c>
      <c r="H7" s="68">
        <v>4600</v>
      </c>
      <c r="I7" s="60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5</v>
      </c>
      <c r="E8" s="12"/>
      <c r="F8" s="13" t="s">
        <v>16</v>
      </c>
      <c r="G8" s="25">
        <v>1166</v>
      </c>
      <c r="H8" s="16">
        <v>2000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4</v>
      </c>
      <c r="E9" s="49"/>
      <c r="F9" s="13" t="s">
        <v>16</v>
      </c>
      <c r="G9" s="25">
        <v>800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4</v>
      </c>
      <c r="E10" s="12"/>
      <c r="F10" s="13" t="s">
        <v>16</v>
      </c>
      <c r="G10" s="25">
        <v>960</v>
      </c>
      <c r="H10" s="16">
        <v>0</v>
      </c>
      <c r="I10" s="61">
        <v>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1000</v>
      </c>
      <c r="I11" s="61">
        <v>500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>
        <v>1</v>
      </c>
      <c r="F16" s="4">
        <v>632</v>
      </c>
      <c r="G16" s="26">
        <v>2511</v>
      </c>
      <c r="H16" s="29">
        <v>14000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9417</v>
      </c>
      <c r="H18" s="8"/>
      <c r="I18" s="58">
        <f>SUM(I7:I16)</f>
        <v>2500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83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I10" sqref="I1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0.85546875" customWidth="1"/>
  </cols>
  <sheetData>
    <row r="2" spans="2:12" ht="18.75" x14ac:dyDescent="0.3">
      <c r="D2" s="21" t="s">
        <v>91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54">
        <v>2040</v>
      </c>
      <c r="H7" s="68">
        <v>3600</v>
      </c>
      <c r="I7" s="60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1500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>
        <v>1</v>
      </c>
      <c r="F9" s="13" t="s">
        <v>16</v>
      </c>
      <c r="G9" s="25">
        <v>1400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2200</v>
      </c>
      <c r="I10" s="61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500</v>
      </c>
      <c r="I11" s="61">
        <v>500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/>
      <c r="F16" s="4">
        <v>632</v>
      </c>
      <c r="G16" s="26">
        <v>2118</v>
      </c>
      <c r="H16" s="29">
        <v>13500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9758</v>
      </c>
      <c r="H18" s="8"/>
      <c r="I18" s="58">
        <f>SUM(I7:I16)</f>
        <v>3000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83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H11" sqref="H1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92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54">
        <v>2040</v>
      </c>
      <c r="H7" s="68">
        <v>2600</v>
      </c>
      <c r="I7" s="69" t="s">
        <v>93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1000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1700</v>
      </c>
      <c r="I10" s="61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>
        <v>1</v>
      </c>
      <c r="F16" s="4">
        <v>632</v>
      </c>
      <c r="G16" s="26">
        <v>2511</v>
      </c>
      <c r="H16" s="29">
        <v>13000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9951</v>
      </c>
      <c r="H18" s="8"/>
      <c r="I18" s="58">
        <f>SUM(I7:I16)</f>
        <v>1500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83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2:L26"/>
  <sheetViews>
    <sheetView workbookViewId="0">
      <selection activeCell="H11" sqref="H1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94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3</v>
      </c>
      <c r="E7" s="12">
        <v>1</v>
      </c>
      <c r="F7" s="13" t="s">
        <v>16</v>
      </c>
      <c r="G7" s="54">
        <v>1360</v>
      </c>
      <c r="H7" s="68">
        <v>2600</v>
      </c>
      <c r="I7" s="73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500</v>
      </c>
      <c r="I8" s="61">
        <v>500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1200</v>
      </c>
      <c r="I10" s="70" t="s">
        <v>93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1"/>
      <c r="F16" s="4">
        <v>632</v>
      </c>
      <c r="G16" s="26">
        <v>2118</v>
      </c>
      <c r="H16" s="29">
        <v>12500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8878</v>
      </c>
      <c r="H18" s="8"/>
      <c r="I18" s="58">
        <f>SUM(I7:I16)</f>
        <v>2000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95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L26"/>
  <sheetViews>
    <sheetView workbookViewId="0">
      <selection activeCell="H11" sqref="H1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96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54">
        <v>2380</v>
      </c>
      <c r="H7" s="68">
        <v>1600</v>
      </c>
      <c r="I7" s="71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11000</v>
      </c>
      <c r="I8" s="61">
        <v>800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0</v>
      </c>
      <c r="I9" s="61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1200</v>
      </c>
      <c r="I10" s="72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 t="s">
        <v>97</v>
      </c>
      <c r="F16" s="4">
        <v>632</v>
      </c>
      <c r="G16" s="26">
        <v>2511</v>
      </c>
      <c r="H16" s="29">
        <v>12000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10291</v>
      </c>
      <c r="H18" s="8"/>
      <c r="I18" s="58">
        <f>SUM(I7:I16)</f>
        <v>2800</v>
      </c>
    </row>
    <row r="21" spans="2:10" ht="15.75" x14ac:dyDescent="0.25">
      <c r="B21" s="43"/>
      <c r="C21" s="44"/>
      <c r="D21" s="45"/>
      <c r="E21" s="46" t="s">
        <v>98</v>
      </c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5.75" x14ac:dyDescent="0.25">
      <c r="C25" s="28" t="s">
        <v>95</v>
      </c>
      <c r="D25" s="38"/>
      <c r="E25" s="38"/>
      <c r="F25" s="35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26"/>
  <sheetViews>
    <sheetView workbookViewId="0">
      <selection activeCell="I25" sqref="I25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99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1</v>
      </c>
      <c r="F7" s="13" t="s">
        <v>16</v>
      </c>
      <c r="G7" s="54">
        <v>2040</v>
      </c>
      <c r="H7" s="68">
        <v>1800</v>
      </c>
      <c r="I7" s="71">
        <v>1000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11000</v>
      </c>
      <c r="I8" s="61">
        <v>800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3300</v>
      </c>
      <c r="I9" s="75">
        <v>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900</v>
      </c>
      <c r="I10" s="72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29">
        <v>11500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10191</v>
      </c>
      <c r="H18" s="8"/>
      <c r="I18" s="58">
        <f>SUM(I7:I16)</f>
        <v>2800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100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L26"/>
  <sheetViews>
    <sheetView workbookViewId="0">
      <selection activeCell="H23" sqref="H23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101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54">
        <v>2380</v>
      </c>
      <c r="H7" s="68">
        <v>800</v>
      </c>
      <c r="I7" s="71">
        <v>800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10200</v>
      </c>
      <c r="I8" s="61">
        <v>800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3300</v>
      </c>
      <c r="I9" s="78">
        <v>300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400</v>
      </c>
      <c r="I10" s="72">
        <v>400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29">
        <v>11000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10531</v>
      </c>
      <c r="H18" s="8"/>
      <c r="I18" s="58">
        <f>SUM(I7:I16)</f>
        <v>2800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102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L26"/>
  <sheetViews>
    <sheetView workbookViewId="0">
      <selection activeCell="I21" sqref="I2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103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54">
        <v>2380</v>
      </c>
      <c r="H7" s="68"/>
      <c r="I7" s="71"/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12">
        <v>6</v>
      </c>
      <c r="E8" s="12"/>
      <c r="F8" s="13" t="s">
        <v>16</v>
      </c>
      <c r="G8" s="25">
        <v>1400</v>
      </c>
      <c r="H8" s="16">
        <v>9400</v>
      </c>
      <c r="I8" s="61">
        <v>800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12">
        <v>6</v>
      </c>
      <c r="E9" s="49"/>
      <c r="F9" s="13" t="s">
        <v>16</v>
      </c>
      <c r="G9" s="25">
        <v>1200</v>
      </c>
      <c r="H9" s="16">
        <v>3000</v>
      </c>
      <c r="I9" s="78">
        <v>300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/>
      <c r="I10" s="72"/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/>
      <c r="F16" s="4">
        <v>632</v>
      </c>
      <c r="G16" s="26">
        <v>2118</v>
      </c>
      <c r="H16" s="29">
        <v>10500</v>
      </c>
      <c r="I16" s="64">
        <v>5000</v>
      </c>
      <c r="J16" t="s">
        <v>24</v>
      </c>
    </row>
    <row r="17" spans="2:11" ht="15.75" thickBot="1" x14ac:dyDescent="0.3">
      <c r="C17" s="4"/>
      <c r="D17" s="1"/>
      <c r="E17" s="1"/>
      <c r="H17" s="7"/>
      <c r="I17" s="59"/>
      <c r="J17" s="79" t="s">
        <v>105</v>
      </c>
      <c r="K17" s="80"/>
    </row>
    <row r="18" spans="2:11" ht="21.75" customHeight="1" thickBot="1" x14ac:dyDescent="0.3">
      <c r="C18" s="4"/>
      <c r="D18" s="1"/>
      <c r="E18" s="40"/>
      <c r="F18" s="41" t="s">
        <v>60</v>
      </c>
      <c r="G18" s="42">
        <f>SUM(G7:G17)</f>
        <v>10138</v>
      </c>
      <c r="H18" s="8"/>
      <c r="I18" s="58">
        <f>SUM(I7:I16)</f>
        <v>6100</v>
      </c>
    </row>
    <row r="21" spans="2:11" ht="15.75" x14ac:dyDescent="0.25">
      <c r="B21" s="43"/>
      <c r="C21" s="44"/>
      <c r="D21" s="45"/>
      <c r="E21" s="46"/>
      <c r="F21" s="43"/>
      <c r="G21" s="43"/>
    </row>
    <row r="22" spans="2:11" x14ac:dyDescent="0.25">
      <c r="B22" s="43"/>
      <c r="C22" s="43"/>
      <c r="D22" s="46"/>
      <c r="E22" s="46"/>
      <c r="F22" s="43"/>
      <c r="G22" s="43"/>
    </row>
    <row r="23" spans="2:11" ht="15.75" x14ac:dyDescent="0.25">
      <c r="B23" s="43"/>
      <c r="C23" s="36"/>
      <c r="D23" s="37"/>
      <c r="E23" s="38"/>
      <c r="F23" s="35"/>
      <c r="G23" s="35"/>
    </row>
    <row r="24" spans="2:11" x14ac:dyDescent="0.25">
      <c r="B24" s="43"/>
      <c r="C24" s="39" t="s">
        <v>82</v>
      </c>
      <c r="D24" s="38"/>
      <c r="E24" s="38"/>
      <c r="F24" s="35"/>
      <c r="G24" s="35"/>
    </row>
    <row r="25" spans="2:11" ht="18.75" x14ac:dyDescent="0.3">
      <c r="C25" s="76" t="s">
        <v>102</v>
      </c>
      <c r="D25" s="38"/>
      <c r="E25" s="38"/>
      <c r="F25" s="77"/>
      <c r="G25" s="35"/>
    </row>
    <row r="26" spans="2:11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9" sqref="I9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9" max="9" width="14.140625" bestFit="1" customWidth="1"/>
  </cols>
  <sheetData>
    <row r="2" spans="2:10" ht="18.75" x14ac:dyDescent="0.3">
      <c r="D2" s="21" t="s">
        <v>30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25">
        <v>2380</v>
      </c>
      <c r="H7" s="18">
        <v>15000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25">
        <v>1400</v>
      </c>
      <c r="H8" s="16">
        <v>1200</v>
      </c>
      <c r="I8" s="17" t="s">
        <v>10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0</v>
      </c>
      <c r="F9" s="13" t="s">
        <v>16</v>
      </c>
      <c r="G9" s="25">
        <v>1200</v>
      </c>
      <c r="H9" s="16">
        <v>1400</v>
      </c>
      <c r="I9" s="17" t="s">
        <v>9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0</v>
      </c>
      <c r="F10" s="13" t="s">
        <v>16</v>
      </c>
      <c r="G10" s="25">
        <v>1000</v>
      </c>
      <c r="H10" s="16">
        <v>0</v>
      </c>
      <c r="I10" s="24">
        <v>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1</v>
      </c>
      <c r="F15" s="4">
        <v>600</v>
      </c>
      <c r="G15" s="26">
        <v>2257</v>
      </c>
      <c r="H15" s="23"/>
      <c r="I15" s="17"/>
      <c r="J15" t="s">
        <v>24</v>
      </c>
    </row>
    <row r="16" spans="2:10" x14ac:dyDescent="0.25">
      <c r="C16" s="4"/>
      <c r="D16" s="1"/>
      <c r="E16" s="1"/>
      <c r="H16" s="7"/>
    </row>
    <row r="17" spans="3:8" x14ac:dyDescent="0.25">
      <c r="C17" s="4"/>
      <c r="D17" s="1"/>
      <c r="E17" s="1"/>
      <c r="H17" s="7"/>
    </row>
    <row r="18" spans="3:8" x14ac:dyDescent="0.25">
      <c r="C18" s="4"/>
      <c r="D18" s="1"/>
      <c r="E18" s="1"/>
    </row>
    <row r="19" spans="3:8" x14ac:dyDescent="0.25">
      <c r="D19" s="1"/>
      <c r="E19" s="1"/>
    </row>
    <row r="20" spans="3:8" x14ac:dyDescent="0.25">
      <c r="D20" s="1"/>
      <c r="E20" s="1"/>
    </row>
    <row r="21" spans="3:8" x14ac:dyDescent="0.25">
      <c r="D21" s="1"/>
      <c r="E21" s="1"/>
    </row>
    <row r="22" spans="3:8" x14ac:dyDescent="0.25">
      <c r="D22" s="1"/>
      <c r="E22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I21" sqref="I2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104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2</v>
      </c>
      <c r="F7" s="13" t="s">
        <v>16</v>
      </c>
      <c r="G7" s="54">
        <v>2380</v>
      </c>
      <c r="H7" s="68"/>
      <c r="I7" s="71"/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4</v>
      </c>
      <c r="E8" s="12"/>
      <c r="F8" s="13" t="s">
        <v>16</v>
      </c>
      <c r="G8" s="25">
        <v>933.32</v>
      </c>
      <c r="H8" s="16">
        <v>8600</v>
      </c>
      <c r="I8" s="61">
        <v>800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81">
        <v>4</v>
      </c>
      <c r="E9" s="49"/>
      <c r="F9" s="13" t="s">
        <v>16</v>
      </c>
      <c r="G9" s="25">
        <v>800</v>
      </c>
      <c r="H9" s="16">
        <v>2700</v>
      </c>
      <c r="I9" s="78">
        <v>300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250</v>
      </c>
      <c r="I10" s="72">
        <v>250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29">
        <v>5500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9424.32</v>
      </c>
      <c r="H18" s="8"/>
      <c r="I18" s="58">
        <f>SUM(I7:I16)</f>
        <v>1850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106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26"/>
  <sheetViews>
    <sheetView workbookViewId="0">
      <selection activeCell="H23" sqref="H23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107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1</v>
      </c>
      <c r="F7" s="13" t="s">
        <v>16</v>
      </c>
      <c r="G7" s="54">
        <v>2040</v>
      </c>
      <c r="H7" s="68"/>
      <c r="I7" s="71"/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6</v>
      </c>
      <c r="E8" s="12"/>
      <c r="F8" s="13" t="s">
        <v>16</v>
      </c>
      <c r="G8" s="25">
        <v>1400</v>
      </c>
      <c r="H8" s="16">
        <v>7800</v>
      </c>
      <c r="I8" s="61">
        <v>1000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81">
        <v>6</v>
      </c>
      <c r="E9" s="49"/>
      <c r="F9" s="13" t="s">
        <v>16</v>
      </c>
      <c r="G9" s="25">
        <v>1200</v>
      </c>
      <c r="H9" s="16">
        <v>2400</v>
      </c>
      <c r="I9" s="78">
        <v>300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0</v>
      </c>
      <c r="I10" s="72">
        <v>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29">
        <v>5000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9951</v>
      </c>
      <c r="H18" s="8"/>
      <c r="I18" s="58">
        <f>SUM(I7:I16)</f>
        <v>1800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100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L26"/>
  <sheetViews>
    <sheetView workbookViewId="0">
      <selection activeCell="H24" sqref="H24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108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1</v>
      </c>
      <c r="F7" s="13" t="s">
        <v>16</v>
      </c>
      <c r="G7" s="54">
        <v>2040</v>
      </c>
      <c r="H7" s="68"/>
      <c r="I7" s="71"/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6</v>
      </c>
      <c r="E8" s="12"/>
      <c r="F8" s="13" t="s">
        <v>16</v>
      </c>
      <c r="G8" s="25">
        <v>1400</v>
      </c>
      <c r="H8" s="16">
        <v>12300</v>
      </c>
      <c r="I8" s="61">
        <v>1000</v>
      </c>
      <c r="J8" t="s">
        <v>21</v>
      </c>
      <c r="L8" s="44"/>
    </row>
    <row r="9" spans="2:12" ht="21.75" customHeight="1" x14ac:dyDescent="0.25">
      <c r="B9" s="13" t="s">
        <v>3</v>
      </c>
      <c r="C9" s="11">
        <v>200</v>
      </c>
      <c r="D9" s="81">
        <v>6</v>
      </c>
      <c r="E9" s="49">
        <v>1</v>
      </c>
      <c r="F9" s="13" t="s">
        <v>16</v>
      </c>
      <c r="G9" s="25">
        <v>1400</v>
      </c>
      <c r="H9" s="16">
        <v>2650</v>
      </c>
      <c r="I9" s="78">
        <v>400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0</v>
      </c>
      <c r="I10" s="72">
        <v>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/>
      <c r="F16" s="4">
        <v>632</v>
      </c>
      <c r="G16" s="26">
        <v>2118</v>
      </c>
      <c r="H16" s="29">
        <v>4500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9758</v>
      </c>
      <c r="H18" s="8"/>
      <c r="I18" s="58">
        <f>SUM(I7:I16)</f>
        <v>1900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100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C20" sqref="C20:F2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109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3</v>
      </c>
      <c r="F7" s="13" t="s">
        <v>16</v>
      </c>
      <c r="G7" s="54">
        <v>2720</v>
      </c>
      <c r="H7" s="68">
        <v>0</v>
      </c>
      <c r="I7" s="71">
        <v>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5</v>
      </c>
      <c r="E8" s="12"/>
      <c r="F8" s="13" t="s">
        <v>16</v>
      </c>
      <c r="G8" s="25">
        <v>1167</v>
      </c>
      <c r="H8" s="16">
        <v>11300</v>
      </c>
      <c r="I8" s="61">
        <v>1000</v>
      </c>
      <c r="J8" t="s">
        <v>21</v>
      </c>
      <c r="L8" s="44"/>
    </row>
    <row r="9" spans="2:12" ht="21.75" customHeight="1" x14ac:dyDescent="0.35">
      <c r="B9" s="13" t="s">
        <v>3</v>
      </c>
      <c r="C9" s="11">
        <v>200</v>
      </c>
      <c r="D9" s="81">
        <v>6</v>
      </c>
      <c r="E9" s="85"/>
      <c r="F9" s="13" t="s">
        <v>16</v>
      </c>
      <c r="G9" s="25">
        <f>D9*C9</f>
        <v>1200</v>
      </c>
      <c r="H9" s="16">
        <v>2250</v>
      </c>
      <c r="I9" s="78">
        <v>400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2050</v>
      </c>
      <c r="I10" s="72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29">
        <v>4000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10638</v>
      </c>
      <c r="H18" s="8"/>
      <c r="I18" s="58">
        <f>SUM(I7:I16)</f>
        <v>2400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100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H20" sqref="H2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110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1</v>
      </c>
      <c r="F7" s="13" t="s">
        <v>16</v>
      </c>
      <c r="G7" s="54">
        <v>2040</v>
      </c>
      <c r="H7" s="68">
        <v>0</v>
      </c>
      <c r="I7" s="71">
        <v>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6</v>
      </c>
      <c r="E8" s="12"/>
      <c r="F8" s="13" t="s">
        <v>16</v>
      </c>
      <c r="G8" s="25">
        <v>1400</v>
      </c>
      <c r="H8" s="16">
        <v>10300</v>
      </c>
      <c r="I8" s="61">
        <v>1000</v>
      </c>
      <c r="J8" t="s">
        <v>21</v>
      </c>
      <c r="L8" s="44"/>
    </row>
    <row r="9" spans="2:12" ht="21.75" customHeight="1" x14ac:dyDescent="0.3">
      <c r="B9" s="13" t="s">
        <v>3</v>
      </c>
      <c r="C9" s="11">
        <v>200</v>
      </c>
      <c r="D9" s="82">
        <v>-1</v>
      </c>
      <c r="E9" s="107" t="s">
        <v>111</v>
      </c>
      <c r="F9" s="108"/>
      <c r="G9" s="25">
        <v>0</v>
      </c>
      <c r="H9" s="83">
        <v>1850</v>
      </c>
      <c r="I9" s="84">
        <v>400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1550</v>
      </c>
      <c r="I10" s="72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6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62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63"/>
      <c r="L13" s="44"/>
    </row>
    <row r="14" spans="2:12" x14ac:dyDescent="0.25">
      <c r="C14" s="4"/>
      <c r="D14" s="1"/>
      <c r="E14" s="1"/>
      <c r="G14" s="4"/>
      <c r="H14" s="15"/>
      <c r="I14" s="63"/>
      <c r="L14" s="44"/>
    </row>
    <row r="15" spans="2:12" ht="15.7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63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29">
        <v>3500</v>
      </c>
      <c r="I16" s="64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8991</v>
      </c>
      <c r="H18" s="8"/>
      <c r="I18" s="58">
        <f>SUM(I7:I16)</f>
        <v>2400</v>
      </c>
    </row>
    <row r="20" spans="2:10" ht="21" x14ac:dyDescent="0.35">
      <c r="C20" s="87" t="s">
        <v>113</v>
      </c>
      <c r="E20" s="86" t="s">
        <v>114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100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mergeCells count="1">
    <mergeCell ref="E9:F9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I23" sqref="I23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112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1</v>
      </c>
      <c r="F7" s="13" t="s">
        <v>16</v>
      </c>
      <c r="G7" s="54">
        <v>2040</v>
      </c>
      <c r="H7" s="89">
        <v>5500</v>
      </c>
      <c r="I7" s="90">
        <v>500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6</v>
      </c>
      <c r="E8" s="12">
        <v>2</v>
      </c>
      <c r="F8" s="13" t="s">
        <v>16</v>
      </c>
      <c r="G8" s="25">
        <v>1867</v>
      </c>
      <c r="H8" s="16">
        <v>9300</v>
      </c>
      <c r="I8" s="91">
        <v>1000</v>
      </c>
      <c r="J8" t="s">
        <v>21</v>
      </c>
      <c r="L8" s="44"/>
    </row>
    <row r="9" spans="2:12" ht="21.75" customHeight="1" x14ac:dyDescent="0.3">
      <c r="B9" s="13" t="s">
        <v>3</v>
      </c>
      <c r="C9" s="11">
        <v>200</v>
      </c>
      <c r="D9" s="82">
        <v>-1</v>
      </c>
      <c r="E9" s="107" t="s">
        <v>111</v>
      </c>
      <c r="F9" s="108"/>
      <c r="G9" s="25">
        <v>0</v>
      </c>
      <c r="H9" s="83">
        <v>1850</v>
      </c>
      <c r="I9" s="92">
        <v>400</v>
      </c>
      <c r="J9" t="s">
        <v>22</v>
      </c>
      <c r="L9" s="44"/>
    </row>
    <row r="10" spans="2:12" ht="21.75" customHeight="1" x14ac:dyDescent="0.25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1050</v>
      </c>
      <c r="I10" s="91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9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93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94"/>
      <c r="L13" s="44"/>
    </row>
    <row r="14" spans="2:12" ht="15.75" x14ac:dyDescent="0.25">
      <c r="C14" s="4"/>
      <c r="D14" s="1"/>
      <c r="E14" s="1"/>
      <c r="G14" s="4"/>
      <c r="H14" s="15"/>
      <c r="I14" s="94"/>
      <c r="L14" s="44"/>
    </row>
    <row r="15" spans="2:12" ht="16.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94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95">
        <v>3000</v>
      </c>
      <c r="I16" s="88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9458</v>
      </c>
      <c r="H18" s="8"/>
      <c r="I18" s="58">
        <f>SUM(I7:I16)</f>
        <v>2900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100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mergeCells count="1">
    <mergeCell ref="E9:F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I11" sqref="I1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115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1</v>
      </c>
      <c r="F7" s="13" t="s">
        <v>16</v>
      </c>
      <c r="G7" s="54">
        <v>2040</v>
      </c>
      <c r="H7" s="89">
        <v>5000</v>
      </c>
      <c r="I7" s="90">
        <v>500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6</v>
      </c>
      <c r="E8" s="12"/>
      <c r="F8" s="13" t="s">
        <v>16</v>
      </c>
      <c r="G8" s="25">
        <v>1400</v>
      </c>
      <c r="H8" s="16">
        <v>8300</v>
      </c>
      <c r="I8" s="91">
        <v>1000</v>
      </c>
      <c r="J8" t="s">
        <v>21</v>
      </c>
      <c r="L8" s="44"/>
    </row>
    <row r="9" spans="2:12" ht="21.75" customHeight="1" x14ac:dyDescent="0.3">
      <c r="B9" s="13" t="s">
        <v>3</v>
      </c>
      <c r="C9" s="11">
        <v>200</v>
      </c>
      <c r="D9" s="82">
        <v>-1</v>
      </c>
      <c r="E9" s="107" t="s">
        <v>111</v>
      </c>
      <c r="F9" s="108"/>
      <c r="G9" s="25">
        <v>0</v>
      </c>
      <c r="H9" s="83">
        <v>1850</v>
      </c>
      <c r="I9" s="92">
        <v>400</v>
      </c>
      <c r="J9" t="s">
        <v>22</v>
      </c>
      <c r="L9" s="44"/>
    </row>
    <row r="10" spans="2:12" ht="21.75" customHeight="1" x14ac:dyDescent="0.3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550</v>
      </c>
      <c r="I10" s="96">
        <v>500</v>
      </c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9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93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94"/>
      <c r="L13" s="44"/>
    </row>
    <row r="14" spans="2:12" ht="15.75" x14ac:dyDescent="0.25">
      <c r="C14" s="4"/>
      <c r="D14" s="1"/>
      <c r="E14" s="1"/>
      <c r="G14" s="4"/>
      <c r="H14" s="15"/>
      <c r="I14" s="94"/>
      <c r="L14" s="44"/>
    </row>
    <row r="15" spans="2:12" ht="16.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94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95">
        <v>2500</v>
      </c>
      <c r="I16" s="88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8751</v>
      </c>
      <c r="H18" s="8"/>
      <c r="I18" s="58">
        <f>SUM(I7:I16)</f>
        <v>2900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100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mergeCells count="1">
    <mergeCell ref="E9:F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G21" sqref="G2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116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2</v>
      </c>
      <c r="F7" s="13" t="s">
        <v>16</v>
      </c>
      <c r="G7" s="54">
        <v>2380</v>
      </c>
      <c r="H7" s="89">
        <v>4500</v>
      </c>
      <c r="I7" s="90">
        <v>500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6</v>
      </c>
      <c r="E8" s="12"/>
      <c r="F8" s="13" t="s">
        <v>16</v>
      </c>
      <c r="G8" s="25">
        <v>1400</v>
      </c>
      <c r="H8" s="16">
        <v>7300</v>
      </c>
      <c r="I8" s="91">
        <v>1000</v>
      </c>
      <c r="J8" t="s">
        <v>21</v>
      </c>
      <c r="L8" s="44"/>
    </row>
    <row r="9" spans="2:12" ht="21.75" customHeight="1" x14ac:dyDescent="0.3">
      <c r="B9" s="13" t="s">
        <v>3</v>
      </c>
      <c r="C9" s="11">
        <v>200</v>
      </c>
      <c r="D9" s="82">
        <v>-1</v>
      </c>
      <c r="E9" s="107" t="s">
        <v>111</v>
      </c>
      <c r="F9" s="108"/>
      <c r="G9" s="25">
        <v>0</v>
      </c>
      <c r="H9" s="83">
        <v>1850</v>
      </c>
      <c r="I9" s="92">
        <v>400</v>
      </c>
      <c r="J9" t="s">
        <v>22</v>
      </c>
      <c r="L9" s="44"/>
    </row>
    <row r="10" spans="2:12" ht="21.75" customHeight="1" x14ac:dyDescent="0.3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0</v>
      </c>
      <c r="I10" s="96"/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9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93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94"/>
      <c r="L13" s="44"/>
    </row>
    <row r="14" spans="2:12" ht="15.75" x14ac:dyDescent="0.25">
      <c r="C14" s="4"/>
      <c r="D14" s="1"/>
      <c r="E14" s="1"/>
      <c r="G14" s="4"/>
      <c r="H14" s="15"/>
      <c r="I14" s="94"/>
      <c r="L14" s="44"/>
    </row>
    <row r="15" spans="2:12" ht="16.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94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95">
        <v>2000</v>
      </c>
      <c r="I16" s="88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9331</v>
      </c>
      <c r="H18" s="8"/>
      <c r="I18" s="58">
        <f>SUM(I7:I16)</f>
        <v>2400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118</v>
      </c>
      <c r="D25" s="38"/>
      <c r="E25" s="38"/>
      <c r="F25" s="77"/>
      <c r="G25" s="35"/>
    </row>
    <row r="26" spans="2:10" x14ac:dyDescent="0.25">
      <c r="C26" s="39" t="s">
        <v>117</v>
      </c>
      <c r="D26" s="38"/>
      <c r="E26" s="38"/>
      <c r="F26" s="35"/>
      <c r="G26" s="35"/>
    </row>
  </sheetData>
  <mergeCells count="1">
    <mergeCell ref="E9:F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G19" sqref="G19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119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/>
      <c r="F7" s="13" t="s">
        <v>16</v>
      </c>
      <c r="G7" s="54">
        <v>1700</v>
      </c>
      <c r="H7" s="89">
        <v>4000</v>
      </c>
      <c r="I7" s="90">
        <v>500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6</v>
      </c>
      <c r="E8" s="12"/>
      <c r="F8" s="13" t="s">
        <v>16</v>
      </c>
      <c r="G8" s="25">
        <v>1400</v>
      </c>
      <c r="H8" s="16">
        <v>6300</v>
      </c>
      <c r="I8" s="91">
        <v>1000</v>
      </c>
      <c r="J8" t="s">
        <v>21</v>
      </c>
      <c r="L8" s="44"/>
    </row>
    <row r="9" spans="2:12" ht="21.75" customHeight="1" x14ac:dyDescent="0.3">
      <c r="B9" s="13" t="s">
        <v>3</v>
      </c>
      <c r="C9" s="11">
        <v>200</v>
      </c>
      <c r="D9" s="98">
        <v>6</v>
      </c>
      <c r="E9" s="97">
        <v>-1</v>
      </c>
      <c r="F9" s="13" t="s">
        <v>16</v>
      </c>
      <c r="G9" s="25">
        <v>1000</v>
      </c>
      <c r="H9" s="83">
        <v>1850</v>
      </c>
      <c r="I9" s="92">
        <v>400</v>
      </c>
      <c r="J9" t="s">
        <v>22</v>
      </c>
      <c r="L9" s="44"/>
    </row>
    <row r="10" spans="2:12" ht="21.75" customHeight="1" x14ac:dyDescent="0.3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0</v>
      </c>
      <c r="I10" s="96"/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9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93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94"/>
      <c r="L13" s="44"/>
    </row>
    <row r="14" spans="2:12" ht="15.75" x14ac:dyDescent="0.25">
      <c r="C14" s="4"/>
      <c r="D14" s="1"/>
      <c r="E14" s="1"/>
      <c r="G14" s="4"/>
      <c r="H14" s="15"/>
      <c r="I14" s="94"/>
      <c r="L14" s="44"/>
    </row>
    <row r="15" spans="2:12" ht="16.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94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/>
      <c r="F16" s="4">
        <v>632</v>
      </c>
      <c r="G16" s="26">
        <v>2118</v>
      </c>
      <c r="H16" s="95">
        <v>1500</v>
      </c>
      <c r="I16" s="88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9018</v>
      </c>
      <c r="H18" s="8"/>
      <c r="I18" s="58">
        <f>SUM(I7:I16)</f>
        <v>2400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120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H23" sqref="H23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121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1</v>
      </c>
      <c r="F7" s="13" t="s">
        <v>16</v>
      </c>
      <c r="G7" s="54">
        <v>2040</v>
      </c>
      <c r="H7" s="89">
        <v>3500</v>
      </c>
      <c r="I7" s="90">
        <v>500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6</v>
      </c>
      <c r="E8" s="12"/>
      <c r="F8" s="13" t="s">
        <v>16</v>
      </c>
      <c r="G8" s="25">
        <v>1400</v>
      </c>
      <c r="H8" s="16">
        <v>5300</v>
      </c>
      <c r="I8" s="91">
        <v>1000</v>
      </c>
      <c r="J8" t="s">
        <v>21</v>
      </c>
      <c r="L8" s="44"/>
    </row>
    <row r="9" spans="2:12" ht="21.75" customHeight="1" x14ac:dyDescent="0.3">
      <c r="B9" s="13" t="s">
        <v>3</v>
      </c>
      <c r="C9" s="11">
        <v>200</v>
      </c>
      <c r="D9" s="98">
        <v>5</v>
      </c>
      <c r="E9" s="97"/>
      <c r="F9" s="13" t="s">
        <v>16</v>
      </c>
      <c r="G9" s="25">
        <v>1000</v>
      </c>
      <c r="H9" s="83">
        <v>1450</v>
      </c>
      <c r="I9" s="92">
        <v>400</v>
      </c>
      <c r="J9" t="s">
        <v>22</v>
      </c>
      <c r="L9" s="44"/>
    </row>
    <row r="10" spans="2:12" ht="21.75" customHeight="1" x14ac:dyDescent="0.3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0</v>
      </c>
      <c r="I10" s="96"/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9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93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94"/>
      <c r="L13" s="44"/>
    </row>
    <row r="14" spans="2:12" ht="15.75" x14ac:dyDescent="0.25">
      <c r="C14" s="4"/>
      <c r="D14" s="1"/>
      <c r="E14" s="1"/>
      <c r="G14" s="4"/>
      <c r="H14" s="15"/>
      <c r="I14" s="94"/>
      <c r="L14" s="44"/>
    </row>
    <row r="15" spans="2:12" ht="16.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94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>
        <v>1</v>
      </c>
      <c r="F16" s="4">
        <v>632</v>
      </c>
      <c r="G16" s="26">
        <v>2511</v>
      </c>
      <c r="H16" s="95">
        <v>1000</v>
      </c>
      <c r="I16" s="88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9751</v>
      </c>
      <c r="H18" s="8"/>
      <c r="I18" s="58">
        <f>SUM(I7:I16)</f>
        <v>2400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120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8" sqref="B18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9" max="9" width="14.140625" bestFit="1" customWidth="1"/>
  </cols>
  <sheetData>
    <row r="2" spans="2:10" ht="18.75" x14ac:dyDescent="0.3">
      <c r="D2" s="21" t="s">
        <v>31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25">
        <v>2380</v>
      </c>
      <c r="H7" s="18">
        <v>14500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5</v>
      </c>
      <c r="E8" s="12">
        <v>0</v>
      </c>
      <c r="F8" s="13" t="s">
        <v>16</v>
      </c>
      <c r="G8" s="25">
        <v>1166</v>
      </c>
      <c r="H8" s="16">
        <v>800</v>
      </c>
      <c r="I8" s="17" t="s">
        <v>10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0</v>
      </c>
      <c r="F9" s="13" t="s">
        <v>16</v>
      </c>
      <c r="G9" s="25">
        <v>1200</v>
      </c>
      <c r="H9" s="16">
        <v>1200</v>
      </c>
      <c r="I9" s="17" t="s">
        <v>9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4</v>
      </c>
      <c r="E10" s="12">
        <v>0</v>
      </c>
      <c r="F10" s="13" t="s">
        <v>16</v>
      </c>
      <c r="G10" s="25">
        <v>800</v>
      </c>
      <c r="H10" s="16">
        <v>0</v>
      </c>
      <c r="I10" s="24">
        <v>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2</v>
      </c>
      <c r="F15" s="4">
        <v>600</v>
      </c>
      <c r="G15" s="26">
        <v>2614</v>
      </c>
      <c r="H15" s="23"/>
      <c r="I15" s="17"/>
      <c r="J15" t="s">
        <v>24</v>
      </c>
    </row>
    <row r="16" spans="2:10" x14ac:dyDescent="0.25">
      <c r="C16" s="4"/>
      <c r="D16" s="1"/>
      <c r="E16" s="1"/>
      <c r="H16" s="7"/>
    </row>
    <row r="17" spans="3:8" x14ac:dyDescent="0.25">
      <c r="C17" s="4"/>
      <c r="D17" s="1"/>
      <c r="E17" s="1"/>
      <c r="H17" s="7"/>
    </row>
    <row r="18" spans="3:8" x14ac:dyDescent="0.25">
      <c r="C18" s="4"/>
      <c r="D18" s="1"/>
      <c r="E18" s="1"/>
    </row>
    <row r="19" spans="3:8" x14ac:dyDescent="0.25">
      <c r="D19" s="1"/>
      <c r="E19" s="1"/>
    </row>
    <row r="20" spans="3:8" x14ac:dyDescent="0.25">
      <c r="D20" s="1"/>
      <c r="E20" s="1"/>
    </row>
    <row r="21" spans="3:8" x14ac:dyDescent="0.25">
      <c r="D21" s="1"/>
      <c r="E21" s="1"/>
    </row>
    <row r="22" spans="3:8" x14ac:dyDescent="0.25">
      <c r="D22" s="1"/>
      <c r="E22" s="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I22" sqref="I22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2" ht="18.75" x14ac:dyDescent="0.3">
      <c r="D2" s="21" t="s">
        <v>122</v>
      </c>
    </row>
    <row r="4" spans="2:12" x14ac:dyDescent="0.25">
      <c r="B4" t="s">
        <v>0</v>
      </c>
      <c r="H4" s="66"/>
    </row>
    <row r="5" spans="2:12" ht="15.75" thickBot="1" x14ac:dyDescent="0.3">
      <c r="H5" s="67"/>
    </row>
    <row r="6" spans="2:12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2" ht="21.75" customHeight="1" thickTop="1" x14ac:dyDescent="0.25">
      <c r="B7" s="13" t="s">
        <v>1</v>
      </c>
      <c r="C7" s="11">
        <v>340</v>
      </c>
      <c r="D7" s="12">
        <v>5</v>
      </c>
      <c r="E7" s="81">
        <v>1</v>
      </c>
      <c r="F7" s="13" t="s">
        <v>16</v>
      </c>
      <c r="G7" s="54">
        <v>2040</v>
      </c>
      <c r="H7" s="89">
        <v>3000</v>
      </c>
      <c r="I7" s="90">
        <v>500</v>
      </c>
      <c r="J7" t="s">
        <v>23</v>
      </c>
      <c r="L7" s="44"/>
    </row>
    <row r="8" spans="2:12" ht="21.75" customHeight="1" x14ac:dyDescent="0.25">
      <c r="B8" s="13" t="s">
        <v>4</v>
      </c>
      <c r="C8" s="11">
        <v>233.33</v>
      </c>
      <c r="D8" s="81">
        <v>6</v>
      </c>
      <c r="E8" s="12"/>
      <c r="F8" s="13" t="s">
        <v>16</v>
      </c>
      <c r="G8" s="25">
        <v>1400</v>
      </c>
      <c r="H8" s="16">
        <v>1300</v>
      </c>
      <c r="I8" s="91">
        <v>1000</v>
      </c>
      <c r="J8" t="s">
        <v>21</v>
      </c>
      <c r="K8" s="99" t="s">
        <v>123</v>
      </c>
      <c r="L8" s="100"/>
    </row>
    <row r="9" spans="2:12" ht="21.75" customHeight="1" x14ac:dyDescent="0.3">
      <c r="B9" s="13" t="s">
        <v>3</v>
      </c>
      <c r="C9" s="11">
        <v>200</v>
      </c>
      <c r="D9" s="98">
        <v>5</v>
      </c>
      <c r="E9" s="97"/>
      <c r="F9" s="13" t="s">
        <v>16</v>
      </c>
      <c r="G9" s="25">
        <v>1000</v>
      </c>
      <c r="H9" s="83">
        <v>1050</v>
      </c>
      <c r="I9" s="92">
        <v>400</v>
      </c>
      <c r="J9" t="s">
        <v>22</v>
      </c>
      <c r="L9" s="44"/>
    </row>
    <row r="10" spans="2:12" ht="21.75" customHeight="1" x14ac:dyDescent="0.3">
      <c r="B10" s="13" t="s">
        <v>2</v>
      </c>
      <c r="C10" s="11">
        <v>240</v>
      </c>
      <c r="D10" s="12">
        <v>5</v>
      </c>
      <c r="E10" s="12">
        <v>1</v>
      </c>
      <c r="F10" s="13" t="s">
        <v>16</v>
      </c>
      <c r="G10" s="25">
        <v>1440</v>
      </c>
      <c r="H10" s="16">
        <v>0</v>
      </c>
      <c r="I10" s="96"/>
      <c r="J10" t="s">
        <v>23</v>
      </c>
      <c r="L10" s="44"/>
    </row>
    <row r="11" spans="2:12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91">
        <v>0</v>
      </c>
      <c r="J11" t="s">
        <v>21</v>
      </c>
      <c r="L11" s="44"/>
    </row>
    <row r="12" spans="2:12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93"/>
      <c r="L12" s="44"/>
    </row>
    <row r="13" spans="2:12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94"/>
      <c r="L13" s="44"/>
    </row>
    <row r="14" spans="2:12" ht="15.75" x14ac:dyDescent="0.25">
      <c r="C14" s="4"/>
      <c r="D14" s="1"/>
      <c r="E14" s="1"/>
      <c r="G14" s="4"/>
      <c r="H14" s="15"/>
      <c r="I14" s="94"/>
      <c r="L14" s="44"/>
    </row>
    <row r="15" spans="2:12" ht="16.5" thickBot="1" x14ac:dyDescent="0.3">
      <c r="C15" s="22" t="s">
        <v>18</v>
      </c>
      <c r="D15" s="3"/>
      <c r="E15" s="3"/>
      <c r="F15" s="2" t="s">
        <v>19</v>
      </c>
      <c r="G15" s="56"/>
      <c r="H15" s="15"/>
      <c r="I15" s="94"/>
    </row>
    <row r="16" spans="2:12" ht="17.25" thickTop="1" thickBot="1" x14ac:dyDescent="0.3">
      <c r="B16" s="53" t="s">
        <v>6</v>
      </c>
      <c r="C16" s="4">
        <v>2750</v>
      </c>
      <c r="D16" s="1">
        <v>5</v>
      </c>
      <c r="E16" s="74"/>
      <c r="F16" s="4">
        <v>632</v>
      </c>
      <c r="G16" s="26">
        <v>2118</v>
      </c>
      <c r="H16" s="95">
        <v>500</v>
      </c>
      <c r="I16" s="88">
        <v>500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9598</v>
      </c>
      <c r="H18" s="8"/>
      <c r="I18" s="58">
        <f>SUM(I7:I16)</f>
        <v>2400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120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workbookViewId="0">
      <selection activeCell="B21" sqref="B21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4" ht="18.75" x14ac:dyDescent="0.3">
      <c r="D2" s="21" t="s">
        <v>124</v>
      </c>
    </row>
    <row r="4" spans="2:14" x14ac:dyDescent="0.25">
      <c r="B4" t="s">
        <v>0</v>
      </c>
      <c r="H4" s="66"/>
    </row>
    <row r="5" spans="2:14" ht="15.75" thickBot="1" x14ac:dyDescent="0.3">
      <c r="H5" s="67"/>
    </row>
    <row r="6" spans="2:14" ht="30.75" thickBot="1" x14ac:dyDescent="0.3">
      <c r="C6" s="34" t="s">
        <v>7</v>
      </c>
      <c r="D6" s="9" t="s">
        <v>15</v>
      </c>
      <c r="E6" s="10" t="s">
        <v>17</v>
      </c>
      <c r="F6" s="10" t="s">
        <v>8</v>
      </c>
      <c r="G6" s="55" t="s">
        <v>14</v>
      </c>
      <c r="H6" s="5" t="s">
        <v>11</v>
      </c>
      <c r="I6" s="6" t="s">
        <v>12</v>
      </c>
      <c r="J6" s="20" t="s">
        <v>20</v>
      </c>
    </row>
    <row r="7" spans="2:14" ht="21.75" customHeight="1" thickTop="1" x14ac:dyDescent="0.25">
      <c r="B7" s="13" t="s">
        <v>1</v>
      </c>
      <c r="C7" s="11">
        <v>340</v>
      </c>
      <c r="D7" s="12">
        <v>5</v>
      </c>
      <c r="E7" s="81">
        <v>1</v>
      </c>
      <c r="F7" s="13" t="s">
        <v>16</v>
      </c>
      <c r="G7" s="54">
        <v>2040</v>
      </c>
      <c r="H7" s="89">
        <v>2500</v>
      </c>
      <c r="I7" s="90">
        <v>500</v>
      </c>
      <c r="J7" t="s">
        <v>23</v>
      </c>
      <c r="L7" s="44"/>
    </row>
    <row r="8" spans="2:14" ht="21.75" customHeight="1" x14ac:dyDescent="0.25">
      <c r="B8" s="13" t="s">
        <v>4</v>
      </c>
      <c r="C8" s="11">
        <v>233.33</v>
      </c>
      <c r="D8" s="81">
        <v>6</v>
      </c>
      <c r="E8" s="12"/>
      <c r="F8" s="13" t="s">
        <v>16</v>
      </c>
      <c r="G8" s="25">
        <v>1400</v>
      </c>
      <c r="H8" s="16">
        <v>300</v>
      </c>
      <c r="I8" s="91">
        <v>300</v>
      </c>
      <c r="J8" t="s">
        <v>21</v>
      </c>
      <c r="K8" s="47"/>
      <c r="L8" s="101"/>
    </row>
    <row r="9" spans="2:14" ht="21.75" customHeight="1" x14ac:dyDescent="0.3">
      <c r="B9" s="13" t="s">
        <v>3</v>
      </c>
      <c r="C9" s="11">
        <v>200</v>
      </c>
      <c r="D9" s="98">
        <v>5</v>
      </c>
      <c r="E9" s="97"/>
      <c r="F9" s="13" t="s">
        <v>16</v>
      </c>
      <c r="G9" s="25">
        <v>1000</v>
      </c>
      <c r="H9" s="83">
        <v>650</v>
      </c>
      <c r="I9" s="92">
        <v>400</v>
      </c>
      <c r="J9" t="s">
        <v>22</v>
      </c>
      <c r="L9" s="44"/>
    </row>
    <row r="10" spans="2:14" ht="21.75" customHeight="1" x14ac:dyDescent="0.3">
      <c r="B10" s="13" t="s">
        <v>2</v>
      </c>
      <c r="C10" s="11">
        <v>240</v>
      </c>
      <c r="D10" s="12">
        <v>5</v>
      </c>
      <c r="E10" s="12"/>
      <c r="F10" s="13" t="s">
        <v>16</v>
      </c>
      <c r="G10" s="25">
        <v>1200</v>
      </c>
      <c r="H10" s="16">
        <v>0</v>
      </c>
      <c r="I10" s="96"/>
      <c r="J10" t="s">
        <v>23</v>
      </c>
      <c r="L10" s="44"/>
    </row>
    <row r="11" spans="2:14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>
        <v>0</v>
      </c>
      <c r="I11" s="91">
        <v>0</v>
      </c>
      <c r="J11" t="s">
        <v>21</v>
      </c>
      <c r="L11" s="44"/>
    </row>
    <row r="12" spans="2:14" ht="21.75" customHeight="1" x14ac:dyDescent="0.25">
      <c r="B12" s="52"/>
      <c r="C12" s="11"/>
      <c r="D12" s="12"/>
      <c r="E12" s="12"/>
      <c r="F12" s="11"/>
      <c r="G12" s="25">
        <v>0</v>
      </c>
      <c r="H12" s="15"/>
      <c r="I12" s="93"/>
      <c r="L12" s="44"/>
    </row>
    <row r="13" spans="2:14" ht="21.75" customHeight="1" x14ac:dyDescent="0.25">
      <c r="B13" s="52"/>
      <c r="C13" s="11"/>
      <c r="D13" s="12"/>
      <c r="E13" s="12"/>
      <c r="F13" s="13"/>
      <c r="G13" s="51">
        <v>0</v>
      </c>
      <c r="H13" s="15"/>
      <c r="I13" s="94"/>
      <c r="L13" s="44"/>
    </row>
    <row r="14" spans="2:14" ht="15.75" x14ac:dyDescent="0.25">
      <c r="C14" s="4"/>
      <c r="D14" s="1"/>
      <c r="E14" s="1"/>
      <c r="G14" s="4"/>
      <c r="H14" s="15"/>
      <c r="I14" s="94"/>
      <c r="L14" s="44"/>
    </row>
    <row r="15" spans="2:14" ht="19.5" thickBot="1" x14ac:dyDescent="0.35">
      <c r="C15" s="22" t="s">
        <v>18</v>
      </c>
      <c r="D15" s="3"/>
      <c r="E15" s="3"/>
      <c r="F15" s="2" t="s">
        <v>19</v>
      </c>
      <c r="G15" s="56"/>
      <c r="H15" s="15"/>
      <c r="I15" s="102"/>
      <c r="J15" s="103"/>
      <c r="K15" s="104" t="s">
        <v>125</v>
      </c>
      <c r="L15" s="103"/>
      <c r="M15" s="103"/>
      <c r="N15" s="103"/>
    </row>
    <row r="16" spans="2:14" ht="17.25" thickTop="1" thickBot="1" x14ac:dyDescent="0.3">
      <c r="B16" s="53" t="s">
        <v>6</v>
      </c>
      <c r="C16" s="4">
        <v>2750</v>
      </c>
      <c r="D16" s="1">
        <v>5</v>
      </c>
      <c r="E16" s="74"/>
      <c r="F16" s="4">
        <v>632</v>
      </c>
      <c r="G16" s="26">
        <v>2118</v>
      </c>
      <c r="H16" s="95">
        <v>0</v>
      </c>
      <c r="I16" s="88">
        <v>0</v>
      </c>
      <c r="J16" t="s">
        <v>24</v>
      </c>
    </row>
    <row r="17" spans="2:10" ht="15.75" thickBot="1" x14ac:dyDescent="0.3">
      <c r="C17" s="4"/>
      <c r="D17" s="1"/>
      <c r="E17" s="1"/>
      <c r="H17" s="7"/>
      <c r="I17" s="59"/>
      <c r="J17" s="57"/>
    </row>
    <row r="18" spans="2:10" ht="21.75" customHeight="1" thickBot="1" x14ac:dyDescent="0.3">
      <c r="C18" s="4"/>
      <c r="D18" s="1"/>
      <c r="E18" s="40"/>
      <c r="F18" s="41" t="s">
        <v>60</v>
      </c>
      <c r="G18" s="42">
        <f>SUM(G7:G17)</f>
        <v>9358</v>
      </c>
      <c r="H18" s="8"/>
      <c r="I18" s="58">
        <f>SUM(I7:I16)</f>
        <v>1200</v>
      </c>
    </row>
    <row r="21" spans="2:10" ht="15.75" x14ac:dyDescent="0.25">
      <c r="B21" s="43"/>
      <c r="C21" s="44"/>
      <c r="D21" s="45"/>
      <c r="E21" s="46"/>
      <c r="F21" s="43"/>
      <c r="G21" s="43"/>
    </row>
    <row r="22" spans="2:10" x14ac:dyDescent="0.25">
      <c r="B22" s="43"/>
      <c r="C22" s="43"/>
      <c r="D22" s="46"/>
      <c r="E22" s="46"/>
      <c r="F22" s="43"/>
      <c r="G22" s="43"/>
    </row>
    <row r="23" spans="2:10" ht="15.75" x14ac:dyDescent="0.25">
      <c r="B23" s="43"/>
      <c r="C23" s="36"/>
      <c r="D23" s="37"/>
      <c r="E23" s="38"/>
      <c r="F23" s="35"/>
      <c r="G23" s="35"/>
    </row>
    <row r="24" spans="2:10" x14ac:dyDescent="0.25">
      <c r="B24" s="43"/>
      <c r="C24" s="39" t="s">
        <v>82</v>
      </c>
      <c r="D24" s="38"/>
      <c r="E24" s="38"/>
      <c r="F24" s="35"/>
      <c r="G24" s="35"/>
    </row>
    <row r="25" spans="2:10" ht="18.75" x14ac:dyDescent="0.3">
      <c r="C25" s="76" t="s">
        <v>120</v>
      </c>
      <c r="D25" s="38"/>
      <c r="E25" s="38"/>
      <c r="F25" s="77"/>
      <c r="G25" s="35"/>
    </row>
    <row r="26" spans="2:10" x14ac:dyDescent="0.25">
      <c r="C26" s="39"/>
      <c r="D26" s="38"/>
      <c r="E26" s="38"/>
      <c r="F26" s="35"/>
      <c r="G26" s="3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9" sqref="H9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9" max="9" width="14.140625" bestFit="1" customWidth="1"/>
  </cols>
  <sheetData>
    <row r="2" spans="2:10" ht="18.75" x14ac:dyDescent="0.3">
      <c r="D2" s="21" t="s">
        <v>32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3</v>
      </c>
      <c r="F7" s="13" t="s">
        <v>16</v>
      </c>
      <c r="G7" s="25">
        <v>2720</v>
      </c>
      <c r="H7" s="18">
        <v>14000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25">
        <v>1400</v>
      </c>
      <c r="H8" s="16">
        <v>400</v>
      </c>
      <c r="I8" s="17" t="s">
        <v>10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3</v>
      </c>
      <c r="E9" s="12">
        <v>0</v>
      </c>
      <c r="F9" s="13" t="s">
        <v>16</v>
      </c>
      <c r="G9" s="25">
        <v>600</v>
      </c>
      <c r="H9" s="16">
        <v>1000</v>
      </c>
      <c r="I9" s="17" t="s">
        <v>9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0</v>
      </c>
      <c r="F10" s="13" t="s">
        <v>16</v>
      </c>
      <c r="G10" s="25">
        <v>1000</v>
      </c>
      <c r="H10" s="16">
        <v>0</v>
      </c>
      <c r="I10" s="24">
        <v>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/>
      <c r="F15" s="4">
        <v>600</v>
      </c>
      <c r="G15" s="26">
        <v>1900</v>
      </c>
      <c r="H15" s="23"/>
      <c r="I15" s="17"/>
      <c r="J15" t="s">
        <v>24</v>
      </c>
    </row>
    <row r="16" spans="2:10" x14ac:dyDescent="0.25">
      <c r="C16" s="4"/>
      <c r="D16" s="1"/>
      <c r="E16" s="1"/>
      <c r="H16" s="7"/>
    </row>
    <row r="17" spans="3:8" ht="15.75" x14ac:dyDescent="0.25">
      <c r="C17" s="4"/>
      <c r="D17" s="1"/>
      <c r="E17" s="27" t="s">
        <v>33</v>
      </c>
      <c r="H17" s="7"/>
    </row>
    <row r="18" spans="3:8" ht="15.75" x14ac:dyDescent="0.25">
      <c r="C18" s="4"/>
      <c r="D18" s="27" t="s">
        <v>34</v>
      </c>
      <c r="E18" s="1"/>
    </row>
    <row r="19" spans="3:8" x14ac:dyDescent="0.25">
      <c r="D19" s="1"/>
      <c r="E19" s="1"/>
    </row>
    <row r="20" spans="3:8" x14ac:dyDescent="0.25">
      <c r="D20" s="1"/>
      <c r="E20" s="1"/>
    </row>
    <row r="21" spans="3:8" x14ac:dyDescent="0.25">
      <c r="D21" s="1"/>
      <c r="E21" s="1"/>
    </row>
    <row r="22" spans="3:8" x14ac:dyDescent="0.25">
      <c r="D22" s="1"/>
      <c r="E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I9" sqref="I9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9" max="9" width="14.140625" bestFit="1" customWidth="1"/>
  </cols>
  <sheetData>
    <row r="2" spans="2:10" ht="18.75" x14ac:dyDescent="0.3">
      <c r="D2" s="21" t="s">
        <v>35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25">
        <v>2380</v>
      </c>
      <c r="H7" s="18">
        <v>13500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25">
        <v>1400</v>
      </c>
      <c r="H8" s="16">
        <v>3000</v>
      </c>
      <c r="I8" s="17" t="s">
        <v>36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5</v>
      </c>
      <c r="E9" s="12">
        <v>0</v>
      </c>
      <c r="F9" s="13" t="s">
        <v>16</v>
      </c>
      <c r="G9" s="25">
        <v>1000</v>
      </c>
      <c r="H9" s="16">
        <v>800</v>
      </c>
      <c r="I9" s="17" t="s">
        <v>9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0</v>
      </c>
      <c r="F10" s="13" t="s">
        <v>16</v>
      </c>
      <c r="G10" s="25">
        <v>1000</v>
      </c>
      <c r="H10" s="16">
        <v>0</v>
      </c>
      <c r="I10" s="24">
        <v>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/>
      <c r="F15" s="4">
        <v>0</v>
      </c>
      <c r="G15" s="26">
        <v>2500</v>
      </c>
      <c r="H15" s="29">
        <v>3000</v>
      </c>
      <c r="I15" s="30">
        <v>300</v>
      </c>
      <c r="J15" t="s">
        <v>24</v>
      </c>
    </row>
    <row r="16" spans="2:10" x14ac:dyDescent="0.25">
      <c r="C16" s="4"/>
      <c r="D16" s="1"/>
      <c r="E16" s="1"/>
      <c r="H16" s="7"/>
    </row>
    <row r="17" spans="3:8" ht="15.75" x14ac:dyDescent="0.25">
      <c r="C17" s="4"/>
      <c r="D17" s="1"/>
      <c r="E17" s="27"/>
      <c r="H17" s="7"/>
    </row>
    <row r="18" spans="3:8" ht="15.75" x14ac:dyDescent="0.25">
      <c r="C18" s="31"/>
      <c r="D18" s="27" t="s">
        <v>37</v>
      </c>
      <c r="E18" s="1"/>
    </row>
    <row r="19" spans="3:8" x14ac:dyDescent="0.25">
      <c r="D19" s="1"/>
      <c r="E19" s="1"/>
    </row>
    <row r="20" spans="3:8" ht="15.75" x14ac:dyDescent="0.25">
      <c r="C20" s="28" t="s">
        <v>38</v>
      </c>
      <c r="D20" s="1"/>
      <c r="E20" s="1"/>
    </row>
    <row r="21" spans="3:8" x14ac:dyDescent="0.25">
      <c r="D21" s="1"/>
      <c r="E21" s="1"/>
    </row>
    <row r="22" spans="3:8" x14ac:dyDescent="0.25">
      <c r="D22" s="1"/>
      <c r="E22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I10" sqref="I10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9" max="9" width="14.140625" bestFit="1" customWidth="1"/>
  </cols>
  <sheetData>
    <row r="2" spans="2:10" ht="18.75" x14ac:dyDescent="0.3">
      <c r="D2" s="21" t="s">
        <v>42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2</v>
      </c>
      <c r="F7" s="13" t="s">
        <v>16</v>
      </c>
      <c r="G7" s="25">
        <v>2380</v>
      </c>
      <c r="H7" s="18">
        <v>13000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6</v>
      </c>
      <c r="E8" s="12">
        <v>0</v>
      </c>
      <c r="F8" s="13" t="s">
        <v>16</v>
      </c>
      <c r="G8" s="25">
        <v>1400</v>
      </c>
      <c r="H8" s="16">
        <v>2200</v>
      </c>
      <c r="I8" s="17" t="s">
        <v>36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6</v>
      </c>
      <c r="E9" s="12">
        <v>0</v>
      </c>
      <c r="F9" s="13" t="s">
        <v>16</v>
      </c>
      <c r="G9" s="25">
        <v>1200</v>
      </c>
      <c r="H9" s="16">
        <v>600</v>
      </c>
      <c r="I9" s="17" t="s">
        <v>51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5</v>
      </c>
      <c r="E10" s="12">
        <v>0</v>
      </c>
      <c r="F10" s="13" t="s">
        <v>16</v>
      </c>
      <c r="G10" s="25">
        <v>1000</v>
      </c>
      <c r="H10" s="16">
        <v>0</v>
      </c>
      <c r="I10" s="24">
        <v>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>
        <v>1</v>
      </c>
      <c r="F15" s="4">
        <v>492</v>
      </c>
      <c r="G15" s="26">
        <v>2365</v>
      </c>
      <c r="H15" s="29">
        <v>2700</v>
      </c>
      <c r="I15" s="30">
        <v>300</v>
      </c>
      <c r="J15" t="s">
        <v>24</v>
      </c>
    </row>
    <row r="16" spans="2:10" x14ac:dyDescent="0.25">
      <c r="C16" s="4"/>
      <c r="D16" s="1"/>
      <c r="E16" s="1"/>
      <c r="H16" s="7"/>
    </row>
    <row r="17" spans="3:8" ht="15.75" x14ac:dyDescent="0.25">
      <c r="C17" s="4"/>
      <c r="D17" s="1"/>
      <c r="E17" s="27"/>
      <c r="H17" s="7"/>
    </row>
    <row r="18" spans="3:8" ht="15.75" x14ac:dyDescent="0.25">
      <c r="C18" s="31"/>
      <c r="D18" s="27" t="s">
        <v>39</v>
      </c>
      <c r="E18" s="1"/>
    </row>
    <row r="19" spans="3:8" x14ac:dyDescent="0.25">
      <c r="D19" s="1"/>
      <c r="E19" s="1"/>
    </row>
    <row r="20" spans="3:8" ht="15.75" x14ac:dyDescent="0.25">
      <c r="C20" s="28" t="s">
        <v>43</v>
      </c>
      <c r="D20" s="1"/>
      <c r="E20" s="1"/>
    </row>
    <row r="21" spans="3:8" x14ac:dyDescent="0.25">
      <c r="C21" s="32" t="s">
        <v>44</v>
      </c>
      <c r="D21" s="1"/>
      <c r="E21" s="1"/>
    </row>
    <row r="22" spans="3:8" x14ac:dyDescent="0.25">
      <c r="D22" s="1"/>
      <c r="E22" s="1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I9" sqref="I9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4.5703125" bestFit="1" customWidth="1"/>
    <col min="4" max="4" width="11.140625" customWidth="1"/>
    <col min="5" max="5" width="10.140625" bestFit="1" customWidth="1"/>
    <col min="9" max="9" width="14.140625" bestFit="1" customWidth="1"/>
  </cols>
  <sheetData>
    <row r="2" spans="2:10" ht="18.75" x14ac:dyDescent="0.3">
      <c r="D2" s="21" t="s">
        <v>41</v>
      </c>
    </row>
    <row r="4" spans="2:10" x14ac:dyDescent="0.25">
      <c r="B4" t="s">
        <v>0</v>
      </c>
    </row>
    <row r="5" spans="2:10" ht="15.75" thickBot="1" x14ac:dyDescent="0.3"/>
    <row r="6" spans="2:10" ht="30.75" thickBot="1" x14ac:dyDescent="0.3">
      <c r="C6" s="8" t="s">
        <v>7</v>
      </c>
      <c r="D6" s="9" t="s">
        <v>15</v>
      </c>
      <c r="E6" s="10" t="s">
        <v>17</v>
      </c>
      <c r="F6" s="10" t="s">
        <v>8</v>
      </c>
      <c r="G6" s="8" t="s">
        <v>14</v>
      </c>
      <c r="H6" s="5" t="s">
        <v>11</v>
      </c>
      <c r="I6" s="6" t="s">
        <v>12</v>
      </c>
      <c r="J6" s="20" t="s">
        <v>20</v>
      </c>
    </row>
    <row r="7" spans="2:10" ht="21.75" customHeight="1" x14ac:dyDescent="0.25">
      <c r="B7" s="13" t="s">
        <v>1</v>
      </c>
      <c r="C7" s="11">
        <v>340</v>
      </c>
      <c r="D7" s="12">
        <v>5</v>
      </c>
      <c r="E7" s="12">
        <v>3</v>
      </c>
      <c r="F7" s="13" t="s">
        <v>16</v>
      </c>
      <c r="G7" s="25">
        <v>2720</v>
      </c>
      <c r="H7" s="18">
        <v>12500</v>
      </c>
      <c r="I7" s="19">
        <v>500</v>
      </c>
      <c r="J7" t="s">
        <v>23</v>
      </c>
    </row>
    <row r="8" spans="2:10" ht="21.75" customHeight="1" x14ac:dyDescent="0.25">
      <c r="B8" s="13" t="s">
        <v>4</v>
      </c>
      <c r="C8" s="11">
        <v>233.33</v>
      </c>
      <c r="D8" s="12">
        <v>5</v>
      </c>
      <c r="E8" s="12">
        <v>0</v>
      </c>
      <c r="F8" s="13" t="s">
        <v>16</v>
      </c>
      <c r="G8" s="25">
        <v>1166</v>
      </c>
      <c r="H8" s="16">
        <v>1400</v>
      </c>
      <c r="I8" s="17" t="s">
        <v>36</v>
      </c>
      <c r="J8" t="s">
        <v>21</v>
      </c>
    </row>
    <row r="9" spans="2:10" ht="21.75" customHeight="1" x14ac:dyDescent="0.25">
      <c r="B9" s="13" t="s">
        <v>3</v>
      </c>
      <c r="C9" s="11">
        <v>200</v>
      </c>
      <c r="D9" s="12">
        <v>5</v>
      </c>
      <c r="E9" s="12">
        <v>0</v>
      </c>
      <c r="F9" s="13" t="s">
        <v>16</v>
      </c>
      <c r="G9" s="25">
        <v>1000</v>
      </c>
      <c r="H9" s="16">
        <v>1600</v>
      </c>
      <c r="I9" s="17" t="s">
        <v>40</v>
      </c>
      <c r="J9" t="s">
        <v>22</v>
      </c>
    </row>
    <row r="10" spans="2:10" ht="21.75" customHeight="1" x14ac:dyDescent="0.25">
      <c r="B10" s="13" t="s">
        <v>2</v>
      </c>
      <c r="C10" s="11">
        <v>200</v>
      </c>
      <c r="D10" s="12">
        <v>4</v>
      </c>
      <c r="E10" s="12">
        <v>0</v>
      </c>
      <c r="F10" s="13" t="s">
        <v>16</v>
      </c>
      <c r="G10" s="25">
        <v>800</v>
      </c>
      <c r="H10" s="16">
        <v>0</v>
      </c>
      <c r="I10" s="24">
        <v>0</v>
      </c>
      <c r="J10" t="s">
        <v>23</v>
      </c>
    </row>
    <row r="11" spans="2:10" ht="21.75" customHeight="1" x14ac:dyDescent="0.25">
      <c r="B11" s="13" t="s">
        <v>5</v>
      </c>
      <c r="C11" s="11">
        <v>250</v>
      </c>
      <c r="D11" s="12">
        <v>6</v>
      </c>
      <c r="E11" s="12">
        <v>0</v>
      </c>
      <c r="F11" s="11">
        <v>100</v>
      </c>
      <c r="G11" s="25">
        <v>1600</v>
      </c>
      <c r="H11" s="16" t="s">
        <v>25</v>
      </c>
      <c r="I11" s="17" t="s">
        <v>26</v>
      </c>
      <c r="J11" t="s">
        <v>21</v>
      </c>
    </row>
    <row r="12" spans="2:10" ht="21.75" customHeight="1" x14ac:dyDescent="0.25">
      <c r="C12" s="11"/>
      <c r="D12" s="12"/>
      <c r="E12" s="12"/>
      <c r="F12" s="13"/>
      <c r="G12" s="14"/>
      <c r="H12" s="15"/>
    </row>
    <row r="13" spans="2:10" x14ac:dyDescent="0.25">
      <c r="C13" s="4"/>
      <c r="D13" s="1"/>
      <c r="E13" s="1"/>
      <c r="G13" s="4"/>
      <c r="H13" s="15"/>
    </row>
    <row r="14" spans="2:10" ht="15.75" thickBot="1" x14ac:dyDescent="0.3">
      <c r="C14" s="22" t="s">
        <v>18</v>
      </c>
      <c r="D14" s="3"/>
      <c r="E14" s="3"/>
      <c r="F14" s="2" t="s">
        <v>19</v>
      </c>
      <c r="G14" s="4"/>
      <c r="H14" s="15"/>
    </row>
    <row r="15" spans="2:10" ht="15.75" thickTop="1" x14ac:dyDescent="0.25">
      <c r="B15" s="17" t="s">
        <v>6</v>
      </c>
      <c r="C15" s="4">
        <v>2500</v>
      </c>
      <c r="D15" s="1">
        <v>5</v>
      </c>
      <c r="E15" s="1"/>
      <c r="F15" s="4">
        <v>600</v>
      </c>
      <c r="G15" s="26">
        <v>1900</v>
      </c>
      <c r="H15" s="29">
        <v>2400</v>
      </c>
      <c r="I15" s="30">
        <v>300</v>
      </c>
      <c r="J15" t="s">
        <v>24</v>
      </c>
    </row>
    <row r="16" spans="2:10" x14ac:dyDescent="0.25">
      <c r="C16" s="4"/>
      <c r="D16" s="1"/>
      <c r="E16" s="1"/>
      <c r="H16" s="7"/>
    </row>
    <row r="17" spans="3:8" ht="15.75" x14ac:dyDescent="0.25">
      <c r="C17" s="4"/>
      <c r="D17" s="1"/>
      <c r="E17" s="27"/>
      <c r="H17" s="7"/>
    </row>
    <row r="18" spans="3:8" ht="15.75" x14ac:dyDescent="0.25">
      <c r="C18" s="31"/>
      <c r="D18" s="27" t="s">
        <v>39</v>
      </c>
      <c r="E18" s="1"/>
    </row>
    <row r="19" spans="3:8" x14ac:dyDescent="0.25">
      <c r="D19" s="1"/>
      <c r="E19" s="1"/>
    </row>
    <row r="20" spans="3:8" ht="15.75" x14ac:dyDescent="0.25">
      <c r="C20" s="33"/>
      <c r="D20" s="1"/>
      <c r="E20" s="1"/>
    </row>
    <row r="21" spans="3:8" x14ac:dyDescent="0.25">
      <c r="C21" s="32"/>
      <c r="D21" s="1"/>
      <c r="E21" s="1"/>
    </row>
    <row r="22" spans="3:8" x14ac:dyDescent="0.25">
      <c r="D22" s="1"/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52</vt:i4>
      </vt:variant>
    </vt:vector>
  </HeadingPairs>
  <TitlesOfParts>
    <vt:vector size="52" baseType="lpstr">
      <vt:lpstr>13 ENERO </vt:lpstr>
      <vt:lpstr>21 ENERO </vt:lpstr>
      <vt:lpstr>28 ENERO</vt:lpstr>
      <vt:lpstr>04 FEBRERO</vt:lpstr>
      <vt:lpstr>11 FEBRERO</vt:lpstr>
      <vt:lpstr>18 FEBRERO</vt:lpstr>
      <vt:lpstr>25 FEBRERO</vt:lpstr>
      <vt:lpstr>03 MARZO</vt:lpstr>
      <vt:lpstr>11 MARZO</vt:lpstr>
      <vt:lpstr>18 MARZO</vt:lpstr>
      <vt:lpstr>25 MARZO</vt:lpstr>
      <vt:lpstr>01 abril</vt:lpstr>
      <vt:lpstr>7 ABRIL</vt:lpstr>
      <vt:lpstr>15 ABRIL</vt:lpstr>
      <vt:lpstr>22 ABRIL</vt:lpstr>
      <vt:lpstr>29 abril</vt:lpstr>
      <vt:lpstr>06 MAYO</vt:lpstr>
      <vt:lpstr>13 MAYO</vt:lpstr>
      <vt:lpstr>20 MAYO</vt:lpstr>
      <vt:lpstr>27 MAYO</vt:lpstr>
      <vt:lpstr>03 JUNIO</vt:lpstr>
      <vt:lpstr>10 JUNIO</vt:lpstr>
      <vt:lpstr>17 JUNIO</vt:lpstr>
      <vt:lpstr>24 JUNIO</vt:lpstr>
      <vt:lpstr>01 JULIO</vt:lpstr>
      <vt:lpstr>8 JULIO </vt:lpstr>
      <vt:lpstr>15 JULIO</vt:lpstr>
      <vt:lpstr>22 JULIO</vt:lpstr>
      <vt:lpstr>29 JULIO</vt:lpstr>
      <vt:lpstr>5 AGOSTO</vt:lpstr>
      <vt:lpstr>12 AGOSTO</vt:lpstr>
      <vt:lpstr>19 AGOSTO</vt:lpstr>
      <vt:lpstr>26 AGOSTO</vt:lpstr>
      <vt:lpstr>02 SEPT</vt:lpstr>
      <vt:lpstr>9 SEPT</vt:lpstr>
      <vt:lpstr>16 SEPT </vt:lpstr>
      <vt:lpstr>23 SEPT </vt:lpstr>
      <vt:lpstr>30 SEPT</vt:lpstr>
      <vt:lpstr>7 OCT </vt:lpstr>
      <vt:lpstr>14 OCT</vt:lpstr>
      <vt:lpstr>21 OCT</vt:lpstr>
      <vt:lpstr>28 OCT</vt:lpstr>
      <vt:lpstr>05 NOV</vt:lpstr>
      <vt:lpstr>12 Nov </vt:lpstr>
      <vt:lpstr>19 NOV</vt:lpstr>
      <vt:lpstr>26 NOV</vt:lpstr>
      <vt:lpstr>03 DIC </vt:lpstr>
      <vt:lpstr>10 DIC</vt:lpstr>
      <vt:lpstr>17 DIC </vt:lpstr>
      <vt:lpstr>24 Dic </vt:lpstr>
      <vt:lpstr>31 DIC</vt:lpstr>
      <vt:lpstr>Hoja4</vt:lpstr>
    </vt:vector>
  </TitlesOfParts>
  <Company>cic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ROUSS</cp:lastModifiedBy>
  <cp:lastPrinted>2011-03-25T15:30:58Z</cp:lastPrinted>
  <dcterms:created xsi:type="dcterms:W3CDTF">2011-01-13T20:38:30Z</dcterms:created>
  <dcterms:modified xsi:type="dcterms:W3CDTF">2015-01-23T17:37:06Z</dcterms:modified>
</cp:coreProperties>
</file>