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85" windowWidth="23715" windowHeight="9795" firstSheet="5" activeTab="5"/>
  </bookViews>
  <sheets>
    <sheet name="N.V. ENERO 2016" sheetId="1" r:id="rId1"/>
    <sheet name="N.V. FEBRERO 2016" sheetId="2" r:id="rId2"/>
    <sheet name="N.V. MARZO  2016" sheetId="3" r:id="rId3"/>
    <sheet name="N.V. A B R I L    2016" sheetId="4" r:id="rId4"/>
    <sheet name="N,V,  M A Y  O     2016   " sheetId="5" r:id="rId5"/>
    <sheet name="N. V.    JUNIO   2016" sheetId="6" r:id="rId6"/>
    <sheet name="Hoja6" sheetId="7" r:id="rId7"/>
    <sheet name="Hoja7" sheetId="8" r:id="rId8"/>
    <sheet name="Hoja8" sheetId="9" r:id="rId9"/>
    <sheet name="Hoja2" sheetId="10" r:id="rId10"/>
    <sheet name="Hoja9" sheetId="11" r:id="rId11"/>
    <sheet name="CORTE DE HERRADURA" sheetId="12" r:id="rId12"/>
    <sheet name="FORMATO DE CORTES" sheetId="13" r:id="rId13"/>
  </sheets>
  <calcPr calcId="144525"/>
</workbook>
</file>

<file path=xl/calcChain.xml><?xml version="1.0" encoding="utf-8"?>
<calcChain xmlns="http://schemas.openxmlformats.org/spreadsheetml/2006/main">
  <c r="G24" i="6" l="1"/>
  <c r="G25" i="6"/>
  <c r="G26" i="6"/>
  <c r="G27" i="6"/>
  <c r="F53" i="6" l="1"/>
  <c r="D53" i="6"/>
  <c r="D57" i="6" s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51" i="5" l="1"/>
  <c r="D51" i="5"/>
  <c r="D55" i="5" s="1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51" i="4" l="1"/>
  <c r="D51" i="4"/>
  <c r="D55" i="4" s="1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23" i="13" l="1"/>
  <c r="F51" i="3" l="1"/>
  <c r="D51" i="3"/>
  <c r="D55" i="3" s="1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31" i="13" l="1"/>
  <c r="C26" i="12"/>
  <c r="C12" i="12"/>
  <c r="H11" i="12"/>
  <c r="D32" i="12" s="1"/>
  <c r="D36" i="12" s="1"/>
  <c r="D40" i="12" s="1"/>
  <c r="G19" i="2"/>
  <c r="G20" i="2"/>
  <c r="G14" i="1" l="1"/>
  <c r="G15" i="1"/>
  <c r="G16" i="1"/>
  <c r="G17" i="1"/>
  <c r="G18" i="1"/>
  <c r="F51" i="2" l="1"/>
  <c r="D51" i="2"/>
  <c r="D55" i="2" s="1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50" i="1" l="1"/>
  <c r="D50" i="1"/>
  <c r="D54" i="1" s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<sst xmlns="http://schemas.openxmlformats.org/spreadsheetml/2006/main" count="339" uniqueCount="67">
  <si>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</si>
  <si>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</si>
  <si>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</si>
  <si>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</si>
  <si>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</si>
  <si>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</si>
  <si>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</si>
  <si>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</si>
  <si>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</si>
  <si>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</si>
  <si>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</si>
  <si>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 xml:space="preserve"> NOTAS DE VENTA      DE  E N E R O            2016</t>
  </si>
  <si>
    <t>OBRADOR</t>
  </si>
  <si>
    <t>GABRIEL</t>
  </si>
  <si>
    <t>CHELY</t>
  </si>
  <si>
    <t xml:space="preserve"> NOTAS DE VENTA      DE     FEBRERO             2016</t>
  </si>
  <si>
    <t>TERE</t>
  </si>
  <si>
    <t>RITA</t>
  </si>
  <si>
    <t>NOE</t>
  </si>
  <si>
    <t>CRISTOBAL</t>
  </si>
  <si>
    <t>?????'</t>
  </si>
  <si>
    <t>MIERCOLES   02  DE MARZO 2016</t>
  </si>
  <si>
    <t>NOTAS DE VENTA      #   ---------   al   #  ------------                       $   75,560.00</t>
  </si>
  <si>
    <t xml:space="preserve">GASTOS </t>
  </si>
  <si>
    <t>ANGEL</t>
  </si>
  <si>
    <t>Remision 2570</t>
  </si>
  <si>
    <t xml:space="preserve">GASTO </t>
  </si>
  <si>
    <t>PAGOS REMISIONES</t>
  </si>
  <si>
    <t>Remision  2443</t>
  </si>
  <si>
    <t>Remision  2585</t>
  </si>
  <si>
    <t>PAGOS POR COMPRAS</t>
  </si>
  <si>
    <t xml:space="preserve">TOTAL </t>
  </si>
  <si>
    <t xml:space="preserve">DEPOSITO </t>
  </si>
  <si>
    <t xml:space="preserve">VENTA DEL DIA </t>
  </si>
  <si>
    <t>TOTAL</t>
  </si>
  <si>
    <t xml:space="preserve">HERRADURA </t>
  </si>
  <si>
    <t>MORRALLA</t>
  </si>
  <si>
    <t xml:space="preserve">CREDITOS </t>
  </si>
  <si>
    <t>NV  5013</t>
  </si>
  <si>
    <t>CHARLY</t>
  </si>
  <si>
    <t>NV 5020</t>
  </si>
  <si>
    <t xml:space="preserve">NOE </t>
  </si>
  <si>
    <t xml:space="preserve">VENTA NETA </t>
  </si>
  <si>
    <t>VENTAS</t>
  </si>
  <si>
    <t>NV _________</t>
  </si>
  <si>
    <t>$</t>
  </si>
  <si>
    <t xml:space="preserve">NOMBRE Y FIRMA DE LA CAJERA </t>
  </si>
  <si>
    <t>SE ENVIA PAGO DE NOTAS X CREDITOS</t>
  </si>
  <si>
    <t>NOTA ____________</t>
  </si>
  <si>
    <t xml:space="preserve">$ </t>
  </si>
  <si>
    <t>GASTOS   -</t>
  </si>
  <si>
    <t>PAGOS X  COMPRAS  -</t>
  </si>
  <si>
    <t xml:space="preserve"> NOTAS DE VENTA      DE     MARZO              2016</t>
  </si>
  <si>
    <t xml:space="preserve">Remision </t>
  </si>
  <si>
    <t>NOTA ____</t>
  </si>
  <si>
    <t>PAGOS NV DE CREDITOS  +</t>
  </si>
  <si>
    <t>NOTAS DE VENTA      #   _______      al   #    _________                    $</t>
  </si>
  <si>
    <t>NV  ________</t>
  </si>
  <si>
    <t xml:space="preserve">Remision  </t>
  </si>
  <si>
    <t>NV  X  CREDITOS       -</t>
  </si>
  <si>
    <t>JOEL</t>
  </si>
  <si>
    <t>PACO</t>
  </si>
  <si>
    <t xml:space="preserve"> NOTAS DE VENTA      DE     A B R I L               2016</t>
  </si>
  <si>
    <t xml:space="preserve"> NOTAS DE VENTA      DE     M A Y O                2016</t>
  </si>
  <si>
    <t>GÜERO</t>
  </si>
  <si>
    <t xml:space="preserve"> NOTAS DE VENTA      DE     J U N I O                 2016</t>
  </si>
  <si>
    <t xml:space="preserve">                                                                     DE    J U L I O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</si>
</sst>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44" fontId="8" fillId="0" borderId="5" xfId="1" applyFont="1" applyFill="1" applyBorder="1"/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vertical="center" wrapText="1"/>
    </xf>
    <xf numFmtId="44" fontId="2" fillId="0" borderId="4" xfId="1" applyFont="1" applyFill="1" applyBorder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 wrapText="1"/>
    </xf>
    <xf numFmtId="44" fontId="2" fillId="0" borderId="4" xfId="1" applyFont="1" applyFill="1" applyBorder="1" applyAlignment="1">
      <alignment horizontal="center" wrapText="1"/>
    </xf>
    <xf numFmtId="167" fontId="2" fillId="0" borderId="4" xfId="0" applyNumberFormat="1" applyFont="1" applyFill="1" applyBorder="1"/>
    <xf numFmtId="44" fontId="2" fillId="0" borderId="4" xfId="1" applyFont="1" applyFill="1" applyBorder="1"/>
    <xf numFmtId="166" fontId="2" fillId="0" borderId="4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0" fontId="13" fillId="0" borderId="0" xfId="0" applyFont="1"/>
    <xf numFmtId="0" fontId="14" fillId="0" borderId="0" xfId="0" applyFont="1"/>
    <xf numFmtId="44" fontId="0" fillId="0" borderId="7" xfId="1" applyFont="1" applyBorder="1"/>
    <xf numFmtId="0" fontId="4" fillId="0" borderId="0" xfId="0" applyFont="1" applyAlignment="1">
      <alignment horizontal="right"/>
    </xf>
    <xf numFmtId="44" fontId="4" fillId="0" borderId="0" xfId="1" applyFont="1"/>
    <xf numFmtId="0" fontId="2" fillId="0" borderId="0" xfId="0" applyFont="1"/>
    <xf numFmtId="0" fontId="4" fillId="0" borderId="0" xfId="0" applyFont="1"/>
    <xf numFmtId="44" fontId="13" fillId="0" borderId="0" xfId="1" applyFont="1"/>
    <xf numFmtId="0" fontId="7" fillId="0" borderId="0" xfId="0" applyFont="1"/>
    <xf numFmtId="44" fontId="7" fillId="0" borderId="0" xfId="1" applyFont="1"/>
    <xf numFmtId="44" fontId="0" fillId="0" borderId="0" xfId="1" applyFont="1" applyBorder="1"/>
    <xf numFmtId="44" fontId="13" fillId="0" borderId="0" xfId="1" applyFont="1" applyBorder="1"/>
    <xf numFmtId="44" fontId="13" fillId="0" borderId="7" xfId="1" applyFont="1" applyBorder="1"/>
    <xf numFmtId="44" fontId="4" fillId="0" borderId="0" xfId="1" applyFont="1" applyAlignment="1">
      <alignment horizontal="left"/>
    </xf>
    <xf numFmtId="44" fontId="4" fillId="0" borderId="0" xfId="0" applyNumberFormat="1" applyFont="1"/>
    <xf numFmtId="0" fontId="2" fillId="0" borderId="11" xfId="0" applyFont="1" applyBorder="1" applyAlignment="1">
      <alignment horizontal="center"/>
    </xf>
    <xf numFmtId="44" fontId="13" fillId="0" borderId="0" xfId="0" applyNumberFormat="1" applyFont="1"/>
    <xf numFmtId="0" fontId="0" fillId="0" borderId="4" xfId="0" applyBorder="1"/>
    <xf numFmtId="0" fontId="0" fillId="5" borderId="0" xfId="0" applyFill="1"/>
    <xf numFmtId="0" fontId="0" fillId="0" borderId="11" xfId="0" applyBorder="1"/>
    <xf numFmtId="0" fontId="4" fillId="0" borderId="11" xfId="0" applyFont="1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0" fillId="0" borderId="4" xfId="0" applyNumberFormat="1" applyBorder="1"/>
    <xf numFmtId="2" fontId="0" fillId="0" borderId="12" xfId="0" applyNumberFormat="1" applyBorder="1"/>
    <xf numFmtId="4" fontId="0" fillId="0" borderId="4" xfId="0" applyNumberFormat="1" applyBorder="1"/>
    <xf numFmtId="4" fontId="0" fillId="0" borderId="12" xfId="0" applyNumberFormat="1" applyBorder="1"/>
    <xf numFmtId="4" fontId="0" fillId="0" borderId="5" xfId="0" applyNumberFormat="1" applyBorder="1"/>
    <xf numFmtId="4" fontId="4" fillId="0" borderId="4" xfId="0" applyNumberFormat="1" applyFont="1" applyBorder="1"/>
    <xf numFmtId="4" fontId="4" fillId="0" borderId="14" xfId="0" applyNumberFormat="1" applyFont="1" applyBorder="1"/>
    <xf numFmtId="4" fontId="4" fillId="0" borderId="0" xfId="0" applyNumberFormat="1" applyFont="1"/>
    <xf numFmtId="4" fontId="4" fillId="0" borderId="13" xfId="0" applyNumberFormat="1" applyFont="1" applyBorder="1"/>
    <xf numFmtId="4" fontId="4" fillId="0" borderId="17" xfId="0" applyNumberFormat="1" applyFont="1" applyBorder="1"/>
    <xf numFmtId="4" fontId="7" fillId="0" borderId="4" xfId="0" applyNumberFormat="1" applyFont="1" applyBorder="1"/>
    <xf numFmtId="4" fontId="7" fillId="0" borderId="0" xfId="0" applyNumberFormat="1" applyFont="1"/>
    <xf numFmtId="4" fontId="7" fillId="0" borderId="15" xfId="0" applyNumberFormat="1" applyFont="1" applyBorder="1"/>
    <xf numFmtId="4" fontId="7" fillId="0" borderId="16" xfId="0" applyNumberFormat="1" applyFont="1" applyBorder="1"/>
    <xf numFmtId="4" fontId="0" fillId="0" borderId="12" xfId="1" applyNumberFormat="1" applyFont="1" applyBorder="1"/>
    <xf numFmtId="4" fontId="13" fillId="0" borderId="0" xfId="0" applyNumberFormat="1" applyFont="1"/>
    <xf numFmtId="2" fontId="4" fillId="0" borderId="0" xfId="0" applyNumberFormat="1" applyFont="1"/>
    <xf numFmtId="4" fontId="15" fillId="0" borderId="11" xfId="0" applyNumberFormat="1" applyFont="1" applyBorder="1"/>
    <xf numFmtId="0" fontId="0" fillId="0" borderId="0" xfId="0" applyAlignment="1">
      <alignment horizontal="right"/>
    </xf>
    <xf numFmtId="167" fontId="2" fillId="7" borderId="6" xfId="0" applyNumberFormat="1" applyFont="1" applyFill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9" xfId="0" applyFont="1" applyFill="1" applyBorder="1" applyAlignment="1">
      <alignment horizontal="right"/>
    </xf>
    <xf numFmtId="44" fontId="1" fillId="0" borderId="0" xfId="1" applyFont="1"/>
    <xf numFmtId="44" fontId="1" fillId="0" borderId="7" xfId="1" applyFont="1" applyBorder="1"/>
    <xf numFmtId="44" fontId="1" fillId="0" borderId="0" xfId="1" applyFont="1" applyBorder="1"/>
    <xf numFmtId="44" fontId="4" fillId="0" borderId="0" xfId="1" applyFont="1" applyFill="1" applyBorder="1"/>
    <xf numFmtId="44" fontId="4" fillId="5" borderId="0" xfId="1" applyFont="1" applyFill="1" applyAlignment="1"/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4" xfId="0" applyNumberFormat="1" applyFont="1" applyFill="1" applyBorder="1" applyAlignment="1">
      <alignment horizontal="center" vertical="center" wrapText="1"/>
    </xf>
    <xf numFmtId="44" fontId="8" fillId="0" borderId="4" xfId="1" applyFont="1" applyFill="1" applyBorder="1" applyAlignment="1">
      <alignment horizontal="center" wrapText="1"/>
    </xf>
    <xf numFmtId="167" fontId="2" fillId="8" borderId="6" xfId="0" applyNumberFormat="1" applyFont="1" applyFill="1" applyBorder="1"/>
    <xf numFmtId="167" fontId="2" fillId="8" borderId="4" xfId="0" applyNumberFormat="1" applyFont="1" applyFill="1" applyBorder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50</xdr:row>
      <xdr:rowOff>152402</xdr:rowOff>
    </xdr:from>
    <xdr:to>
      <xdr:col>4</xdr:col>
      <xdr:colOff>180974</xdr:colOff>
      <xdr:row>52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50</xdr:row>
      <xdr:rowOff>123829</xdr:rowOff>
    </xdr:from>
    <xdr:to>
      <xdr:col>5</xdr:col>
      <xdr:colOff>171450</xdr:colOff>
      <xdr:row>52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53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53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53</xdr:row>
      <xdr:rowOff>152402</xdr:rowOff>
    </xdr:from>
    <xdr:to>
      <xdr:col>4</xdr:col>
      <xdr:colOff>180974</xdr:colOff>
      <xdr:row>55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414715" y="104441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53</xdr:row>
      <xdr:rowOff>123829</xdr:rowOff>
    </xdr:from>
    <xdr:to>
      <xdr:col>5</xdr:col>
      <xdr:colOff>171450</xdr:colOff>
      <xdr:row>55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138615" y="104441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7"/>
  <sheetViews>
    <sheetView topLeftCell="A40" workbookViewId="0">
      <selection activeCell="C58" sqref="C5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17" t="s">
        <v>11</v>
      </c>
      <c r="C1" s="117"/>
      <c r="D1" s="117"/>
      <c r="E1" s="117"/>
      <c r="F1" s="117"/>
      <c r="G1" s="2"/>
      <c r="H1" s="2"/>
    </row>
    <row r="2" spans="1:12" ht="15.75" x14ac:dyDescent="0.25">
      <c r="A2" s="4"/>
      <c r="B2" s="118"/>
      <c r="C2" s="118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42371</v>
      </c>
      <c r="B4" s="16">
        <v>1791</v>
      </c>
      <c r="C4" s="17" t="s">
        <v>12</v>
      </c>
      <c r="D4" s="18">
        <v>942</v>
      </c>
      <c r="E4" s="56">
        <v>42402</v>
      </c>
      <c r="F4" s="57">
        <v>942</v>
      </c>
      <c r="G4" s="21">
        <f>D4-F4</f>
        <v>0</v>
      </c>
      <c r="H4" s="2"/>
    </row>
    <row r="5" spans="1:12" x14ac:dyDescent="0.25">
      <c r="A5" s="22">
        <v>42372</v>
      </c>
      <c r="B5" s="23">
        <v>1862</v>
      </c>
      <c r="C5" s="24" t="s">
        <v>12</v>
      </c>
      <c r="D5" s="25">
        <v>3422</v>
      </c>
      <c r="E5" s="56">
        <v>42402</v>
      </c>
      <c r="F5" s="57">
        <v>3422</v>
      </c>
      <c r="G5" s="26">
        <f>D5-F5</f>
        <v>0</v>
      </c>
      <c r="H5" s="2"/>
    </row>
    <row r="6" spans="1:12" x14ac:dyDescent="0.25">
      <c r="A6" s="22">
        <v>42372</v>
      </c>
      <c r="B6" s="23">
        <v>1871</v>
      </c>
      <c r="C6" s="24" t="s">
        <v>13</v>
      </c>
      <c r="D6" s="25">
        <v>25399</v>
      </c>
      <c r="E6" s="19">
        <v>42373</v>
      </c>
      <c r="F6" s="20">
        <v>25399</v>
      </c>
      <c r="G6" s="26">
        <f>D6-F6</f>
        <v>0</v>
      </c>
      <c r="H6" s="2"/>
    </row>
    <row r="7" spans="1:12" x14ac:dyDescent="0.25">
      <c r="A7" s="22">
        <v>42373</v>
      </c>
      <c r="B7" s="23">
        <v>1917</v>
      </c>
      <c r="C7" s="24" t="s">
        <v>13</v>
      </c>
      <c r="D7" s="25">
        <v>21235.5</v>
      </c>
      <c r="E7" s="19">
        <v>42375</v>
      </c>
      <c r="F7" s="20">
        <v>21235.5</v>
      </c>
      <c r="G7" s="26">
        <f t="shared" ref="G7:G46" si="0">D7-F7</f>
        <v>0</v>
      </c>
      <c r="H7" s="2"/>
      <c r="J7" s="27"/>
      <c r="K7" s="28"/>
      <c r="L7" s="27"/>
    </row>
    <row r="8" spans="1:12" x14ac:dyDescent="0.25">
      <c r="A8" s="22">
        <v>42375</v>
      </c>
      <c r="B8" s="23">
        <v>1987</v>
      </c>
      <c r="C8" s="24" t="s">
        <v>12</v>
      </c>
      <c r="D8" s="25">
        <v>3624</v>
      </c>
      <c r="E8" s="56">
        <v>42402</v>
      </c>
      <c r="F8" s="57">
        <v>3624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42375</v>
      </c>
      <c r="B9" s="23">
        <v>2012</v>
      </c>
      <c r="C9" s="24" t="s">
        <v>14</v>
      </c>
      <c r="D9" s="25">
        <v>1920</v>
      </c>
      <c r="E9" s="19">
        <v>42376</v>
      </c>
      <c r="F9" s="20">
        <v>1920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42377</v>
      </c>
      <c r="B10" s="23">
        <v>2062</v>
      </c>
      <c r="C10" s="24" t="s">
        <v>12</v>
      </c>
      <c r="D10" s="25">
        <v>2873</v>
      </c>
      <c r="E10" s="56">
        <v>42402</v>
      </c>
      <c r="F10" s="57">
        <v>2873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42377</v>
      </c>
      <c r="B11" s="23">
        <v>2072</v>
      </c>
      <c r="C11" s="24" t="s">
        <v>14</v>
      </c>
      <c r="D11" s="25">
        <v>1482</v>
      </c>
      <c r="E11" s="19">
        <v>42378</v>
      </c>
      <c r="F11" s="20">
        <v>1482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42380</v>
      </c>
      <c r="B12" s="23">
        <v>2262</v>
      </c>
      <c r="C12" s="24" t="s">
        <v>12</v>
      </c>
      <c r="D12" s="25">
        <v>2605</v>
      </c>
      <c r="E12" s="56">
        <v>42402</v>
      </c>
      <c r="F12" s="57">
        <v>2605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42691</v>
      </c>
      <c r="B13" s="23">
        <v>2538</v>
      </c>
      <c r="C13" s="24" t="s">
        <v>12</v>
      </c>
      <c r="D13" s="25">
        <v>3423</v>
      </c>
      <c r="E13" s="56">
        <v>42402</v>
      </c>
      <c r="F13" s="57">
        <v>3423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42387</v>
      </c>
      <c r="B14" s="23">
        <v>2539</v>
      </c>
      <c r="C14" s="24" t="s">
        <v>12</v>
      </c>
      <c r="D14" s="25">
        <v>4593</v>
      </c>
      <c r="E14" s="56">
        <v>42413</v>
      </c>
      <c r="F14" s="57">
        <v>4593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42392</v>
      </c>
      <c r="B15" s="23">
        <v>2808</v>
      </c>
      <c r="C15" s="24" t="s">
        <v>12</v>
      </c>
      <c r="D15" s="25">
        <v>2780</v>
      </c>
      <c r="E15" s="56">
        <v>42413</v>
      </c>
      <c r="F15" s="57">
        <v>2780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42394</v>
      </c>
      <c r="B16" s="23">
        <v>2965</v>
      </c>
      <c r="C16" s="24" t="s">
        <v>14</v>
      </c>
      <c r="D16" s="25">
        <v>2940</v>
      </c>
      <c r="E16" s="19">
        <v>42396</v>
      </c>
      <c r="F16" s="20">
        <v>2940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42396</v>
      </c>
      <c r="B17" s="23">
        <v>3029</v>
      </c>
      <c r="C17" s="24" t="s">
        <v>14</v>
      </c>
      <c r="D17" s="25">
        <v>2247</v>
      </c>
      <c r="E17" s="19">
        <v>42398</v>
      </c>
      <c r="F17" s="20">
        <v>2247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42397</v>
      </c>
      <c r="B18" s="23">
        <v>3036</v>
      </c>
      <c r="C18" s="24" t="s">
        <v>12</v>
      </c>
      <c r="D18" s="25">
        <v>3282</v>
      </c>
      <c r="E18" s="56">
        <v>42413</v>
      </c>
      <c r="F18" s="57">
        <v>3282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42400</v>
      </c>
      <c r="B19" s="23">
        <v>3240</v>
      </c>
      <c r="C19" s="24" t="s">
        <v>12</v>
      </c>
      <c r="D19" s="25">
        <v>3639.5</v>
      </c>
      <c r="E19" s="56">
        <v>42413</v>
      </c>
      <c r="F19" s="57">
        <v>3639.5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/>
      <c r="B20" s="23"/>
      <c r="C20" s="24"/>
      <c r="D20" s="25"/>
      <c r="E20" s="19"/>
      <c r="F20" s="20"/>
      <c r="G20" s="26">
        <f t="shared" si="0"/>
        <v>0</v>
      </c>
      <c r="H20" s="2"/>
      <c r="J20" s="27"/>
      <c r="K20" s="28"/>
      <c r="L20" s="27"/>
    </row>
    <row r="21" spans="1:12" x14ac:dyDescent="0.25">
      <c r="A21" s="22"/>
      <c r="B21" s="23"/>
      <c r="C21" s="24"/>
      <c r="D21" s="25"/>
      <c r="E21" s="19"/>
      <c r="F21" s="20"/>
      <c r="G21" s="26">
        <f t="shared" si="0"/>
        <v>0</v>
      </c>
      <c r="H21" s="2"/>
      <c r="J21" s="27"/>
      <c r="K21" s="28"/>
      <c r="L21" s="27"/>
    </row>
    <row r="22" spans="1:12" x14ac:dyDescent="0.25">
      <c r="A22" s="22"/>
      <c r="B22" s="23"/>
      <c r="C22" s="24"/>
      <c r="D22" s="25"/>
      <c r="E22" s="19"/>
      <c r="F22" s="20"/>
      <c r="G22" s="26">
        <f t="shared" si="0"/>
        <v>0</v>
      </c>
      <c r="H22" s="2"/>
      <c r="J22" s="27"/>
      <c r="K22" s="28"/>
      <c r="L22" s="27"/>
    </row>
    <row r="23" spans="1:12" x14ac:dyDescent="0.25">
      <c r="A23" s="22"/>
      <c r="B23" s="23"/>
      <c r="C23" s="24"/>
      <c r="D23" s="25"/>
      <c r="E23" s="19"/>
      <c r="F23" s="20"/>
      <c r="G23" s="26">
        <f t="shared" si="0"/>
        <v>0</v>
      </c>
      <c r="H23" s="2"/>
      <c r="J23" s="27"/>
      <c r="K23" s="28"/>
      <c r="L23" s="27"/>
    </row>
    <row r="24" spans="1:12" x14ac:dyDescent="0.25">
      <c r="A24" s="22"/>
      <c r="B24" s="23"/>
      <c r="C24" s="24"/>
      <c r="D24" s="25"/>
      <c r="E24" s="19"/>
      <c r="F24" s="20"/>
      <c r="G24" s="26">
        <f t="shared" si="0"/>
        <v>0</v>
      </c>
      <c r="H24" s="2"/>
      <c r="J24" s="27"/>
      <c r="K24" s="28"/>
      <c r="L24" s="27"/>
    </row>
    <row r="25" spans="1:12" x14ac:dyDescent="0.25">
      <c r="A25" s="22"/>
      <c r="B25" s="23"/>
      <c r="C25" s="24"/>
      <c r="D25" s="29"/>
      <c r="E25" s="19"/>
      <c r="F25" s="20"/>
      <c r="G25" s="26">
        <f t="shared" si="0"/>
        <v>0</v>
      </c>
      <c r="H25" s="2"/>
      <c r="J25" s="27"/>
      <c r="K25" s="28"/>
      <c r="L25" s="27"/>
    </row>
    <row r="26" spans="1:12" x14ac:dyDescent="0.25">
      <c r="A26" s="22"/>
      <c r="B26" s="23"/>
      <c r="C26" s="24"/>
      <c r="D26" s="25"/>
      <c r="E26" s="19"/>
      <c r="F26" s="20"/>
      <c r="G26" s="26">
        <f t="shared" si="0"/>
        <v>0</v>
      </c>
      <c r="H26" s="2"/>
      <c r="J26" s="27"/>
      <c r="K26" s="28"/>
      <c r="L26" s="27"/>
    </row>
    <row r="27" spans="1:12" ht="15.75" x14ac:dyDescent="0.25">
      <c r="A27" s="22"/>
      <c r="B27" s="30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  <c r="K36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x14ac:dyDescent="0.25">
      <c r="A43" s="22"/>
      <c r="B43" s="31"/>
      <c r="C43" s="32"/>
      <c r="D43" s="33"/>
      <c r="E43" s="34"/>
      <c r="F43" s="35"/>
      <c r="G43" s="3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23"/>
      <c r="C47" s="24" t="s">
        <v>7</v>
      </c>
      <c r="D47" s="37"/>
      <c r="E47" s="38"/>
      <c r="F47" s="37"/>
      <c r="G47" s="36"/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ht="15.75" thickBot="1" x14ac:dyDescent="0.3">
      <c r="A49" s="39"/>
      <c r="B49" s="40"/>
      <c r="C49" s="41"/>
      <c r="D49" s="42"/>
      <c r="E49" s="43"/>
      <c r="F49" s="42"/>
      <c r="G49" s="44"/>
      <c r="H49" s="2"/>
      <c r="K49"/>
    </row>
    <row r="50" spans="1:11" ht="15.75" thickTop="1" x14ac:dyDescent="0.25">
      <c r="A50" s="45"/>
      <c r="B50" s="46"/>
      <c r="C50" s="2"/>
      <c r="D50" s="47">
        <f>SUM(D4:D49)</f>
        <v>86407</v>
      </c>
      <c r="E50" s="48"/>
      <c r="F50" s="47">
        <f>SUM(F4:F49)</f>
        <v>86407</v>
      </c>
      <c r="G50" s="49"/>
      <c r="H50" s="2"/>
      <c r="K50"/>
    </row>
    <row r="51" spans="1:11" x14ac:dyDescent="0.25">
      <c r="A51" s="45"/>
      <c r="B51" s="46"/>
      <c r="C51" s="2"/>
      <c r="D51" s="47"/>
      <c r="E51" s="48"/>
      <c r="F51" s="47"/>
      <c r="G51" s="49"/>
      <c r="H51" s="2"/>
      <c r="K51"/>
    </row>
    <row r="52" spans="1:11" ht="30" x14ac:dyDescent="0.25">
      <c r="A52" s="45"/>
      <c r="B52" s="46"/>
      <c r="C52" s="2"/>
      <c r="D52" s="50" t="s">
        <v>8</v>
      </c>
      <c r="E52" s="48"/>
      <c r="F52" s="51" t="s">
        <v>9</v>
      </c>
      <c r="G52" s="49"/>
      <c r="H52" s="2"/>
      <c r="K52"/>
    </row>
    <row r="53" spans="1:11" ht="15.75" thickBot="1" x14ac:dyDescent="0.3">
      <c r="A53" s="45"/>
      <c r="B53" s="46"/>
      <c r="C53" s="2"/>
      <c r="D53" s="50"/>
      <c r="E53" s="48"/>
      <c r="F53" s="51"/>
      <c r="G53" s="49"/>
      <c r="H53" s="2"/>
      <c r="K53"/>
    </row>
    <row r="54" spans="1:11" ht="21.75" thickBot="1" x14ac:dyDescent="0.4">
      <c r="A54" s="45"/>
      <c r="B54" s="46"/>
      <c r="C54" s="2"/>
      <c r="D54" s="119">
        <f>D50-F50</f>
        <v>0</v>
      </c>
      <c r="E54" s="120"/>
      <c r="F54" s="121"/>
      <c r="G54" s="2"/>
      <c r="H54" s="2"/>
      <c r="K54"/>
    </row>
    <row r="55" spans="1:11" x14ac:dyDescent="0.25">
      <c r="A55" s="45"/>
      <c r="B55" s="46"/>
      <c r="C55" s="2"/>
      <c r="D55" s="47"/>
      <c r="E55" s="48"/>
      <c r="F55" s="47"/>
      <c r="G55" s="2"/>
      <c r="H55" s="2"/>
      <c r="K55"/>
    </row>
    <row r="56" spans="1:11" ht="18.75" x14ac:dyDescent="0.3">
      <c r="A56" s="45"/>
      <c r="B56" s="46"/>
      <c r="C56" s="2"/>
      <c r="D56" s="122" t="s">
        <v>10</v>
      </c>
      <c r="E56" s="122"/>
      <c r="F56" s="122"/>
      <c r="G56" s="2"/>
      <c r="H56" s="2"/>
      <c r="K56"/>
    </row>
    <row r="57" spans="1:11" x14ac:dyDescent="0.25">
      <c r="A57" s="45"/>
      <c r="B57" s="46"/>
      <c r="C57" s="2"/>
      <c r="D57" s="47"/>
      <c r="E57" s="48"/>
      <c r="F57" s="47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</sheetData>
  <mergeCells count="4">
    <mergeCell ref="B1:F1"/>
    <mergeCell ref="B2:C2"/>
    <mergeCell ref="D54:F54"/>
    <mergeCell ref="D56:F5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opLeftCell="A16" workbookViewId="0">
      <selection activeCell="H21" sqref="H21"/>
    </sheetView>
  </sheetViews>
  <sheetFormatPr baseColWidth="10" defaultRowHeight="15" x14ac:dyDescent="0.25"/>
  <cols>
    <col min="1" max="1" width="5.7109375" customWidth="1"/>
    <col min="2" max="2" width="19.85546875" customWidth="1"/>
    <col min="3" max="3" width="12.7109375" style="54" bestFit="1" customWidth="1"/>
    <col min="4" max="4" width="14.42578125" bestFit="1" customWidth="1"/>
    <col min="8" max="8" width="15.85546875" bestFit="1" customWidth="1"/>
  </cols>
  <sheetData>
    <row r="2" spans="2:8" ht="23.25" x14ac:dyDescent="0.35">
      <c r="B2" s="59" t="s">
        <v>21</v>
      </c>
      <c r="H2" s="66" t="s">
        <v>35</v>
      </c>
    </row>
    <row r="6" spans="2:8" x14ac:dyDescent="0.25">
      <c r="B6" t="s">
        <v>22</v>
      </c>
    </row>
    <row r="9" spans="2:8" ht="16.5" thickBot="1" x14ac:dyDescent="0.3">
      <c r="B9" s="73" t="s">
        <v>37</v>
      </c>
      <c r="E9" s="53"/>
      <c r="F9" s="58" t="s">
        <v>33</v>
      </c>
      <c r="G9" s="58"/>
      <c r="H9" s="65">
        <v>75560</v>
      </c>
    </row>
    <row r="10" spans="2:8" ht="16.5" thickBot="1" x14ac:dyDescent="0.3">
      <c r="B10" s="53" t="s">
        <v>38</v>
      </c>
      <c r="C10" s="54">
        <v>2513</v>
      </c>
      <c r="D10" t="s">
        <v>39</v>
      </c>
      <c r="E10" s="53"/>
      <c r="F10" s="64" t="s">
        <v>37</v>
      </c>
      <c r="G10" s="58"/>
      <c r="H10" s="70">
        <v>-3033</v>
      </c>
    </row>
    <row r="11" spans="2:8" ht="17.25" thickTop="1" thickBot="1" x14ac:dyDescent="0.3">
      <c r="B11" s="53" t="s">
        <v>40</v>
      </c>
      <c r="C11" s="60">
        <v>520</v>
      </c>
      <c r="D11" t="s">
        <v>41</v>
      </c>
      <c r="E11" s="53"/>
      <c r="F11" s="71" t="s">
        <v>42</v>
      </c>
      <c r="H11" s="72">
        <f>SUM(H9:H10)</f>
        <v>72527</v>
      </c>
    </row>
    <row r="12" spans="2:8" ht="15.75" thickTop="1" x14ac:dyDescent="0.25">
      <c r="B12" s="53" t="s">
        <v>31</v>
      </c>
      <c r="C12" s="54">
        <f>SUM(C10:C11)</f>
        <v>3033</v>
      </c>
      <c r="E12" s="53"/>
      <c r="F12" s="54"/>
    </row>
    <row r="13" spans="2:8" x14ac:dyDescent="0.25">
      <c r="B13" s="53"/>
      <c r="E13" s="53"/>
      <c r="F13" s="54"/>
    </row>
    <row r="14" spans="2:8" x14ac:dyDescent="0.25">
      <c r="B14" s="53"/>
      <c r="E14" s="53"/>
      <c r="F14" s="54"/>
    </row>
    <row r="15" spans="2:8" x14ac:dyDescent="0.25">
      <c r="B15" s="53"/>
      <c r="E15" s="53"/>
      <c r="F15" s="54"/>
    </row>
    <row r="16" spans="2:8" x14ac:dyDescent="0.25">
      <c r="B16" s="53"/>
      <c r="E16" s="53"/>
      <c r="F16" s="54"/>
    </row>
    <row r="17" spans="2:6" ht="15.75" thickBot="1" x14ac:dyDescent="0.3">
      <c r="B17" s="123" t="s">
        <v>23</v>
      </c>
      <c r="C17" s="123"/>
      <c r="E17" s="53"/>
      <c r="F17" s="54"/>
    </row>
    <row r="18" spans="2:6" x14ac:dyDescent="0.25">
      <c r="C18"/>
      <c r="E18" s="53"/>
      <c r="F18" s="54"/>
    </row>
    <row r="19" spans="2:6" x14ac:dyDescent="0.25">
      <c r="B19" t="s">
        <v>24</v>
      </c>
      <c r="C19" s="54">
        <v>200</v>
      </c>
      <c r="E19" s="53"/>
      <c r="F19" s="54"/>
    </row>
    <row r="20" spans="2:6" x14ac:dyDescent="0.25">
      <c r="C20"/>
      <c r="E20" s="53"/>
      <c r="F20" s="54"/>
    </row>
    <row r="21" spans="2:6" x14ac:dyDescent="0.25">
      <c r="C21"/>
      <c r="E21" s="53"/>
      <c r="F21" s="54"/>
    </row>
    <row r="22" spans="2:6" ht="15.75" thickBot="1" x14ac:dyDescent="0.3">
      <c r="B22" s="123" t="s">
        <v>30</v>
      </c>
      <c r="C22" s="123"/>
      <c r="E22" s="53"/>
      <c r="F22" s="54"/>
    </row>
    <row r="23" spans="2:6" x14ac:dyDescent="0.25">
      <c r="B23" t="s">
        <v>25</v>
      </c>
      <c r="C23" s="54">
        <v>33600</v>
      </c>
      <c r="E23" s="53"/>
      <c r="F23" s="54"/>
    </row>
    <row r="24" spans="2:6" x14ac:dyDescent="0.25">
      <c r="B24" t="s">
        <v>28</v>
      </c>
      <c r="C24" s="54">
        <v>12500</v>
      </c>
      <c r="E24" s="53"/>
      <c r="F24" s="54"/>
    </row>
    <row r="25" spans="2:6" ht="15.75" thickBot="1" x14ac:dyDescent="0.3">
      <c r="B25" t="s">
        <v>29</v>
      </c>
      <c r="C25" s="60">
        <v>10000</v>
      </c>
    </row>
    <row r="26" spans="2:6" ht="16.5" thickTop="1" x14ac:dyDescent="0.25">
      <c r="B26" s="61" t="s">
        <v>31</v>
      </c>
      <c r="C26" s="62">
        <f>SUM(C23:C25)</f>
        <v>56100</v>
      </c>
    </row>
    <row r="27" spans="2:6" x14ac:dyDescent="0.25">
      <c r="B27" s="53"/>
    </row>
    <row r="28" spans="2:6" x14ac:dyDescent="0.25">
      <c r="B28" s="53"/>
    </row>
    <row r="32" spans="2:6" ht="15.75" x14ac:dyDescent="0.25">
      <c r="B32" s="64" t="s">
        <v>43</v>
      </c>
      <c r="D32" s="74">
        <f>H11</f>
        <v>72527</v>
      </c>
    </row>
    <row r="33" spans="2:8" ht="15.75" x14ac:dyDescent="0.25">
      <c r="B33" s="58" t="s">
        <v>26</v>
      </c>
      <c r="C33" s="58"/>
      <c r="D33" s="65">
        <v>-200</v>
      </c>
    </row>
    <row r="34" spans="2:8" ht="15.75" x14ac:dyDescent="0.25">
      <c r="B34" s="58" t="s">
        <v>27</v>
      </c>
      <c r="C34" s="58"/>
      <c r="D34" s="69">
        <v>-56100</v>
      </c>
    </row>
    <row r="35" spans="2:8" ht="16.5" thickBot="1" x14ac:dyDescent="0.3">
      <c r="B35" s="58" t="s">
        <v>36</v>
      </c>
      <c r="C35" s="58"/>
      <c r="D35" s="70">
        <v>-9380</v>
      </c>
    </row>
    <row r="36" spans="2:8" ht="16.5" thickTop="1" x14ac:dyDescent="0.25">
      <c r="B36" s="58"/>
      <c r="C36" s="64" t="s">
        <v>34</v>
      </c>
      <c r="D36" s="62">
        <f>SUM(D31:D35)</f>
        <v>6847</v>
      </c>
    </row>
    <row r="37" spans="2:8" x14ac:dyDescent="0.25">
      <c r="C37"/>
      <c r="D37" s="54"/>
    </row>
    <row r="38" spans="2:8" x14ac:dyDescent="0.25">
      <c r="C38"/>
      <c r="D38" s="54"/>
    </row>
    <row r="39" spans="2:8" x14ac:dyDescent="0.25">
      <c r="C39"/>
      <c r="D39" s="54"/>
    </row>
    <row r="40" spans="2:8" ht="18.75" x14ac:dyDescent="0.3">
      <c r="B40" s="66" t="s">
        <v>32</v>
      </c>
      <c r="C40" s="66"/>
      <c r="D40" s="67">
        <f>D36</f>
        <v>6847</v>
      </c>
    </row>
    <row r="41" spans="2:8" x14ac:dyDescent="0.25">
      <c r="C41"/>
      <c r="D41" s="54"/>
    </row>
    <row r="45" spans="2:8" x14ac:dyDescent="0.25">
      <c r="B45" s="54"/>
      <c r="H45" s="54"/>
    </row>
    <row r="46" spans="2:8" x14ac:dyDescent="0.25">
      <c r="B46" s="54"/>
      <c r="H46" s="54"/>
    </row>
    <row r="47" spans="2:8" x14ac:dyDescent="0.25">
      <c r="H47" s="54"/>
    </row>
  </sheetData>
  <mergeCells count="2">
    <mergeCell ref="B17:C17"/>
    <mergeCell ref="B22:C22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workbookViewId="0">
      <selection activeCell="D4" sqref="D4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3.140625" style="54" customWidth="1"/>
    <col min="4" max="4" width="19" customWidth="1"/>
    <col min="5" max="5" width="10.5703125" customWidth="1"/>
    <col min="6" max="6" width="8.140625" customWidth="1"/>
    <col min="7" max="7" width="19.7109375" bestFit="1" customWidth="1"/>
    <col min="8" max="8" width="4.28515625" customWidth="1"/>
    <col min="9" max="9" width="20" customWidth="1"/>
    <col min="10" max="10" width="22.5703125" customWidth="1"/>
  </cols>
  <sheetData>
    <row r="2" spans="2:9" ht="23.25" x14ac:dyDescent="0.35">
      <c r="B2" s="59" t="s">
        <v>66</v>
      </c>
      <c r="I2" s="66" t="s">
        <v>35</v>
      </c>
    </row>
    <row r="6" spans="2:9" ht="19.5" thickBot="1" x14ac:dyDescent="0.35">
      <c r="B6" t="s">
        <v>56</v>
      </c>
      <c r="F6" s="100"/>
      <c r="G6" s="99"/>
    </row>
    <row r="9" spans="2:9" ht="16.5" thickBot="1" x14ac:dyDescent="0.3">
      <c r="B9" s="78" t="s">
        <v>37</v>
      </c>
      <c r="F9" s="53"/>
      <c r="G9" s="124" t="s">
        <v>30</v>
      </c>
      <c r="H9" s="124"/>
    </row>
    <row r="10" spans="2:9" ht="20.25" customHeight="1" thickTop="1" thickBot="1" x14ac:dyDescent="0.3">
      <c r="B10" s="80" t="s">
        <v>57</v>
      </c>
      <c r="C10" s="54" t="s">
        <v>45</v>
      </c>
      <c r="D10" s="86"/>
      <c r="E10" s="79"/>
      <c r="F10" s="53"/>
      <c r="G10" t="s">
        <v>53</v>
      </c>
      <c r="H10" s="105" t="s">
        <v>45</v>
      </c>
      <c r="I10" s="84"/>
    </row>
    <row r="11" spans="2:9" ht="20.25" customHeight="1" thickTop="1" thickBot="1" x14ac:dyDescent="0.3">
      <c r="B11" s="80" t="s">
        <v>44</v>
      </c>
      <c r="C11" s="68" t="s">
        <v>45</v>
      </c>
      <c r="D11" s="86"/>
      <c r="E11" s="79"/>
      <c r="F11" s="53"/>
      <c r="G11" s="75" t="s">
        <v>58</v>
      </c>
      <c r="H11" s="105" t="s">
        <v>45</v>
      </c>
      <c r="I11" s="84"/>
    </row>
    <row r="12" spans="2:9" ht="20.25" customHeight="1" thickTop="1" thickBot="1" x14ac:dyDescent="0.3">
      <c r="B12" s="80" t="s">
        <v>44</v>
      </c>
      <c r="C12" s="54" t="s">
        <v>45</v>
      </c>
      <c r="D12" s="86"/>
      <c r="E12" s="79"/>
      <c r="F12" s="53"/>
      <c r="G12" s="75" t="s">
        <v>58</v>
      </c>
      <c r="H12" s="106" t="s">
        <v>45</v>
      </c>
      <c r="I12" s="84"/>
    </row>
    <row r="13" spans="2:9" ht="20.25" customHeight="1" thickTop="1" thickBot="1" x14ac:dyDescent="0.3">
      <c r="B13" s="61" t="s">
        <v>34</v>
      </c>
      <c r="C13" s="54" t="s">
        <v>45</v>
      </c>
      <c r="D13" s="97"/>
      <c r="F13" s="53"/>
      <c r="G13" s="75" t="s">
        <v>53</v>
      </c>
      <c r="H13" s="107" t="s">
        <v>45</v>
      </c>
      <c r="I13" s="85"/>
    </row>
    <row r="14" spans="2:9" ht="20.25" customHeight="1" thickTop="1" thickBot="1" x14ac:dyDescent="0.3">
      <c r="B14" s="53"/>
      <c r="F14" s="53"/>
      <c r="G14" s="75" t="s">
        <v>53</v>
      </c>
      <c r="H14" s="105" t="s">
        <v>45</v>
      </c>
      <c r="I14" s="85"/>
    </row>
    <row r="15" spans="2:9" ht="21.75" customHeight="1" thickTop="1" thickBot="1" x14ac:dyDescent="0.3">
      <c r="B15" s="53"/>
      <c r="F15" s="53"/>
      <c r="G15" s="75" t="s">
        <v>53</v>
      </c>
      <c r="H15" s="105" t="s">
        <v>45</v>
      </c>
      <c r="I15" s="85"/>
    </row>
    <row r="16" spans="2:9" ht="21.75" customHeight="1" thickTop="1" x14ac:dyDescent="0.25">
      <c r="B16" s="81" t="s">
        <v>47</v>
      </c>
      <c r="F16" s="53"/>
      <c r="G16" s="104" t="s">
        <v>31</v>
      </c>
      <c r="H16" s="108" t="s">
        <v>49</v>
      </c>
    </row>
    <row r="17" spans="2:10" ht="21.75" customHeight="1" x14ac:dyDescent="0.25">
      <c r="B17" t="s">
        <v>48</v>
      </c>
      <c r="C17" s="54" t="s">
        <v>45</v>
      </c>
      <c r="D17" s="84"/>
      <c r="F17" s="53"/>
      <c r="G17" s="58"/>
      <c r="H17" s="64"/>
      <c r="I17" s="62"/>
      <c r="J17" s="27"/>
    </row>
    <row r="18" spans="2:10" ht="21.75" customHeight="1" x14ac:dyDescent="0.25">
      <c r="B18" t="s">
        <v>54</v>
      </c>
      <c r="C18" s="54" t="s">
        <v>45</v>
      </c>
      <c r="D18" s="84"/>
      <c r="J18" s="27"/>
    </row>
    <row r="19" spans="2:10" ht="21.75" customHeight="1" x14ac:dyDescent="0.3">
      <c r="B19" t="s">
        <v>54</v>
      </c>
      <c r="C19" s="54" t="s">
        <v>45</v>
      </c>
      <c r="D19" s="84"/>
      <c r="F19" s="64" t="s">
        <v>33</v>
      </c>
      <c r="G19" s="58"/>
      <c r="H19" s="65" t="s">
        <v>45</v>
      </c>
      <c r="I19" s="92"/>
      <c r="J19" s="27"/>
    </row>
    <row r="20" spans="2:10" ht="21.75" customHeight="1" thickBot="1" x14ac:dyDescent="0.3">
      <c r="B20" t="s">
        <v>48</v>
      </c>
      <c r="C20" s="54" t="s">
        <v>45</v>
      </c>
      <c r="D20" s="84"/>
      <c r="F20" s="64" t="s">
        <v>55</v>
      </c>
      <c r="G20" s="58"/>
      <c r="H20" s="70" t="s">
        <v>45</v>
      </c>
      <c r="I20" s="88"/>
      <c r="J20" s="27"/>
    </row>
    <row r="21" spans="2:10" ht="21.75" customHeight="1" thickTop="1" thickBot="1" x14ac:dyDescent="0.3">
      <c r="B21" t="s">
        <v>48</v>
      </c>
      <c r="C21" s="54" t="s">
        <v>45</v>
      </c>
      <c r="D21" s="84"/>
      <c r="F21" s="64" t="s">
        <v>59</v>
      </c>
      <c r="H21" t="s">
        <v>49</v>
      </c>
      <c r="I21" s="89"/>
      <c r="J21" s="27"/>
    </row>
    <row r="22" spans="2:10" ht="21.75" customHeight="1" thickBot="1" x14ac:dyDescent="0.35">
      <c r="B22" t="s">
        <v>48</v>
      </c>
      <c r="C22" s="54" t="s">
        <v>45</v>
      </c>
      <c r="D22" s="96"/>
      <c r="F22" s="109" t="s">
        <v>42</v>
      </c>
      <c r="G22" s="109"/>
      <c r="H22" s="72" t="s">
        <v>45</v>
      </c>
      <c r="I22" s="94"/>
    </row>
    <row r="23" spans="2:10" ht="21.75" customHeight="1" thickTop="1" x14ac:dyDescent="0.3">
      <c r="B23" s="61" t="s">
        <v>34</v>
      </c>
      <c r="C23" s="54" t="s">
        <v>45</v>
      </c>
      <c r="D23" s="93">
        <f>SUM(D17:D22)</f>
        <v>0</v>
      </c>
      <c r="F23" s="66" t="s">
        <v>50</v>
      </c>
      <c r="G23" s="58"/>
      <c r="H23" s="65" t="s">
        <v>45</v>
      </c>
      <c r="I23" s="95"/>
    </row>
    <row r="24" spans="2:10" ht="21.75" customHeight="1" x14ac:dyDescent="0.25">
      <c r="B24" s="53"/>
      <c r="F24" s="64" t="s">
        <v>51</v>
      </c>
      <c r="G24" s="58"/>
      <c r="H24" s="69" t="s">
        <v>45</v>
      </c>
      <c r="I24" s="87"/>
    </row>
    <row r="25" spans="2:10" ht="21.75" customHeight="1" thickBot="1" x14ac:dyDescent="0.3">
      <c r="B25" s="53"/>
      <c r="F25" s="81"/>
      <c r="G25" s="103"/>
      <c r="H25" s="69" t="s">
        <v>45</v>
      </c>
      <c r="I25" s="90"/>
    </row>
    <row r="26" spans="2:10" ht="20.25" customHeight="1" thickBot="1" x14ac:dyDescent="0.35">
      <c r="B26" s="125" t="s">
        <v>23</v>
      </c>
      <c r="C26" s="125"/>
      <c r="F26" s="58"/>
      <c r="G26" s="102" t="s">
        <v>34</v>
      </c>
      <c r="H26" s="62" t="s">
        <v>45</v>
      </c>
      <c r="I26" s="91"/>
    </row>
    <row r="27" spans="2:10" ht="20.25" customHeight="1" x14ac:dyDescent="0.25">
      <c r="C27"/>
    </row>
    <row r="28" spans="2:10" ht="20.25" customHeight="1" x14ac:dyDescent="0.25">
      <c r="B28" s="75" t="s">
        <v>24</v>
      </c>
      <c r="C28" s="54" t="s">
        <v>45</v>
      </c>
      <c r="D28" s="82"/>
      <c r="E28" s="27"/>
    </row>
    <row r="29" spans="2:10" ht="20.25" customHeight="1" x14ac:dyDescent="0.25">
      <c r="B29" s="75"/>
      <c r="C29" s="54" t="s">
        <v>45</v>
      </c>
      <c r="D29" s="82"/>
      <c r="E29" s="27"/>
      <c r="F29" s="53"/>
      <c r="G29" s="58"/>
      <c r="H29" s="64"/>
      <c r="I29" s="62"/>
      <c r="J29" s="27"/>
    </row>
    <row r="30" spans="2:10" ht="20.25" customHeight="1" thickBot="1" x14ac:dyDescent="0.3">
      <c r="B30" s="75"/>
      <c r="C30" s="54" t="s">
        <v>45</v>
      </c>
      <c r="D30" s="83"/>
      <c r="E30" s="27"/>
      <c r="F30" s="53"/>
    </row>
    <row r="31" spans="2:10" ht="20.25" thickTop="1" thickBot="1" x14ac:dyDescent="0.35">
      <c r="B31" s="61" t="s">
        <v>31</v>
      </c>
      <c r="C31" s="54" t="s">
        <v>45</v>
      </c>
      <c r="D31" s="98"/>
      <c r="F31" s="126" t="s">
        <v>32</v>
      </c>
      <c r="G31" s="126"/>
      <c r="H31" s="67" t="str">
        <f>H26</f>
        <v>$</v>
      </c>
      <c r="I31" s="94"/>
    </row>
    <row r="32" spans="2:10" x14ac:dyDescent="0.25">
      <c r="C32"/>
      <c r="F32" s="54"/>
      <c r="G32" s="76"/>
      <c r="H32" s="76"/>
      <c r="I32" s="76"/>
    </row>
    <row r="33" spans="2:9" x14ac:dyDescent="0.25">
      <c r="C33"/>
      <c r="F33" s="53"/>
      <c r="I33" s="54"/>
    </row>
    <row r="34" spans="2:9" x14ac:dyDescent="0.25">
      <c r="F34" s="53"/>
    </row>
    <row r="35" spans="2:9" ht="20.25" customHeight="1" x14ac:dyDescent="0.25">
      <c r="E35" s="27"/>
      <c r="F35" s="53"/>
    </row>
    <row r="36" spans="2:9" ht="20.25" customHeight="1" x14ac:dyDescent="0.25">
      <c r="E36" s="27"/>
      <c r="F36" s="53"/>
      <c r="G36" s="54"/>
    </row>
    <row r="37" spans="2:9" ht="20.25" customHeight="1" thickBot="1" x14ac:dyDescent="0.3">
      <c r="D37" s="77"/>
      <c r="E37" s="77"/>
      <c r="F37" s="77"/>
      <c r="G37" s="77"/>
    </row>
    <row r="38" spans="2:9" ht="20.25" customHeight="1" x14ac:dyDescent="0.3">
      <c r="D38" s="66" t="s">
        <v>46</v>
      </c>
      <c r="E38" s="63"/>
    </row>
    <row r="40" spans="2:9" x14ac:dyDescent="0.25">
      <c r="B40" s="53"/>
    </row>
    <row r="42" spans="2:9" ht="21" customHeight="1" x14ac:dyDescent="0.25"/>
    <row r="43" spans="2:9" ht="21" customHeight="1" x14ac:dyDescent="0.25"/>
    <row r="44" spans="2:9" ht="21" customHeight="1" x14ac:dyDescent="0.25"/>
    <row r="45" spans="2:9" ht="21" customHeight="1" x14ac:dyDescent="0.25"/>
    <row r="46" spans="2:9" ht="21" customHeight="1" x14ac:dyDescent="0.25"/>
    <row r="47" spans="2:9" ht="21" customHeight="1" x14ac:dyDescent="0.25">
      <c r="E47" s="54"/>
    </row>
    <row r="50" spans="2:9" x14ac:dyDescent="0.25">
      <c r="B50" s="54"/>
      <c r="I50" s="54"/>
    </row>
    <row r="51" spans="2:9" x14ac:dyDescent="0.25">
      <c r="I51" s="54"/>
    </row>
  </sheetData>
  <mergeCells count="3">
    <mergeCell ref="G9:H9"/>
    <mergeCell ref="B26:C26"/>
    <mergeCell ref="F31:G31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68"/>
  <sheetViews>
    <sheetView topLeftCell="A34" workbookViewId="0">
      <selection activeCell="L27" sqref="L2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17" t="s">
        <v>15</v>
      </c>
      <c r="C1" s="117"/>
      <c r="D1" s="117"/>
      <c r="E1" s="117"/>
      <c r="F1" s="117"/>
      <c r="G1" s="2"/>
      <c r="H1" s="2"/>
    </row>
    <row r="2" spans="1:12" ht="15.75" x14ac:dyDescent="0.25">
      <c r="A2" s="4"/>
      <c r="B2" s="118"/>
      <c r="C2" s="118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42402</v>
      </c>
      <c r="B4" s="16">
        <v>3352</v>
      </c>
      <c r="C4" s="17" t="s">
        <v>14</v>
      </c>
      <c r="D4" s="18">
        <v>3585</v>
      </c>
      <c r="E4" s="19">
        <v>42404</v>
      </c>
      <c r="F4" s="20">
        <v>3585</v>
      </c>
      <c r="G4" s="21">
        <f>D4-F4</f>
        <v>0</v>
      </c>
      <c r="H4" s="2"/>
    </row>
    <row r="5" spans="1:12" x14ac:dyDescent="0.25">
      <c r="A5" s="22">
        <v>42403</v>
      </c>
      <c r="B5" s="23">
        <v>3361</v>
      </c>
      <c r="C5" s="24" t="s">
        <v>12</v>
      </c>
      <c r="D5" s="25">
        <v>2864.5</v>
      </c>
      <c r="E5" s="19">
        <v>42413</v>
      </c>
      <c r="F5" s="20">
        <v>2864.5</v>
      </c>
      <c r="G5" s="26">
        <f>D5-F5</f>
        <v>0</v>
      </c>
      <c r="H5" s="2"/>
    </row>
    <row r="6" spans="1:12" x14ac:dyDescent="0.25">
      <c r="A6" s="22">
        <v>42404</v>
      </c>
      <c r="B6" s="23">
        <v>3420</v>
      </c>
      <c r="C6" s="24" t="s">
        <v>14</v>
      </c>
      <c r="D6" s="25">
        <v>2121</v>
      </c>
      <c r="E6" s="19">
        <v>42374</v>
      </c>
      <c r="F6" s="20">
        <v>2121</v>
      </c>
      <c r="G6" s="26">
        <f>D6-F6</f>
        <v>0</v>
      </c>
      <c r="H6" s="2"/>
    </row>
    <row r="7" spans="1:12" x14ac:dyDescent="0.25">
      <c r="A7" s="22">
        <v>42406</v>
      </c>
      <c r="B7" s="23">
        <v>3529</v>
      </c>
      <c r="C7" s="24" t="s">
        <v>14</v>
      </c>
      <c r="D7" s="25">
        <v>2100</v>
      </c>
      <c r="E7" s="19">
        <v>42407</v>
      </c>
      <c r="F7" s="20">
        <v>2100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42407</v>
      </c>
      <c r="B8" s="23">
        <v>3540</v>
      </c>
      <c r="C8" s="24" t="s">
        <v>12</v>
      </c>
      <c r="D8" s="25">
        <v>3956</v>
      </c>
      <c r="E8" s="19">
        <v>42417</v>
      </c>
      <c r="F8" s="20">
        <v>3956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42409</v>
      </c>
      <c r="B9" s="23">
        <v>3629</v>
      </c>
      <c r="C9" s="24" t="s">
        <v>14</v>
      </c>
      <c r="D9" s="25">
        <v>2730</v>
      </c>
      <c r="E9" s="19">
        <v>42410</v>
      </c>
      <c r="F9" s="20">
        <v>2730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42409</v>
      </c>
      <c r="B10" s="23">
        <v>3645</v>
      </c>
      <c r="C10" s="24" t="s">
        <v>12</v>
      </c>
      <c r="D10" s="25">
        <v>1356</v>
      </c>
      <c r="E10" s="19">
        <v>42417</v>
      </c>
      <c r="F10" s="20">
        <v>1356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42410</v>
      </c>
      <c r="B11" s="23">
        <v>3688</v>
      </c>
      <c r="C11" s="24" t="s">
        <v>14</v>
      </c>
      <c r="D11" s="25">
        <v>2961</v>
      </c>
      <c r="E11" s="19">
        <v>42411</v>
      </c>
      <c r="F11" s="20">
        <v>2961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42413</v>
      </c>
      <c r="B12" s="23">
        <v>3813</v>
      </c>
      <c r="C12" s="24" t="s">
        <v>16</v>
      </c>
      <c r="D12" s="25">
        <v>2380</v>
      </c>
      <c r="E12" s="19">
        <v>42414</v>
      </c>
      <c r="F12" s="20">
        <v>2380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42414</v>
      </c>
      <c r="B13" s="23">
        <v>3835</v>
      </c>
      <c r="C13" s="24" t="s">
        <v>12</v>
      </c>
      <c r="D13" s="25">
        <v>5125</v>
      </c>
      <c r="E13" s="19">
        <v>42417</v>
      </c>
      <c r="F13" s="20">
        <v>5125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42417</v>
      </c>
      <c r="B14" s="23">
        <v>3994</v>
      </c>
      <c r="C14" s="24" t="s">
        <v>12</v>
      </c>
      <c r="D14" s="25">
        <v>3930</v>
      </c>
      <c r="E14" s="19">
        <v>42424</v>
      </c>
      <c r="F14" s="20">
        <v>3930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42418</v>
      </c>
      <c r="B15" s="23">
        <v>4040</v>
      </c>
      <c r="C15" s="24" t="s">
        <v>17</v>
      </c>
      <c r="D15" s="25">
        <v>342</v>
      </c>
      <c r="E15" s="19">
        <v>42419</v>
      </c>
      <c r="F15" s="20">
        <v>342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42420</v>
      </c>
      <c r="B16" s="23">
        <v>4102</v>
      </c>
      <c r="C16" s="24" t="s">
        <v>18</v>
      </c>
      <c r="D16" s="25">
        <v>2661</v>
      </c>
      <c r="E16" s="19">
        <v>42421</v>
      </c>
      <c r="F16" s="20">
        <v>2661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42421</v>
      </c>
      <c r="B17" s="23">
        <v>4162</v>
      </c>
      <c r="C17" s="24" t="s">
        <v>18</v>
      </c>
      <c r="D17" s="25">
        <v>2798</v>
      </c>
      <c r="E17" s="19">
        <v>42427</v>
      </c>
      <c r="F17" s="20">
        <v>2798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42421</v>
      </c>
      <c r="B18" s="23">
        <v>4165</v>
      </c>
      <c r="C18" s="24" t="s">
        <v>19</v>
      </c>
      <c r="D18" s="25">
        <v>1260</v>
      </c>
      <c r="E18" s="19">
        <v>42422</v>
      </c>
      <c r="F18" s="20">
        <v>1260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42422</v>
      </c>
      <c r="B19" s="23">
        <v>4196</v>
      </c>
      <c r="C19" s="24" t="s">
        <v>14</v>
      </c>
      <c r="D19" s="25">
        <v>2214.5</v>
      </c>
      <c r="E19" s="19">
        <v>42425</v>
      </c>
      <c r="F19" s="20">
        <v>2214.5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42422</v>
      </c>
      <c r="B20" s="23">
        <v>4230</v>
      </c>
      <c r="C20" s="24" t="s">
        <v>20</v>
      </c>
      <c r="D20" s="25">
        <v>3528</v>
      </c>
      <c r="E20" s="56">
        <v>42430</v>
      </c>
      <c r="F20" s="57">
        <v>3528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42425</v>
      </c>
      <c r="B21" s="23">
        <v>4362</v>
      </c>
      <c r="C21" s="24" t="s">
        <v>14</v>
      </c>
      <c r="D21" s="25">
        <v>1085</v>
      </c>
      <c r="E21" s="19">
        <v>42426</v>
      </c>
      <c r="F21" s="20">
        <v>1085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42425</v>
      </c>
      <c r="B22" s="23">
        <v>4363</v>
      </c>
      <c r="C22" s="24" t="s">
        <v>14</v>
      </c>
      <c r="D22" s="25">
        <v>731</v>
      </c>
      <c r="E22" s="19">
        <v>42426</v>
      </c>
      <c r="F22" s="20">
        <v>731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42426</v>
      </c>
      <c r="B23" s="23">
        <v>4398</v>
      </c>
      <c r="C23" s="24" t="s">
        <v>14</v>
      </c>
      <c r="D23" s="25">
        <v>2300.5</v>
      </c>
      <c r="E23" s="19">
        <v>42427</v>
      </c>
      <c r="F23" s="20">
        <v>2300.5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42427</v>
      </c>
      <c r="B24" s="23">
        <v>4412</v>
      </c>
      <c r="C24" s="24" t="s">
        <v>18</v>
      </c>
      <c r="D24" s="25">
        <v>2749</v>
      </c>
      <c r="E24" s="19">
        <v>42428</v>
      </c>
      <c r="F24" s="20">
        <v>2749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42428</v>
      </c>
      <c r="B25" s="23">
        <v>4453</v>
      </c>
      <c r="C25" s="24" t="s">
        <v>12</v>
      </c>
      <c r="D25" s="25">
        <v>3790.5</v>
      </c>
      <c r="E25" s="56">
        <v>42434</v>
      </c>
      <c r="F25" s="57">
        <v>3790.5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42428</v>
      </c>
      <c r="B26" s="23">
        <v>4464</v>
      </c>
      <c r="C26" s="24" t="s">
        <v>18</v>
      </c>
      <c r="D26" s="29">
        <v>2752</v>
      </c>
      <c r="E26" s="56">
        <v>42434</v>
      </c>
      <c r="F26" s="57">
        <v>2752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/>
      <c r="B27" s="23"/>
      <c r="C27" s="24"/>
      <c r="D27" s="25"/>
      <c r="E27" s="19"/>
      <c r="F27" s="20"/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59320</v>
      </c>
      <c r="E51" s="48"/>
      <c r="F51" s="47">
        <f>SUM(F4:F50)</f>
        <v>59320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19">
        <f>D51-F51</f>
        <v>0</v>
      </c>
      <c r="E55" s="120"/>
      <c r="F55" s="121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22" t="s">
        <v>10</v>
      </c>
      <c r="E57" s="122"/>
      <c r="F57" s="122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68"/>
  <sheetViews>
    <sheetView topLeftCell="A34" workbookViewId="0">
      <selection activeCell="F28" sqref="F2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17" t="s">
        <v>52</v>
      </c>
      <c r="C1" s="117"/>
      <c r="D1" s="117"/>
      <c r="E1" s="117"/>
      <c r="F1" s="117"/>
      <c r="G1" s="2"/>
      <c r="H1" s="2"/>
    </row>
    <row r="2" spans="1:12" ht="15.75" x14ac:dyDescent="0.25">
      <c r="A2" s="4"/>
      <c r="B2" s="118"/>
      <c r="C2" s="118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42430</v>
      </c>
      <c r="B4" s="16">
        <v>4570</v>
      </c>
      <c r="C4" s="17" t="s">
        <v>12</v>
      </c>
      <c r="D4" s="18">
        <v>1662</v>
      </c>
      <c r="E4" s="19">
        <v>42432</v>
      </c>
      <c r="F4" s="20">
        <v>1662</v>
      </c>
      <c r="G4" s="21">
        <f>D4-F4</f>
        <v>0</v>
      </c>
      <c r="H4" s="2"/>
    </row>
    <row r="5" spans="1:12" x14ac:dyDescent="0.25">
      <c r="A5" s="22">
        <v>42434</v>
      </c>
      <c r="B5" s="23">
        <v>4690</v>
      </c>
      <c r="C5" s="24" t="s">
        <v>18</v>
      </c>
      <c r="D5" s="25">
        <v>2717.5</v>
      </c>
      <c r="E5" s="19">
        <v>42435</v>
      </c>
      <c r="F5" s="20">
        <v>2717.5</v>
      </c>
      <c r="G5" s="26">
        <f>D5-F5</f>
        <v>0</v>
      </c>
      <c r="H5" s="2"/>
    </row>
    <row r="6" spans="1:12" x14ac:dyDescent="0.25">
      <c r="A6" s="22">
        <v>42435</v>
      </c>
      <c r="B6" s="23">
        <v>4762</v>
      </c>
      <c r="C6" s="24" t="s">
        <v>18</v>
      </c>
      <c r="D6" s="25">
        <v>2765</v>
      </c>
      <c r="E6" s="19">
        <v>42441</v>
      </c>
      <c r="F6" s="20">
        <v>2765</v>
      </c>
      <c r="G6" s="26">
        <f>D6-F6</f>
        <v>0</v>
      </c>
      <c r="H6" s="2"/>
    </row>
    <row r="7" spans="1:12" x14ac:dyDescent="0.25">
      <c r="A7" s="22">
        <v>42438</v>
      </c>
      <c r="B7" s="23">
        <v>4897</v>
      </c>
      <c r="C7" s="24" t="s">
        <v>18</v>
      </c>
      <c r="D7" s="25">
        <v>1153</v>
      </c>
      <c r="E7" s="19">
        <v>42440</v>
      </c>
      <c r="F7" s="20">
        <v>1153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42441</v>
      </c>
      <c r="B8" s="23">
        <v>5019</v>
      </c>
      <c r="C8" s="24" t="s">
        <v>18</v>
      </c>
      <c r="D8" s="25">
        <v>2933.5</v>
      </c>
      <c r="E8" s="19">
        <v>42442</v>
      </c>
      <c r="F8" s="20">
        <v>2933.5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42442</v>
      </c>
      <c r="B9" s="23">
        <v>5092</v>
      </c>
      <c r="C9" s="24" t="s">
        <v>18</v>
      </c>
      <c r="D9" s="25">
        <v>2913.5</v>
      </c>
      <c r="E9" s="19">
        <v>42448</v>
      </c>
      <c r="F9" s="20">
        <v>2913.5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42442</v>
      </c>
      <c r="B10" s="23">
        <v>5105</v>
      </c>
      <c r="C10" s="24" t="s">
        <v>12</v>
      </c>
      <c r="D10" s="25">
        <v>2117.5</v>
      </c>
      <c r="E10" s="19">
        <v>42457</v>
      </c>
      <c r="F10" s="20">
        <v>2117.5</v>
      </c>
      <c r="G10" s="101">
        <f t="shared" si="0"/>
        <v>0</v>
      </c>
      <c r="H10" s="2"/>
      <c r="J10" s="27"/>
      <c r="K10" s="28"/>
      <c r="L10" s="27"/>
    </row>
    <row r="11" spans="1:12" x14ac:dyDescent="0.25">
      <c r="A11" s="22">
        <v>42444</v>
      </c>
      <c r="B11" s="23">
        <v>5222</v>
      </c>
      <c r="C11" s="24" t="s">
        <v>14</v>
      </c>
      <c r="D11" s="25">
        <v>2931.5</v>
      </c>
      <c r="E11" s="19">
        <v>42446</v>
      </c>
      <c r="F11" s="20">
        <v>2931.5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42447</v>
      </c>
      <c r="B12" s="23">
        <v>5317</v>
      </c>
      <c r="C12" s="24" t="s">
        <v>14</v>
      </c>
      <c r="D12" s="25">
        <v>1824.5</v>
      </c>
      <c r="E12" s="19">
        <v>42448</v>
      </c>
      <c r="F12" s="20">
        <v>1824.5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42448</v>
      </c>
      <c r="B13" s="23">
        <v>5380</v>
      </c>
      <c r="C13" s="24" t="s">
        <v>18</v>
      </c>
      <c r="D13" s="25">
        <v>2920</v>
      </c>
      <c r="E13" s="19">
        <v>42449</v>
      </c>
      <c r="F13" s="20">
        <v>2920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42448</v>
      </c>
      <c r="B14" s="23">
        <v>5366</v>
      </c>
      <c r="C14" s="24" t="s">
        <v>12</v>
      </c>
      <c r="D14" s="25">
        <v>1364</v>
      </c>
      <c r="E14" s="19">
        <v>42457</v>
      </c>
      <c r="F14" s="20">
        <v>1364</v>
      </c>
      <c r="G14" s="101">
        <f t="shared" si="0"/>
        <v>0</v>
      </c>
      <c r="H14" s="2"/>
      <c r="J14" s="27"/>
      <c r="K14" s="28"/>
      <c r="L14" s="27"/>
    </row>
    <row r="15" spans="1:12" x14ac:dyDescent="0.25">
      <c r="A15" s="22">
        <v>42449</v>
      </c>
      <c r="B15" s="23">
        <v>5429</v>
      </c>
      <c r="C15" s="24" t="s">
        <v>12</v>
      </c>
      <c r="D15" s="25">
        <v>836</v>
      </c>
      <c r="E15" s="19">
        <v>42457</v>
      </c>
      <c r="F15" s="20">
        <v>836</v>
      </c>
      <c r="G15" s="101">
        <f t="shared" si="0"/>
        <v>0</v>
      </c>
      <c r="H15" s="2"/>
      <c r="J15" s="27"/>
      <c r="K15" s="28"/>
      <c r="L15" s="27"/>
    </row>
    <row r="16" spans="1:12" x14ac:dyDescent="0.25">
      <c r="A16" s="22">
        <v>42449</v>
      </c>
      <c r="B16" s="23">
        <v>5448</v>
      </c>
      <c r="C16" s="24" t="s">
        <v>18</v>
      </c>
      <c r="D16" s="25">
        <v>3010</v>
      </c>
      <c r="E16" s="19">
        <v>42456</v>
      </c>
      <c r="F16" s="20">
        <v>3010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42451</v>
      </c>
      <c r="B17" s="23">
        <v>5527</v>
      </c>
      <c r="C17" s="24" t="s">
        <v>60</v>
      </c>
      <c r="D17" s="25">
        <v>2419</v>
      </c>
      <c r="E17" s="19">
        <v>42452</v>
      </c>
      <c r="F17" s="20">
        <v>2419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42451</v>
      </c>
      <c r="B18" s="23">
        <v>5542</v>
      </c>
      <c r="C18" s="24" t="s">
        <v>12</v>
      </c>
      <c r="D18" s="25">
        <v>2134</v>
      </c>
      <c r="E18" s="56">
        <v>42466</v>
      </c>
      <c r="F18" s="57">
        <v>2134</v>
      </c>
      <c r="G18" s="101">
        <f t="shared" si="0"/>
        <v>0</v>
      </c>
      <c r="H18" s="2"/>
      <c r="J18" s="27"/>
      <c r="K18" s="28"/>
      <c r="L18" s="27"/>
    </row>
    <row r="19" spans="1:12" x14ac:dyDescent="0.25">
      <c r="A19" s="22">
        <v>42452</v>
      </c>
      <c r="B19" s="23">
        <v>5570</v>
      </c>
      <c r="C19" s="24" t="s">
        <v>14</v>
      </c>
      <c r="D19" s="25">
        <v>1728</v>
      </c>
      <c r="E19" s="19">
        <v>42453</v>
      </c>
      <c r="F19" s="20">
        <v>1728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42453</v>
      </c>
      <c r="B20" s="23">
        <v>5638</v>
      </c>
      <c r="C20" s="24" t="s">
        <v>14</v>
      </c>
      <c r="D20" s="25">
        <v>1006.5</v>
      </c>
      <c r="E20" s="19">
        <v>42455</v>
      </c>
      <c r="F20" s="20">
        <v>1006.5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42454</v>
      </c>
      <c r="B21" s="23">
        <v>5648</v>
      </c>
      <c r="C21" s="24" t="s">
        <v>12</v>
      </c>
      <c r="D21" s="25">
        <v>990</v>
      </c>
      <c r="E21" s="56">
        <v>42466</v>
      </c>
      <c r="F21" s="57">
        <v>990</v>
      </c>
      <c r="G21" s="101">
        <f t="shared" si="0"/>
        <v>0</v>
      </c>
      <c r="H21" s="2"/>
      <c r="J21" s="27"/>
      <c r="K21" s="28"/>
      <c r="L21" s="27"/>
    </row>
    <row r="22" spans="1:12" x14ac:dyDescent="0.25">
      <c r="A22" s="22">
        <v>42454</v>
      </c>
      <c r="B22" s="23">
        <v>5651</v>
      </c>
      <c r="C22" s="24" t="s">
        <v>61</v>
      </c>
      <c r="D22" s="25">
        <v>6231</v>
      </c>
      <c r="E22" s="19">
        <v>42455</v>
      </c>
      <c r="F22" s="20">
        <v>6231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42456</v>
      </c>
      <c r="B23" s="23">
        <v>5768</v>
      </c>
      <c r="C23" s="24" t="s">
        <v>12</v>
      </c>
      <c r="D23" s="25">
        <v>5138</v>
      </c>
      <c r="E23" s="56">
        <v>42466</v>
      </c>
      <c r="F23" s="57">
        <v>5138</v>
      </c>
      <c r="G23" s="101">
        <f t="shared" si="0"/>
        <v>0</v>
      </c>
      <c r="H23" s="2"/>
      <c r="J23" s="27"/>
      <c r="K23" s="28"/>
      <c r="L23" s="27"/>
    </row>
    <row r="24" spans="1:12" x14ac:dyDescent="0.25">
      <c r="A24" s="22">
        <v>42456</v>
      </c>
      <c r="B24" s="23">
        <v>5788</v>
      </c>
      <c r="C24" s="24" t="s">
        <v>18</v>
      </c>
      <c r="D24" s="25">
        <v>2900</v>
      </c>
      <c r="E24" s="56">
        <v>42462</v>
      </c>
      <c r="F24" s="57">
        <v>2900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42457</v>
      </c>
      <c r="B25" s="23">
        <v>5856</v>
      </c>
      <c r="C25" s="24" t="s">
        <v>16</v>
      </c>
      <c r="D25" s="25">
        <v>339.5</v>
      </c>
      <c r="E25" s="19">
        <v>42460</v>
      </c>
      <c r="F25" s="20">
        <v>339.5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42458</v>
      </c>
      <c r="B26" s="23">
        <v>5893</v>
      </c>
      <c r="C26" s="24" t="s">
        <v>13</v>
      </c>
      <c r="D26" s="29">
        <v>27496.5</v>
      </c>
      <c r="E26" s="19">
        <v>42460</v>
      </c>
      <c r="F26" s="20">
        <v>27496.5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42459</v>
      </c>
      <c r="B27" s="23">
        <v>5903</v>
      </c>
      <c r="C27" s="24" t="s">
        <v>12</v>
      </c>
      <c r="D27" s="25">
        <v>650</v>
      </c>
      <c r="E27" s="56">
        <v>42466</v>
      </c>
      <c r="F27" s="57">
        <v>650</v>
      </c>
      <c r="G27" s="26">
        <f t="shared" si="0"/>
        <v>0</v>
      </c>
      <c r="H27" s="2"/>
      <c r="J27" s="27"/>
      <c r="K27" s="28"/>
      <c r="L27" s="27"/>
    </row>
    <row r="28" spans="1:12" ht="15.75" x14ac:dyDescent="0.25">
      <c r="A28" s="22"/>
      <c r="B28" s="30"/>
      <c r="C28" s="24"/>
      <c r="D28" s="25"/>
      <c r="E28" s="19"/>
      <c r="F28" s="20"/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/>
      <c r="B29" s="30"/>
      <c r="C29" s="24"/>
      <c r="D29" s="25"/>
      <c r="E29" s="19"/>
      <c r="F29" s="20"/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/>
      <c r="B30" s="30"/>
      <c r="C30" s="24"/>
      <c r="D30" s="25"/>
      <c r="E30" s="19"/>
      <c r="F30" s="20"/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80180.5</v>
      </c>
      <c r="E51" s="48"/>
      <c r="F51" s="47">
        <f>SUM(F4:F50)</f>
        <v>80180.5</v>
      </c>
      <c r="G51" s="49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49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49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49"/>
      <c r="H54" s="2"/>
      <c r="K54"/>
    </row>
    <row r="55" spans="1:11" ht="21.75" thickBot="1" x14ac:dyDescent="0.4">
      <c r="A55" s="45"/>
      <c r="B55" s="46"/>
      <c r="C55" s="2"/>
      <c r="D55" s="119">
        <f>D51-F51</f>
        <v>0</v>
      </c>
      <c r="E55" s="120"/>
      <c r="F55" s="121"/>
      <c r="G55" s="2"/>
      <c r="H55" s="2"/>
      <c r="K55"/>
    </row>
    <row r="56" spans="1:11" x14ac:dyDescent="0.25">
      <c r="A56" s="45"/>
      <c r="B56" s="46"/>
      <c r="C56" s="2"/>
      <c r="D56" s="47"/>
      <c r="E56" s="48"/>
      <c r="F56" s="47"/>
      <c r="G56" s="2"/>
      <c r="H56" s="2"/>
      <c r="K56"/>
    </row>
    <row r="57" spans="1:11" ht="18.75" x14ac:dyDescent="0.3">
      <c r="A57" s="45"/>
      <c r="B57" s="46"/>
      <c r="C57" s="2"/>
      <c r="D57" s="122" t="s">
        <v>10</v>
      </c>
      <c r="E57" s="122"/>
      <c r="F57" s="122"/>
      <c r="G57" s="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G58" s="2"/>
      <c r="H58" s="2"/>
      <c r="K58"/>
    </row>
    <row r="59" spans="1:11" x14ac:dyDescent="0.25">
      <c r="A59" s="45"/>
      <c r="B59" s="46"/>
      <c r="C59" s="2"/>
      <c r="D59" s="47"/>
      <c r="E59" s="48"/>
      <c r="F59" s="47"/>
      <c r="G59" s="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G60" s="2"/>
      <c r="H60" s="2"/>
      <c r="K60"/>
    </row>
    <row r="61" spans="1:11" x14ac:dyDescent="0.25">
      <c r="A61" s="45"/>
      <c r="B61" s="46"/>
      <c r="C61" s="2"/>
      <c r="D61" s="47"/>
      <c r="E61" s="48"/>
      <c r="F61" s="47"/>
      <c r="G61" s="2"/>
      <c r="H61" s="2"/>
      <c r="K61"/>
    </row>
    <row r="62" spans="1:11" x14ac:dyDescent="0.25">
      <c r="A62" s="45"/>
      <c r="B62" s="46"/>
      <c r="C62" s="2"/>
      <c r="D62" s="47"/>
      <c r="E62" s="48"/>
      <c r="F62" s="47"/>
      <c r="G62" s="2"/>
      <c r="H62" s="2"/>
      <c r="K62"/>
    </row>
    <row r="63" spans="1:11" x14ac:dyDescent="0.25">
      <c r="A63" s="45"/>
      <c r="B63" s="46"/>
      <c r="C63" s="2"/>
      <c r="D63" s="47"/>
      <c r="E63" s="48"/>
      <c r="F63" s="47"/>
      <c r="G63" s="2"/>
      <c r="H63" s="2"/>
      <c r="K63"/>
    </row>
    <row r="64" spans="1:11" x14ac:dyDescent="0.25">
      <c r="A64" s="45"/>
      <c r="B64" s="46"/>
      <c r="C64" s="2"/>
      <c r="D64" s="47"/>
      <c r="E64" s="48"/>
      <c r="F64" s="47"/>
      <c r="G64" s="2"/>
      <c r="H64" s="2"/>
      <c r="K64"/>
    </row>
    <row r="65" spans="1:11" x14ac:dyDescent="0.25">
      <c r="A65" s="45"/>
      <c r="B65" s="46"/>
      <c r="C65" s="2"/>
      <c r="D65" s="47"/>
      <c r="E65" s="48"/>
      <c r="F65" s="47"/>
      <c r="G65" s="2"/>
      <c r="H65" s="2"/>
      <c r="K65"/>
    </row>
    <row r="66" spans="1:11" x14ac:dyDescent="0.25">
      <c r="A66" s="45"/>
      <c r="B66" s="46"/>
      <c r="C66" s="2"/>
      <c r="D66" s="47"/>
      <c r="E66" s="48"/>
      <c r="F66" s="47"/>
      <c r="G66" s="2"/>
      <c r="H66" s="2"/>
      <c r="K66"/>
    </row>
    <row r="67" spans="1:11" x14ac:dyDescent="0.25">
      <c r="A67" s="45"/>
      <c r="B67" s="46"/>
      <c r="C67" s="2"/>
      <c r="D67" s="47"/>
      <c r="E67" s="48"/>
      <c r="F67" s="47"/>
      <c r="G67" s="2"/>
      <c r="H67" s="2"/>
      <c r="K67"/>
    </row>
    <row r="68" spans="1:11" x14ac:dyDescent="0.25">
      <c r="A68" s="45"/>
      <c r="B68" s="46"/>
      <c r="C68" s="2"/>
      <c r="D68" s="47"/>
      <c r="E68" s="48"/>
      <c r="F68" s="47"/>
      <c r="G68" s="2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L68"/>
  <sheetViews>
    <sheetView topLeftCell="A37" workbookViewId="0">
      <selection activeCell="D45" sqref="D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17" t="s">
        <v>62</v>
      </c>
      <c r="C1" s="117"/>
      <c r="D1" s="117"/>
      <c r="E1" s="117"/>
      <c r="F1" s="117"/>
      <c r="H1" s="2"/>
    </row>
    <row r="2" spans="1:12" ht="15.75" x14ac:dyDescent="0.25">
      <c r="A2" s="4"/>
      <c r="B2" s="118"/>
      <c r="C2" s="118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42461</v>
      </c>
      <c r="B4" s="16">
        <v>6001</v>
      </c>
      <c r="C4" s="17" t="s">
        <v>12</v>
      </c>
      <c r="D4" s="18">
        <v>968</v>
      </c>
      <c r="E4" s="19">
        <v>42480</v>
      </c>
      <c r="F4" s="20">
        <v>968</v>
      </c>
      <c r="G4" s="21">
        <f>D4-F4</f>
        <v>0</v>
      </c>
      <c r="H4" s="2"/>
    </row>
    <row r="5" spans="1:12" x14ac:dyDescent="0.25">
      <c r="A5" s="22">
        <v>42461</v>
      </c>
      <c r="B5" s="23">
        <v>6002</v>
      </c>
      <c r="C5" s="24" t="s">
        <v>14</v>
      </c>
      <c r="D5" s="25">
        <v>2265</v>
      </c>
      <c r="E5" s="19">
        <v>42463</v>
      </c>
      <c r="F5" s="20">
        <v>2265</v>
      </c>
      <c r="G5" s="26">
        <f>D5-F5</f>
        <v>0</v>
      </c>
      <c r="H5" s="2"/>
    </row>
    <row r="6" spans="1:12" x14ac:dyDescent="0.25">
      <c r="A6" s="22">
        <v>42462</v>
      </c>
      <c r="B6" s="23">
        <v>6088</v>
      </c>
      <c r="C6" s="24" t="s">
        <v>18</v>
      </c>
      <c r="D6" s="25">
        <v>3126</v>
      </c>
      <c r="E6" s="19">
        <v>42463</v>
      </c>
      <c r="F6" s="20">
        <v>3126</v>
      </c>
      <c r="G6" s="26">
        <f>D6-F6</f>
        <v>0</v>
      </c>
      <c r="H6" s="2"/>
    </row>
    <row r="7" spans="1:12" x14ac:dyDescent="0.25">
      <c r="A7" s="22">
        <v>42463</v>
      </c>
      <c r="B7" s="23">
        <v>6140</v>
      </c>
      <c r="C7" s="24" t="s">
        <v>12</v>
      </c>
      <c r="D7" s="25">
        <v>1496</v>
      </c>
      <c r="E7" s="19">
        <v>42480</v>
      </c>
      <c r="F7" s="20">
        <v>1496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42463</v>
      </c>
      <c r="B8" s="23">
        <v>6142</v>
      </c>
      <c r="C8" s="24" t="s">
        <v>18</v>
      </c>
      <c r="D8" s="25">
        <v>3268.5</v>
      </c>
      <c r="E8" s="19">
        <v>42469</v>
      </c>
      <c r="F8" s="20">
        <v>3268.5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42464</v>
      </c>
      <c r="B9" s="23">
        <v>6175</v>
      </c>
      <c r="C9" s="24" t="s">
        <v>12</v>
      </c>
      <c r="D9" s="25">
        <v>2914.5</v>
      </c>
      <c r="E9" s="19">
        <v>42480</v>
      </c>
      <c r="F9" s="20">
        <v>2914.5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42466</v>
      </c>
      <c r="B10" s="23">
        <v>6294</v>
      </c>
      <c r="C10" s="24" t="s">
        <v>61</v>
      </c>
      <c r="D10" s="25">
        <v>3315</v>
      </c>
      <c r="E10" s="19">
        <v>42467</v>
      </c>
      <c r="F10" s="20">
        <v>3315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42469</v>
      </c>
      <c r="B11" s="23">
        <v>6427</v>
      </c>
      <c r="C11" s="24" t="s">
        <v>18</v>
      </c>
      <c r="D11" s="25">
        <v>2757</v>
      </c>
      <c r="E11" s="19">
        <v>42470</v>
      </c>
      <c r="F11" s="20">
        <v>2757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42470</v>
      </c>
      <c r="B12" s="23">
        <v>6489</v>
      </c>
      <c r="C12" s="24" t="s">
        <v>18</v>
      </c>
      <c r="D12" s="25">
        <v>3023.5</v>
      </c>
      <c r="E12" s="19">
        <v>42476</v>
      </c>
      <c r="F12" s="20">
        <v>3023.5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42470</v>
      </c>
      <c r="B13" s="23">
        <v>6512</v>
      </c>
      <c r="C13" s="24" t="s">
        <v>61</v>
      </c>
      <c r="D13" s="25">
        <v>4309</v>
      </c>
      <c r="E13" s="19">
        <v>42473</v>
      </c>
      <c r="F13" s="20">
        <v>4309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42471</v>
      </c>
      <c r="B14" s="23">
        <v>6541</v>
      </c>
      <c r="C14" s="24" t="s">
        <v>61</v>
      </c>
      <c r="D14" s="25">
        <v>2948</v>
      </c>
      <c r="E14" s="19">
        <v>42473</v>
      </c>
      <c r="F14" s="20">
        <v>2948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42473</v>
      </c>
      <c r="B15" s="23">
        <v>6632</v>
      </c>
      <c r="C15" s="24" t="s">
        <v>61</v>
      </c>
      <c r="D15" s="25">
        <v>2521.5</v>
      </c>
      <c r="E15" s="19">
        <v>42474</v>
      </c>
      <c r="F15" s="20">
        <v>2521.5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42474</v>
      </c>
      <c r="B16" s="23">
        <v>6647</v>
      </c>
      <c r="C16" s="24" t="s">
        <v>18</v>
      </c>
      <c r="D16" s="25">
        <v>1375</v>
      </c>
      <c r="E16" s="19">
        <v>42475</v>
      </c>
      <c r="F16" s="20">
        <v>1375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42474</v>
      </c>
      <c r="B17" s="23">
        <v>6658</v>
      </c>
      <c r="C17" s="24" t="s">
        <v>61</v>
      </c>
      <c r="D17" s="25">
        <v>5329</v>
      </c>
      <c r="E17" s="19">
        <v>42475</v>
      </c>
      <c r="F17" s="20">
        <v>5329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42475</v>
      </c>
      <c r="B18" s="23">
        <v>6707</v>
      </c>
      <c r="C18" s="24" t="s">
        <v>61</v>
      </c>
      <c r="D18" s="25">
        <v>6363</v>
      </c>
      <c r="E18" s="19">
        <v>42476</v>
      </c>
      <c r="F18" s="20">
        <v>6363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42476</v>
      </c>
      <c r="B19" s="23">
        <v>6741</v>
      </c>
      <c r="C19" s="24" t="s">
        <v>18</v>
      </c>
      <c r="D19" s="25">
        <v>3228</v>
      </c>
      <c r="E19" s="19">
        <v>42477</v>
      </c>
      <c r="F19" s="20">
        <v>3228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42476</v>
      </c>
      <c r="B20" s="23">
        <v>6757</v>
      </c>
      <c r="C20" s="24" t="s">
        <v>61</v>
      </c>
      <c r="D20" s="25">
        <v>10560</v>
      </c>
      <c r="E20" s="19">
        <v>42477</v>
      </c>
      <c r="F20" s="20">
        <v>10560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42477</v>
      </c>
      <c r="B21" s="23">
        <v>6797</v>
      </c>
      <c r="C21" s="24" t="s">
        <v>12</v>
      </c>
      <c r="D21" s="25">
        <v>1430</v>
      </c>
      <c r="E21" s="19">
        <v>42489</v>
      </c>
      <c r="F21" s="20">
        <v>1430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42477</v>
      </c>
      <c r="B22" s="23">
        <v>6813</v>
      </c>
      <c r="C22" s="24" t="s">
        <v>18</v>
      </c>
      <c r="D22" s="25">
        <v>2576.5</v>
      </c>
      <c r="E22" s="19">
        <v>42483</v>
      </c>
      <c r="F22" s="20">
        <v>2576.5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42480</v>
      </c>
      <c r="B23" s="23">
        <v>6946</v>
      </c>
      <c r="C23" s="24" t="s">
        <v>61</v>
      </c>
      <c r="D23" s="25">
        <v>2521.5</v>
      </c>
      <c r="E23" s="19">
        <v>42481</v>
      </c>
      <c r="F23" s="20">
        <v>2521.5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42483</v>
      </c>
      <c r="B24" s="23">
        <v>7057</v>
      </c>
      <c r="C24" s="24" t="s">
        <v>18</v>
      </c>
      <c r="D24" s="25">
        <v>3023</v>
      </c>
      <c r="E24" s="19">
        <v>42484</v>
      </c>
      <c r="F24" s="20">
        <v>3023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42484</v>
      </c>
      <c r="B25" s="23">
        <v>7101</v>
      </c>
      <c r="C25" s="24" t="s">
        <v>18</v>
      </c>
      <c r="D25" s="25">
        <v>2946.5</v>
      </c>
      <c r="E25" s="19">
        <v>42490</v>
      </c>
      <c r="F25" s="20">
        <v>2946.5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42485</v>
      </c>
      <c r="B26" s="23">
        <v>7156</v>
      </c>
      <c r="C26" s="24" t="s">
        <v>61</v>
      </c>
      <c r="D26" s="25">
        <v>6090.5</v>
      </c>
      <c r="E26" s="19">
        <v>42486</v>
      </c>
      <c r="F26" s="20">
        <v>6090.5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42486</v>
      </c>
      <c r="B27" s="23">
        <v>7189</v>
      </c>
      <c r="C27" s="24" t="s">
        <v>12</v>
      </c>
      <c r="D27" s="29">
        <v>1755</v>
      </c>
      <c r="E27" s="19">
        <v>42489</v>
      </c>
      <c r="F27" s="20">
        <v>1755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42487</v>
      </c>
      <c r="B28" s="23">
        <v>7230</v>
      </c>
      <c r="C28" s="24" t="s">
        <v>61</v>
      </c>
      <c r="D28" s="25">
        <v>6089</v>
      </c>
      <c r="E28" s="19">
        <v>42488</v>
      </c>
      <c r="F28" s="20">
        <v>6089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42489</v>
      </c>
      <c r="B29" s="30">
        <v>7293</v>
      </c>
      <c r="C29" s="24" t="s">
        <v>18</v>
      </c>
      <c r="D29" s="25">
        <v>1265</v>
      </c>
      <c r="E29" s="19">
        <v>42490</v>
      </c>
      <c r="F29" s="20">
        <v>1265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42490</v>
      </c>
      <c r="B30" s="30">
        <v>7355</v>
      </c>
      <c r="C30" s="24" t="s">
        <v>18</v>
      </c>
      <c r="D30" s="25">
        <v>3385</v>
      </c>
      <c r="E30" s="56">
        <v>42491</v>
      </c>
      <c r="F30" s="57">
        <v>3385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/>
      <c r="B31" s="30"/>
      <c r="C31" s="24"/>
      <c r="D31" s="25"/>
      <c r="E31" s="19"/>
      <c r="F31" s="20"/>
      <c r="G31" s="26">
        <f t="shared" si="0"/>
        <v>0</v>
      </c>
      <c r="J31" s="27"/>
      <c r="K31" s="28"/>
      <c r="L31" s="27"/>
    </row>
    <row r="32" spans="1:12" ht="15.75" x14ac:dyDescent="0.25">
      <c r="A32" s="22"/>
      <c r="B32" s="30"/>
      <c r="C32" s="24"/>
      <c r="D32" s="25"/>
      <c r="E32" s="19"/>
      <c r="F32" s="20"/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/>
      <c r="B33" s="30"/>
      <c r="C33" s="24"/>
      <c r="D33" s="25"/>
      <c r="E33" s="19"/>
      <c r="F33" s="20"/>
      <c r="G33" s="26">
        <f t="shared" si="0"/>
        <v>0</v>
      </c>
      <c r="H33" s="2"/>
    </row>
    <row r="34" spans="1:11" ht="15.75" x14ac:dyDescent="0.25">
      <c r="A34" s="22"/>
      <c r="B34" s="30"/>
      <c r="C34" s="24"/>
      <c r="D34" s="25"/>
      <c r="E34" s="19"/>
      <c r="F34" s="20"/>
      <c r="G34" s="26">
        <f t="shared" si="0"/>
        <v>0</v>
      </c>
      <c r="H34" s="2"/>
    </row>
    <row r="35" spans="1:11" ht="15.75" x14ac:dyDescent="0.25">
      <c r="A35" s="22"/>
      <c r="B35" s="30"/>
      <c r="C35" s="24"/>
      <c r="D35" s="25"/>
      <c r="E35" s="19"/>
      <c r="F35" s="20"/>
      <c r="G35" s="26">
        <f t="shared" si="0"/>
        <v>0</v>
      </c>
      <c r="H35" s="2"/>
    </row>
    <row r="36" spans="1:11" ht="15.75" x14ac:dyDescent="0.25">
      <c r="A36" s="22"/>
      <c r="B36" s="30"/>
      <c r="C36" s="24"/>
      <c r="D36" s="25"/>
      <c r="E36" s="19"/>
      <c r="F36" s="20"/>
      <c r="G36" s="26">
        <f t="shared" si="0"/>
        <v>0</v>
      </c>
      <c r="H36" s="2"/>
    </row>
    <row r="37" spans="1:11" ht="15.75" x14ac:dyDescent="0.25">
      <c r="A37" s="22"/>
      <c r="B37" s="30"/>
      <c r="C37" s="24"/>
      <c r="D37" s="25"/>
      <c r="E37" s="19"/>
      <c r="F37" s="20"/>
      <c r="G37" s="26">
        <f t="shared" si="0"/>
        <v>0</v>
      </c>
      <c r="H37" s="2"/>
      <c r="K37"/>
    </row>
    <row r="38" spans="1:11" ht="15.75" x14ac:dyDescent="0.25">
      <c r="A38" s="22"/>
      <c r="B38" s="30"/>
      <c r="C38" s="24"/>
      <c r="D38" s="25"/>
      <c r="E38" s="19"/>
      <c r="F38" s="20"/>
      <c r="G38" s="26">
        <f t="shared" si="0"/>
        <v>0</v>
      </c>
      <c r="H38" s="2"/>
      <c r="K38"/>
    </row>
    <row r="39" spans="1:11" ht="15.75" x14ac:dyDescent="0.25">
      <c r="A39" s="22"/>
      <c r="B39" s="30"/>
      <c r="C39" s="24"/>
      <c r="D39" s="25"/>
      <c r="E39" s="19"/>
      <c r="F39" s="20"/>
      <c r="G39" s="26">
        <f t="shared" si="0"/>
        <v>0</v>
      </c>
      <c r="H39" s="2"/>
      <c r="K39"/>
    </row>
    <row r="40" spans="1:11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1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1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1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1" x14ac:dyDescent="0.25">
      <c r="A44" s="22"/>
      <c r="B44" s="31"/>
      <c r="C44" s="32"/>
      <c r="D44" s="33"/>
      <c r="E44" s="34"/>
      <c r="F44" s="35"/>
      <c r="G44" s="36">
        <f t="shared" si="0"/>
        <v>0</v>
      </c>
      <c r="H44" s="2"/>
      <c r="K44"/>
    </row>
    <row r="45" spans="1:11" x14ac:dyDescent="0.25">
      <c r="A45" s="22"/>
      <c r="B45" s="31"/>
      <c r="C45" s="32"/>
      <c r="D45" s="33"/>
      <c r="E45" s="34"/>
      <c r="F45" s="35"/>
      <c r="G45" s="36">
        <f t="shared" si="0"/>
        <v>0</v>
      </c>
      <c r="H45" s="2"/>
      <c r="K45"/>
    </row>
    <row r="46" spans="1:11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1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90849</v>
      </c>
      <c r="E51" s="48"/>
      <c r="F51" s="47">
        <f>SUM(F4:F50)</f>
        <v>90849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19">
        <f>D51-F51</f>
        <v>0</v>
      </c>
      <c r="E55" s="120"/>
      <c r="F55" s="121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22" t="s">
        <v>10</v>
      </c>
      <c r="E57" s="122"/>
      <c r="F57" s="12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68"/>
  <sheetViews>
    <sheetView topLeftCell="A28" workbookViewId="0">
      <selection activeCell="F45" sqref="F4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17" t="s">
        <v>63</v>
      </c>
      <c r="C1" s="117"/>
      <c r="D1" s="117"/>
      <c r="E1" s="117"/>
      <c r="F1" s="117"/>
      <c r="H1" s="2"/>
    </row>
    <row r="2" spans="1:12" ht="15.75" x14ac:dyDescent="0.25">
      <c r="A2" s="4"/>
      <c r="B2" s="118"/>
      <c r="C2" s="118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42491</v>
      </c>
      <c r="B4" s="16">
        <v>7403</v>
      </c>
      <c r="C4" s="17" t="s">
        <v>12</v>
      </c>
      <c r="D4" s="18">
        <v>2567.5</v>
      </c>
      <c r="E4" s="19">
        <v>42496</v>
      </c>
      <c r="F4" s="20">
        <v>2567.5</v>
      </c>
      <c r="G4" s="21">
        <f>D4-F4</f>
        <v>0</v>
      </c>
      <c r="H4" s="2"/>
    </row>
    <row r="5" spans="1:12" x14ac:dyDescent="0.25">
      <c r="A5" s="22">
        <v>42491</v>
      </c>
      <c r="B5" s="23">
        <v>7410</v>
      </c>
      <c r="C5" s="24" t="s">
        <v>18</v>
      </c>
      <c r="D5" s="25">
        <v>3428.5</v>
      </c>
      <c r="E5" s="19">
        <v>42497</v>
      </c>
      <c r="F5" s="20">
        <v>3428.5</v>
      </c>
      <c r="G5" s="26">
        <f>D5-F5</f>
        <v>0</v>
      </c>
      <c r="H5" s="2"/>
    </row>
    <row r="6" spans="1:12" x14ac:dyDescent="0.25">
      <c r="A6" s="22">
        <v>42493</v>
      </c>
      <c r="B6" s="23">
        <v>7511</v>
      </c>
      <c r="C6" s="24" t="s">
        <v>61</v>
      </c>
      <c r="D6" s="25">
        <v>4118</v>
      </c>
      <c r="E6" s="19">
        <v>42494</v>
      </c>
      <c r="F6" s="20">
        <v>4118</v>
      </c>
      <c r="G6" s="26">
        <f>D6-F6</f>
        <v>0</v>
      </c>
      <c r="H6" s="2"/>
    </row>
    <row r="7" spans="1:12" x14ac:dyDescent="0.25">
      <c r="A7" s="22">
        <v>42494</v>
      </c>
      <c r="B7" s="23">
        <v>7536</v>
      </c>
      <c r="C7" s="24" t="s">
        <v>61</v>
      </c>
      <c r="D7" s="25">
        <v>4958</v>
      </c>
      <c r="E7" s="19">
        <v>42495</v>
      </c>
      <c r="F7" s="20">
        <v>4958</v>
      </c>
      <c r="G7" s="26">
        <f t="shared" ref="G7:G47" si="0">D7-F7</f>
        <v>0</v>
      </c>
      <c r="H7" s="2"/>
      <c r="J7" s="27"/>
      <c r="K7" s="28"/>
      <c r="L7" s="27"/>
    </row>
    <row r="8" spans="1:12" x14ac:dyDescent="0.25">
      <c r="A8" s="22">
        <v>42495</v>
      </c>
      <c r="B8" s="23">
        <v>7570</v>
      </c>
      <c r="C8" s="24" t="s">
        <v>61</v>
      </c>
      <c r="D8" s="25">
        <v>7435</v>
      </c>
      <c r="E8" s="19">
        <v>42497</v>
      </c>
      <c r="F8" s="20">
        <v>7435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42496</v>
      </c>
      <c r="B9" s="23">
        <v>7602</v>
      </c>
      <c r="C9" s="24" t="s">
        <v>12</v>
      </c>
      <c r="D9" s="25">
        <v>1326</v>
      </c>
      <c r="E9" s="19">
        <v>42504</v>
      </c>
      <c r="F9" s="20">
        <v>1326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42497</v>
      </c>
      <c r="B10" s="23">
        <v>7675</v>
      </c>
      <c r="C10" s="24" t="s">
        <v>12</v>
      </c>
      <c r="D10" s="25">
        <v>1709</v>
      </c>
      <c r="E10" s="19">
        <v>42504</v>
      </c>
      <c r="F10" s="20">
        <v>1709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42497</v>
      </c>
      <c r="B11" s="23">
        <v>7687</v>
      </c>
      <c r="C11" s="24" t="s">
        <v>18</v>
      </c>
      <c r="D11" s="25">
        <v>3128</v>
      </c>
      <c r="E11" s="19">
        <v>42498</v>
      </c>
      <c r="F11" s="20">
        <v>3128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42498</v>
      </c>
      <c r="B12" s="23">
        <v>7743</v>
      </c>
      <c r="C12" s="24" t="s">
        <v>18</v>
      </c>
      <c r="D12" s="25">
        <v>3284.5</v>
      </c>
      <c r="E12" s="19">
        <v>42504</v>
      </c>
      <c r="F12" s="20">
        <v>3284.5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42499</v>
      </c>
      <c r="B13" s="23">
        <v>7786</v>
      </c>
      <c r="C13" s="24" t="s">
        <v>13</v>
      </c>
      <c r="D13" s="25">
        <v>30572</v>
      </c>
      <c r="E13" s="19">
        <v>42500</v>
      </c>
      <c r="F13" s="20">
        <v>30572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42499</v>
      </c>
      <c r="B14" s="23">
        <v>7790</v>
      </c>
      <c r="C14" s="24" t="s">
        <v>61</v>
      </c>
      <c r="D14" s="25">
        <v>6931.5</v>
      </c>
      <c r="E14" s="19">
        <v>42500</v>
      </c>
      <c r="F14" s="20">
        <v>6931.5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42499</v>
      </c>
      <c r="B15" s="23">
        <v>7797</v>
      </c>
      <c r="C15" s="24" t="s">
        <v>12</v>
      </c>
      <c r="D15" s="25">
        <v>2203.5</v>
      </c>
      <c r="E15" s="19">
        <v>42508</v>
      </c>
      <c r="F15" s="20">
        <v>2203.5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42500</v>
      </c>
      <c r="B16" s="23">
        <v>7838</v>
      </c>
      <c r="C16" s="24" t="s">
        <v>61</v>
      </c>
      <c r="D16" s="25">
        <v>3036</v>
      </c>
      <c r="E16" s="19">
        <v>42501</v>
      </c>
      <c r="F16" s="20">
        <v>3036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42502</v>
      </c>
      <c r="B17" s="23">
        <v>7917</v>
      </c>
      <c r="C17" s="24" t="s">
        <v>12</v>
      </c>
      <c r="D17" s="25">
        <v>1319.5</v>
      </c>
      <c r="E17" s="19">
        <v>42508</v>
      </c>
      <c r="F17" s="20">
        <v>1319.5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42504</v>
      </c>
      <c r="B18" s="23">
        <v>7985</v>
      </c>
      <c r="C18" s="24" t="s">
        <v>18</v>
      </c>
      <c r="D18" s="25">
        <v>3260</v>
      </c>
      <c r="E18" s="19">
        <v>42505</v>
      </c>
      <c r="F18" s="20">
        <v>3260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42504</v>
      </c>
      <c r="B19" s="23">
        <v>7995</v>
      </c>
      <c r="C19" s="24" t="s">
        <v>61</v>
      </c>
      <c r="D19" s="25">
        <v>10387</v>
      </c>
      <c r="E19" s="19">
        <v>42505</v>
      </c>
      <c r="F19" s="20">
        <v>10387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42505</v>
      </c>
      <c r="B20" s="23">
        <v>8023</v>
      </c>
      <c r="C20" s="24" t="s">
        <v>12</v>
      </c>
      <c r="D20" s="25">
        <v>1176.5</v>
      </c>
      <c r="E20" s="56">
        <v>42527</v>
      </c>
      <c r="F20" s="57">
        <v>1176.5</v>
      </c>
      <c r="G20" s="115">
        <f t="shared" si="0"/>
        <v>0</v>
      </c>
      <c r="H20" s="2"/>
      <c r="J20" s="27"/>
      <c r="K20" s="28"/>
      <c r="L20" s="27"/>
    </row>
    <row r="21" spans="1:12" x14ac:dyDescent="0.25">
      <c r="A21" s="22">
        <v>42505</v>
      </c>
      <c r="B21" s="23">
        <v>8030</v>
      </c>
      <c r="C21" s="24" t="s">
        <v>18</v>
      </c>
      <c r="D21" s="25">
        <v>3437</v>
      </c>
      <c r="E21" s="19">
        <v>42511</v>
      </c>
      <c r="F21" s="20">
        <v>3437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42507</v>
      </c>
      <c r="B22" s="23">
        <v>8121</v>
      </c>
      <c r="C22" s="24" t="s">
        <v>61</v>
      </c>
      <c r="D22" s="25">
        <v>1580</v>
      </c>
      <c r="E22" s="19">
        <v>42508</v>
      </c>
      <c r="F22" s="20">
        <v>1580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2">
        <v>42507</v>
      </c>
      <c r="B23" s="23">
        <v>8127</v>
      </c>
      <c r="C23" s="24" t="s">
        <v>61</v>
      </c>
      <c r="D23" s="25">
        <v>2958</v>
      </c>
      <c r="E23" s="19">
        <v>42508</v>
      </c>
      <c r="F23" s="20">
        <v>2958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42508</v>
      </c>
      <c r="B24" s="23">
        <v>8149</v>
      </c>
      <c r="C24" s="24" t="s">
        <v>61</v>
      </c>
      <c r="D24" s="25">
        <v>5230.5</v>
      </c>
      <c r="E24" s="19">
        <v>42509</v>
      </c>
      <c r="F24" s="20">
        <v>5230.5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2">
        <v>42509</v>
      </c>
      <c r="B25" s="23">
        <v>8180</v>
      </c>
      <c r="C25" s="24" t="s">
        <v>61</v>
      </c>
      <c r="D25" s="25">
        <v>7920</v>
      </c>
      <c r="E25" s="19">
        <v>42510</v>
      </c>
      <c r="F25" s="20">
        <v>7920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42510</v>
      </c>
      <c r="B26" s="23">
        <v>8215</v>
      </c>
      <c r="C26" s="24" t="s">
        <v>61</v>
      </c>
      <c r="D26" s="25">
        <v>7930</v>
      </c>
      <c r="E26" s="19">
        <v>42511</v>
      </c>
      <c r="F26" s="20">
        <v>7930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2">
        <v>42511</v>
      </c>
      <c r="B27" s="23">
        <v>8263</v>
      </c>
      <c r="C27" s="24" t="s">
        <v>12</v>
      </c>
      <c r="D27" s="25">
        <v>1948</v>
      </c>
      <c r="E27" s="56">
        <v>42527</v>
      </c>
      <c r="F27" s="57">
        <v>1948</v>
      </c>
      <c r="G27" s="115">
        <f t="shared" si="0"/>
        <v>0</v>
      </c>
      <c r="H27" s="2"/>
      <c r="J27" s="27"/>
      <c r="K27" s="28"/>
      <c r="L27" s="27"/>
    </row>
    <row r="28" spans="1:12" x14ac:dyDescent="0.25">
      <c r="A28" s="22">
        <v>42511</v>
      </c>
      <c r="B28" s="23">
        <v>8266</v>
      </c>
      <c r="C28" s="24" t="s">
        <v>61</v>
      </c>
      <c r="D28" s="25">
        <v>12227</v>
      </c>
      <c r="E28" s="19">
        <v>42512</v>
      </c>
      <c r="F28" s="20">
        <v>12227</v>
      </c>
      <c r="G28" s="26">
        <f t="shared" si="0"/>
        <v>0</v>
      </c>
      <c r="H28" s="2"/>
      <c r="J28" s="27"/>
      <c r="K28" s="28"/>
      <c r="L28" s="27"/>
    </row>
    <row r="29" spans="1:12" ht="15.75" x14ac:dyDescent="0.25">
      <c r="A29" s="22">
        <v>42511</v>
      </c>
      <c r="B29" s="30">
        <v>8272</v>
      </c>
      <c r="C29" s="24" t="s">
        <v>18</v>
      </c>
      <c r="D29" s="25">
        <v>3394</v>
      </c>
      <c r="E29" s="19">
        <v>42512</v>
      </c>
      <c r="F29" s="20">
        <v>3394</v>
      </c>
      <c r="G29" s="26">
        <f t="shared" si="0"/>
        <v>0</v>
      </c>
      <c r="H29" s="2"/>
      <c r="J29" s="27"/>
      <c r="K29" s="28"/>
      <c r="L29" s="27"/>
    </row>
    <row r="30" spans="1:12" ht="15.75" x14ac:dyDescent="0.25">
      <c r="A30" s="22">
        <v>42512</v>
      </c>
      <c r="B30" s="30">
        <v>8313</v>
      </c>
      <c r="C30" s="24" t="s">
        <v>12</v>
      </c>
      <c r="D30" s="25">
        <v>2692</v>
      </c>
      <c r="E30" s="56">
        <v>42527</v>
      </c>
      <c r="F30" s="57">
        <v>2692</v>
      </c>
      <c r="G30" s="115">
        <f t="shared" si="0"/>
        <v>0</v>
      </c>
      <c r="H30" s="2"/>
      <c r="J30" s="27"/>
      <c r="K30" s="28"/>
      <c r="L30" s="27"/>
    </row>
    <row r="31" spans="1:12" ht="15.75" x14ac:dyDescent="0.25">
      <c r="A31" s="22">
        <v>42512</v>
      </c>
      <c r="B31" s="30">
        <v>8324</v>
      </c>
      <c r="C31" s="24" t="s">
        <v>18</v>
      </c>
      <c r="D31" s="25">
        <v>3142</v>
      </c>
      <c r="E31" s="19">
        <v>42518</v>
      </c>
      <c r="F31" s="20">
        <v>3142</v>
      </c>
      <c r="G31" s="26">
        <f t="shared" si="0"/>
        <v>0</v>
      </c>
      <c r="J31" s="27"/>
      <c r="K31" s="28"/>
      <c r="L31" s="27"/>
    </row>
    <row r="32" spans="1:12" ht="15.75" x14ac:dyDescent="0.25">
      <c r="A32" s="22">
        <v>42512</v>
      </c>
      <c r="B32" s="30">
        <v>8333</v>
      </c>
      <c r="C32" s="24" t="s">
        <v>61</v>
      </c>
      <c r="D32" s="25">
        <v>6047</v>
      </c>
      <c r="E32" s="19">
        <v>42513</v>
      </c>
      <c r="F32" s="20">
        <v>6047</v>
      </c>
      <c r="G32" s="26">
        <f t="shared" si="0"/>
        <v>0</v>
      </c>
      <c r="H32" s="2"/>
      <c r="J32" s="27"/>
      <c r="K32" s="28"/>
      <c r="L32" s="27"/>
    </row>
    <row r="33" spans="1:11" ht="15.75" x14ac:dyDescent="0.25">
      <c r="A33" s="22">
        <v>42513</v>
      </c>
      <c r="B33" s="30">
        <v>8370</v>
      </c>
      <c r="C33" s="24" t="s">
        <v>61</v>
      </c>
      <c r="D33" s="25">
        <v>6331</v>
      </c>
      <c r="E33" s="19">
        <v>42514</v>
      </c>
      <c r="F33" s="20">
        <v>6331</v>
      </c>
      <c r="G33" s="26">
        <f t="shared" si="0"/>
        <v>0</v>
      </c>
      <c r="H33" s="2"/>
    </row>
    <row r="34" spans="1:11" ht="15.75" x14ac:dyDescent="0.25">
      <c r="A34" s="22">
        <v>42514</v>
      </c>
      <c r="B34" s="30">
        <v>8396</v>
      </c>
      <c r="C34" s="24" t="s">
        <v>61</v>
      </c>
      <c r="D34" s="25">
        <v>3316.5</v>
      </c>
      <c r="E34" s="19">
        <v>42515</v>
      </c>
      <c r="F34" s="20">
        <v>3316.5</v>
      </c>
      <c r="G34" s="26">
        <f t="shared" si="0"/>
        <v>0</v>
      </c>
      <c r="H34" s="2"/>
    </row>
    <row r="35" spans="1:11" ht="15.75" x14ac:dyDescent="0.25">
      <c r="A35" s="22">
        <v>42515</v>
      </c>
      <c r="B35" s="30">
        <v>8418</v>
      </c>
      <c r="C35" s="24" t="s">
        <v>12</v>
      </c>
      <c r="D35" s="25">
        <v>1410.5</v>
      </c>
      <c r="E35" s="56">
        <v>42527</v>
      </c>
      <c r="F35" s="57">
        <v>1410.5</v>
      </c>
      <c r="G35" s="115">
        <f t="shared" si="0"/>
        <v>0</v>
      </c>
      <c r="H35" s="2"/>
    </row>
    <row r="36" spans="1:11" ht="15.75" x14ac:dyDescent="0.25">
      <c r="A36" s="22">
        <v>42515</v>
      </c>
      <c r="B36" s="30">
        <v>8423</v>
      </c>
      <c r="C36" s="24" t="s">
        <v>61</v>
      </c>
      <c r="D36" s="25">
        <v>6499</v>
      </c>
      <c r="E36" s="19">
        <v>42516</v>
      </c>
      <c r="F36" s="20">
        <v>6499</v>
      </c>
      <c r="G36" s="26">
        <f t="shared" si="0"/>
        <v>0</v>
      </c>
      <c r="H36" s="2"/>
    </row>
    <row r="37" spans="1:11" ht="15.75" x14ac:dyDescent="0.25">
      <c r="A37" s="22">
        <v>42516</v>
      </c>
      <c r="B37" s="30">
        <v>8473</v>
      </c>
      <c r="C37" s="24" t="s">
        <v>61</v>
      </c>
      <c r="D37" s="25">
        <v>8703</v>
      </c>
      <c r="E37" s="19">
        <v>42517</v>
      </c>
      <c r="F37" s="20">
        <v>8703</v>
      </c>
      <c r="G37" s="26">
        <f t="shared" si="0"/>
        <v>0</v>
      </c>
      <c r="H37" s="2"/>
      <c r="K37"/>
    </row>
    <row r="38" spans="1:11" ht="15.75" x14ac:dyDescent="0.25">
      <c r="A38" s="22">
        <v>42517</v>
      </c>
      <c r="B38" s="30">
        <v>8522</v>
      </c>
      <c r="C38" s="24" t="s">
        <v>61</v>
      </c>
      <c r="D38" s="25">
        <v>7769</v>
      </c>
      <c r="E38" s="19">
        <v>42518</v>
      </c>
      <c r="F38" s="20">
        <v>7769</v>
      </c>
      <c r="G38" s="26">
        <f t="shared" si="0"/>
        <v>0</v>
      </c>
      <c r="H38" s="2"/>
      <c r="K38"/>
    </row>
    <row r="39" spans="1:11" ht="15.75" x14ac:dyDescent="0.25">
      <c r="A39" s="22">
        <v>42518</v>
      </c>
      <c r="B39" s="30">
        <v>8554</v>
      </c>
      <c r="C39" s="24" t="s">
        <v>64</v>
      </c>
      <c r="D39" s="25">
        <v>5469</v>
      </c>
      <c r="E39" s="19">
        <v>42519</v>
      </c>
      <c r="F39" s="20">
        <v>5469</v>
      </c>
      <c r="G39" s="26">
        <f t="shared" si="0"/>
        <v>0</v>
      </c>
      <c r="H39" s="2"/>
      <c r="K39"/>
    </row>
    <row r="40" spans="1:11" ht="15.75" x14ac:dyDescent="0.25">
      <c r="A40" s="22">
        <v>42518</v>
      </c>
      <c r="B40" s="30">
        <v>8555</v>
      </c>
      <c r="C40" s="24" t="s">
        <v>18</v>
      </c>
      <c r="D40" s="25">
        <v>3508</v>
      </c>
      <c r="E40" s="19">
        <v>42519</v>
      </c>
      <c r="F40" s="20">
        <v>3508</v>
      </c>
      <c r="G40" s="26">
        <f t="shared" si="0"/>
        <v>0</v>
      </c>
      <c r="H40" s="2"/>
      <c r="K40"/>
    </row>
    <row r="41" spans="1:11" ht="15.75" x14ac:dyDescent="0.25">
      <c r="A41" s="22">
        <v>42518</v>
      </c>
      <c r="B41" s="30">
        <v>8594</v>
      </c>
      <c r="C41" s="24" t="s">
        <v>61</v>
      </c>
      <c r="D41" s="25">
        <v>2227.5</v>
      </c>
      <c r="E41" s="19">
        <v>42519</v>
      </c>
      <c r="F41" s="20">
        <v>2227.5</v>
      </c>
      <c r="G41" s="26">
        <f t="shared" si="0"/>
        <v>0</v>
      </c>
      <c r="H41" s="2"/>
      <c r="K41"/>
    </row>
    <row r="42" spans="1:11" ht="15.75" x14ac:dyDescent="0.25">
      <c r="A42" s="22">
        <v>42519</v>
      </c>
      <c r="B42" s="30">
        <v>8602</v>
      </c>
      <c r="C42" s="24" t="s">
        <v>61</v>
      </c>
      <c r="D42" s="25">
        <v>16164</v>
      </c>
      <c r="E42" s="19">
        <v>42520</v>
      </c>
      <c r="F42" s="20">
        <v>16164</v>
      </c>
      <c r="G42" s="26">
        <f t="shared" si="0"/>
        <v>0</v>
      </c>
      <c r="H42" s="2"/>
      <c r="K42"/>
    </row>
    <row r="43" spans="1:11" ht="15.75" x14ac:dyDescent="0.25">
      <c r="A43" s="22">
        <v>42519</v>
      </c>
      <c r="B43" s="30">
        <v>8605</v>
      </c>
      <c r="C43" s="24" t="s">
        <v>18</v>
      </c>
      <c r="D43" s="25">
        <v>2546.5</v>
      </c>
      <c r="E43" s="56">
        <v>42525</v>
      </c>
      <c r="F43" s="57">
        <v>2546.5</v>
      </c>
      <c r="G43" s="26">
        <f t="shared" si="0"/>
        <v>0</v>
      </c>
      <c r="H43" s="2"/>
      <c r="K43"/>
    </row>
    <row r="44" spans="1:11" x14ac:dyDescent="0.25">
      <c r="A44" s="22">
        <v>42519</v>
      </c>
      <c r="B44" s="31">
        <v>8635</v>
      </c>
      <c r="C44" s="32" t="s">
        <v>12</v>
      </c>
      <c r="D44" s="33">
        <v>3088</v>
      </c>
      <c r="E44" s="113">
        <v>42527</v>
      </c>
      <c r="F44" s="114">
        <v>3088</v>
      </c>
      <c r="G44" s="116">
        <f t="shared" si="0"/>
        <v>0</v>
      </c>
      <c r="H44" s="2"/>
      <c r="K44"/>
    </row>
    <row r="45" spans="1:11" x14ac:dyDescent="0.25">
      <c r="A45" s="22">
        <v>42520</v>
      </c>
      <c r="B45" s="31">
        <v>8652</v>
      </c>
      <c r="C45" s="32" t="s">
        <v>61</v>
      </c>
      <c r="D45" s="33">
        <v>3082</v>
      </c>
      <c r="E45" s="34">
        <v>42521</v>
      </c>
      <c r="F45" s="35">
        <v>3082</v>
      </c>
      <c r="G45" s="36">
        <f t="shared" si="0"/>
        <v>0</v>
      </c>
      <c r="H45" s="2"/>
      <c r="K45"/>
    </row>
    <row r="46" spans="1:11" x14ac:dyDescent="0.25">
      <c r="A46" s="22">
        <v>42520</v>
      </c>
      <c r="B46" s="31">
        <v>8666</v>
      </c>
      <c r="C46" s="32" t="s">
        <v>61</v>
      </c>
      <c r="D46" s="33">
        <v>3230</v>
      </c>
      <c r="E46" s="34">
        <v>42521</v>
      </c>
      <c r="F46" s="35">
        <v>3230</v>
      </c>
      <c r="G46" s="36">
        <f t="shared" si="0"/>
        <v>0</v>
      </c>
      <c r="H46" s="2"/>
      <c r="K46"/>
    </row>
    <row r="47" spans="1:11" x14ac:dyDescent="0.25">
      <c r="A47" s="22">
        <v>42521</v>
      </c>
      <c r="B47" s="31">
        <v>8675</v>
      </c>
      <c r="C47" s="32" t="s">
        <v>61</v>
      </c>
      <c r="D47" s="33">
        <v>3127.5</v>
      </c>
      <c r="E47" s="113">
        <v>42522</v>
      </c>
      <c r="F47" s="114">
        <v>3127.5</v>
      </c>
      <c r="G47" s="36">
        <f t="shared" si="0"/>
        <v>0</v>
      </c>
      <c r="H47" s="2"/>
      <c r="K47"/>
    </row>
    <row r="48" spans="1:11" x14ac:dyDescent="0.25">
      <c r="A48" s="22"/>
      <c r="B48" s="23"/>
      <c r="C48" s="24" t="s">
        <v>7</v>
      </c>
      <c r="D48" s="37"/>
      <c r="E48" s="38"/>
      <c r="F48" s="37"/>
      <c r="G48" s="36"/>
      <c r="H48" s="2"/>
      <c r="K48"/>
    </row>
    <row r="49" spans="1:11" x14ac:dyDescent="0.25">
      <c r="A49" s="22"/>
      <c r="B49" s="23"/>
      <c r="C49" s="24" t="s">
        <v>7</v>
      </c>
      <c r="D49" s="37"/>
      <c r="E49" s="38"/>
      <c r="F49" s="37"/>
      <c r="G49" s="36"/>
      <c r="H49" s="2"/>
      <c r="K49"/>
    </row>
    <row r="50" spans="1:11" ht="15.75" thickBot="1" x14ac:dyDescent="0.3">
      <c r="A50" s="39"/>
      <c r="B50" s="40"/>
      <c r="C50" s="41"/>
      <c r="D50" s="42"/>
      <c r="E50" s="43"/>
      <c r="F50" s="42"/>
      <c r="G50" s="44"/>
      <c r="H50" s="2"/>
      <c r="K50"/>
    </row>
    <row r="51" spans="1:11" ht="15.75" thickTop="1" x14ac:dyDescent="0.25">
      <c r="A51" s="45"/>
      <c r="B51" s="46"/>
      <c r="C51" s="2"/>
      <c r="D51" s="47">
        <f>SUM(D4:D50)</f>
        <v>225817.5</v>
      </c>
      <c r="E51" s="48"/>
      <c r="F51" s="47">
        <f>SUM(F4:F50)</f>
        <v>225817.5</v>
      </c>
      <c r="G51" s="112"/>
      <c r="H51" s="2"/>
      <c r="K51"/>
    </row>
    <row r="52" spans="1:11" x14ac:dyDescent="0.25">
      <c r="A52" s="45"/>
      <c r="B52" s="46"/>
      <c r="C52" s="2"/>
      <c r="D52" s="47"/>
      <c r="E52" s="48"/>
      <c r="F52" s="47"/>
      <c r="G52" s="112"/>
      <c r="H52" s="2"/>
      <c r="K52"/>
    </row>
    <row r="53" spans="1:11" ht="30" x14ac:dyDescent="0.25">
      <c r="A53" s="45"/>
      <c r="B53" s="46"/>
      <c r="C53" s="2"/>
      <c r="D53" s="50" t="s">
        <v>8</v>
      </c>
      <c r="E53" s="48"/>
      <c r="F53" s="51" t="s">
        <v>9</v>
      </c>
      <c r="G53" s="112"/>
      <c r="H53" s="2"/>
      <c r="K53"/>
    </row>
    <row r="54" spans="1:11" ht="15.75" thickBot="1" x14ac:dyDescent="0.3">
      <c r="A54" s="45"/>
      <c r="B54" s="46"/>
      <c r="C54" s="2"/>
      <c r="D54" s="50"/>
      <c r="E54" s="48"/>
      <c r="F54" s="51"/>
      <c r="G54" s="112"/>
      <c r="H54" s="2"/>
      <c r="K54"/>
    </row>
    <row r="55" spans="1:11" ht="21.75" thickBot="1" x14ac:dyDescent="0.4">
      <c r="A55" s="45"/>
      <c r="B55" s="46"/>
      <c r="C55" s="2"/>
      <c r="D55" s="119">
        <f>D51-F51</f>
        <v>0</v>
      </c>
      <c r="E55" s="120"/>
      <c r="F55" s="121"/>
      <c r="H55" s="2"/>
      <c r="K55"/>
    </row>
    <row r="56" spans="1:11" x14ac:dyDescent="0.25">
      <c r="A56" s="45"/>
      <c r="B56" s="46"/>
      <c r="C56" s="2"/>
      <c r="D56" s="47"/>
      <c r="E56" s="48"/>
      <c r="F56" s="47"/>
      <c r="H56" s="2"/>
      <c r="K56"/>
    </row>
    <row r="57" spans="1:11" ht="18.75" x14ac:dyDescent="0.3">
      <c r="A57" s="45"/>
      <c r="B57" s="46"/>
      <c r="C57" s="2"/>
      <c r="D57" s="122" t="s">
        <v>10</v>
      </c>
      <c r="E57" s="122"/>
      <c r="F57" s="122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x14ac:dyDescent="0.25">
      <c r="A59" s="45"/>
      <c r="B59" s="46"/>
      <c r="C59" s="2"/>
      <c r="D59" s="47"/>
      <c r="E59" s="48"/>
      <c r="F59" s="47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0"/>
  <sheetViews>
    <sheetView tabSelected="1" topLeftCell="A22" workbookViewId="0">
      <selection activeCell="E39" sqref="E3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0.855468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110" customWidth="1"/>
    <col min="8" max="8" width="3.42578125" customWidth="1"/>
    <col min="11" max="11" width="11.42578125" style="3"/>
  </cols>
  <sheetData>
    <row r="1" spans="1:12" ht="18.75" x14ac:dyDescent="0.3">
      <c r="A1" s="1"/>
      <c r="B1" s="117" t="s">
        <v>65</v>
      </c>
      <c r="C1" s="117"/>
      <c r="D1" s="117"/>
      <c r="E1" s="117"/>
      <c r="F1" s="117"/>
      <c r="H1" s="2"/>
    </row>
    <row r="2" spans="1:12" ht="15.75" x14ac:dyDescent="0.25">
      <c r="A2" s="4"/>
      <c r="B2" s="118"/>
      <c r="C2" s="118"/>
      <c r="D2" s="5"/>
      <c r="E2" s="6"/>
      <c r="F2" s="5"/>
      <c r="G2" s="111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42522</v>
      </c>
      <c r="B4" s="16">
        <v>8709</v>
      </c>
      <c r="C4" s="17" t="s">
        <v>12</v>
      </c>
      <c r="D4" s="18">
        <v>1261</v>
      </c>
      <c r="E4" s="19">
        <v>42527</v>
      </c>
      <c r="F4" s="20">
        <v>1261</v>
      </c>
      <c r="G4" s="21">
        <f>D4-F4</f>
        <v>0</v>
      </c>
      <c r="H4" s="2"/>
    </row>
    <row r="5" spans="1:12" x14ac:dyDescent="0.25">
      <c r="A5" s="22">
        <v>42522</v>
      </c>
      <c r="B5" s="23">
        <v>8712</v>
      </c>
      <c r="C5" s="24" t="s">
        <v>61</v>
      </c>
      <c r="D5" s="25">
        <v>6600.5</v>
      </c>
      <c r="E5" s="19">
        <v>42523</v>
      </c>
      <c r="F5" s="20">
        <v>6600.5</v>
      </c>
      <c r="G5" s="26">
        <f>D5-F5</f>
        <v>0</v>
      </c>
      <c r="H5" s="2"/>
    </row>
    <row r="6" spans="1:12" x14ac:dyDescent="0.25">
      <c r="A6" s="22">
        <v>42522</v>
      </c>
      <c r="B6" s="23">
        <v>8716</v>
      </c>
      <c r="C6" s="24" t="s">
        <v>18</v>
      </c>
      <c r="D6" s="25">
        <v>1721</v>
      </c>
      <c r="E6" s="19">
        <v>42524</v>
      </c>
      <c r="F6" s="20">
        <v>1721</v>
      </c>
      <c r="G6" s="26">
        <f>D6-F6</f>
        <v>0</v>
      </c>
      <c r="H6" s="2"/>
    </row>
    <row r="7" spans="1:12" x14ac:dyDescent="0.25">
      <c r="A7" s="22">
        <v>42522</v>
      </c>
      <c r="B7" s="23">
        <v>8719</v>
      </c>
      <c r="C7" s="24" t="s">
        <v>14</v>
      </c>
      <c r="D7" s="25">
        <v>3819</v>
      </c>
      <c r="E7" s="19">
        <v>42524</v>
      </c>
      <c r="F7" s="20">
        <v>3819</v>
      </c>
      <c r="G7" s="26">
        <f t="shared" ref="G7:G49" si="0">D7-F7</f>
        <v>0</v>
      </c>
      <c r="H7" s="2"/>
      <c r="J7" s="27"/>
      <c r="K7" s="28"/>
      <c r="L7" s="27"/>
    </row>
    <row r="8" spans="1:12" x14ac:dyDescent="0.25">
      <c r="A8" s="22">
        <v>42522</v>
      </c>
      <c r="B8" s="23">
        <v>8724</v>
      </c>
      <c r="C8" s="24" t="s">
        <v>60</v>
      </c>
      <c r="D8" s="25">
        <v>3001.5</v>
      </c>
      <c r="E8" s="19">
        <v>42524</v>
      </c>
      <c r="F8" s="20">
        <v>3001.5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2">
        <v>42523</v>
      </c>
      <c r="B9" s="23">
        <v>8737</v>
      </c>
      <c r="C9" s="24" t="s">
        <v>61</v>
      </c>
      <c r="D9" s="25">
        <v>8124.5</v>
      </c>
      <c r="E9" s="19">
        <v>42524</v>
      </c>
      <c r="F9" s="20">
        <v>8124.5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2">
        <v>42524</v>
      </c>
      <c r="B10" s="23">
        <v>8771</v>
      </c>
      <c r="C10" s="24" t="s">
        <v>12</v>
      </c>
      <c r="D10" s="25">
        <v>748</v>
      </c>
      <c r="E10" s="19">
        <v>42533</v>
      </c>
      <c r="F10" s="20">
        <v>748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2">
        <v>42524</v>
      </c>
      <c r="B11" s="23">
        <v>8773</v>
      </c>
      <c r="C11" s="24" t="s">
        <v>61</v>
      </c>
      <c r="D11" s="25">
        <v>20466.5</v>
      </c>
      <c r="E11" s="19">
        <v>42525</v>
      </c>
      <c r="F11" s="20">
        <v>20466.5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2">
        <v>42524</v>
      </c>
      <c r="B12" s="23">
        <v>8778</v>
      </c>
      <c r="C12" s="24" t="s">
        <v>14</v>
      </c>
      <c r="D12" s="25">
        <v>2096.5</v>
      </c>
      <c r="E12" s="19">
        <v>42525</v>
      </c>
      <c r="F12" s="20">
        <v>2096.5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2">
        <v>42525</v>
      </c>
      <c r="B13" s="23">
        <v>8807</v>
      </c>
      <c r="C13" s="24" t="s">
        <v>12</v>
      </c>
      <c r="D13" s="25">
        <v>1508</v>
      </c>
      <c r="E13" s="19">
        <v>42533</v>
      </c>
      <c r="F13" s="20">
        <v>1508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2">
        <v>42525</v>
      </c>
      <c r="B14" s="23">
        <v>8812</v>
      </c>
      <c r="C14" s="24" t="s">
        <v>61</v>
      </c>
      <c r="D14" s="25">
        <v>6831</v>
      </c>
      <c r="E14" s="19">
        <v>42526</v>
      </c>
      <c r="F14" s="20">
        <v>6831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2">
        <v>42525</v>
      </c>
      <c r="B15" s="23">
        <v>8821</v>
      </c>
      <c r="C15" s="24" t="s">
        <v>18</v>
      </c>
      <c r="D15" s="25">
        <v>2769.5</v>
      </c>
      <c r="E15" s="19">
        <v>42527</v>
      </c>
      <c r="F15" s="20">
        <v>2769.5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2">
        <v>42526</v>
      </c>
      <c r="B16" s="23">
        <v>8878</v>
      </c>
      <c r="C16" s="24" t="s">
        <v>18</v>
      </c>
      <c r="D16" s="25">
        <v>3119</v>
      </c>
      <c r="E16" s="19">
        <v>42532</v>
      </c>
      <c r="F16" s="20">
        <v>3119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2">
        <v>42526</v>
      </c>
      <c r="B17" s="23">
        <v>8897</v>
      </c>
      <c r="C17" s="24" t="s">
        <v>61</v>
      </c>
      <c r="D17" s="25">
        <v>9367</v>
      </c>
      <c r="E17" s="19">
        <v>42527</v>
      </c>
      <c r="F17" s="20">
        <v>9367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2">
        <v>42527</v>
      </c>
      <c r="B18" s="23">
        <v>8827</v>
      </c>
      <c r="C18" s="24" t="s">
        <v>61</v>
      </c>
      <c r="D18" s="25">
        <v>8365</v>
      </c>
      <c r="E18" s="19">
        <v>42528</v>
      </c>
      <c r="F18" s="20">
        <v>8365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2">
        <v>42528</v>
      </c>
      <c r="B19" s="23">
        <v>8972</v>
      </c>
      <c r="C19" s="24" t="s">
        <v>61</v>
      </c>
      <c r="D19" s="25">
        <v>2350</v>
      </c>
      <c r="E19" s="19">
        <v>42529</v>
      </c>
      <c r="F19" s="20">
        <v>2350</v>
      </c>
      <c r="G19" s="26">
        <f t="shared" si="0"/>
        <v>0</v>
      </c>
      <c r="H19" s="2"/>
      <c r="J19" s="27"/>
      <c r="K19" s="28"/>
      <c r="L19" s="27"/>
    </row>
    <row r="20" spans="1:12" x14ac:dyDescent="0.25">
      <c r="A20" s="22">
        <v>42528</v>
      </c>
      <c r="B20" s="23">
        <v>8989</v>
      </c>
      <c r="C20" s="24" t="s">
        <v>61</v>
      </c>
      <c r="D20" s="25">
        <v>2574</v>
      </c>
      <c r="E20" s="19">
        <v>42530</v>
      </c>
      <c r="F20" s="20">
        <v>2574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2">
        <v>42529</v>
      </c>
      <c r="B21" s="23">
        <v>9005</v>
      </c>
      <c r="C21" s="24" t="s">
        <v>61</v>
      </c>
      <c r="D21" s="25">
        <v>10056.5</v>
      </c>
      <c r="E21" s="19">
        <v>42530</v>
      </c>
      <c r="F21" s="20">
        <v>10056.5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2">
        <v>42531</v>
      </c>
      <c r="B22" s="23">
        <v>9075</v>
      </c>
      <c r="C22" s="24" t="s">
        <v>12</v>
      </c>
      <c r="D22" s="25">
        <v>2086.5</v>
      </c>
      <c r="E22" s="19"/>
      <c r="F22" s="20"/>
      <c r="G22" s="101">
        <f t="shared" si="0"/>
        <v>2086.5</v>
      </c>
      <c r="H22" s="2"/>
      <c r="J22" s="27"/>
      <c r="K22" s="28"/>
      <c r="L22" s="27"/>
    </row>
    <row r="23" spans="1:12" x14ac:dyDescent="0.25">
      <c r="A23" s="22">
        <v>42531</v>
      </c>
      <c r="B23" s="23">
        <v>9085</v>
      </c>
      <c r="C23" s="24" t="s">
        <v>61</v>
      </c>
      <c r="D23" s="25">
        <v>10882</v>
      </c>
      <c r="E23" s="19">
        <v>42532</v>
      </c>
      <c r="F23" s="20">
        <v>10882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2">
        <v>42532</v>
      </c>
      <c r="B24" s="23">
        <v>9123</v>
      </c>
      <c r="C24" s="24" t="s">
        <v>12</v>
      </c>
      <c r="D24" s="25">
        <v>1261</v>
      </c>
      <c r="E24" s="19"/>
      <c r="F24" s="20"/>
      <c r="G24" s="101">
        <f t="shared" si="0"/>
        <v>1261</v>
      </c>
      <c r="H24" s="2"/>
      <c r="J24" s="27"/>
      <c r="K24" s="28"/>
      <c r="L24" s="27"/>
    </row>
    <row r="25" spans="1:12" x14ac:dyDescent="0.25">
      <c r="A25" s="22">
        <v>42532</v>
      </c>
      <c r="B25" s="23">
        <v>9143</v>
      </c>
      <c r="C25" s="24" t="s">
        <v>61</v>
      </c>
      <c r="D25" s="25">
        <v>3018.5</v>
      </c>
      <c r="E25" s="19">
        <v>42533</v>
      </c>
      <c r="F25" s="20">
        <v>3018.5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2">
        <v>42533</v>
      </c>
      <c r="B26" s="23">
        <v>9180</v>
      </c>
      <c r="C26" s="24" t="s">
        <v>12</v>
      </c>
      <c r="D26" s="25">
        <v>851</v>
      </c>
      <c r="E26" s="19"/>
      <c r="F26" s="20"/>
      <c r="G26" s="101">
        <f t="shared" si="0"/>
        <v>851</v>
      </c>
      <c r="H26" s="2"/>
      <c r="J26" s="27"/>
      <c r="K26" s="28"/>
      <c r="L26" s="27"/>
    </row>
    <row r="27" spans="1:12" x14ac:dyDescent="0.25">
      <c r="A27" s="22">
        <v>42533</v>
      </c>
      <c r="B27" s="23">
        <v>9185</v>
      </c>
      <c r="C27" s="24" t="s">
        <v>61</v>
      </c>
      <c r="D27" s="25">
        <v>12004.5</v>
      </c>
      <c r="E27" s="19">
        <v>42534</v>
      </c>
      <c r="F27" s="20">
        <v>12004.5</v>
      </c>
      <c r="G27" s="26">
        <f t="shared" si="0"/>
        <v>0</v>
      </c>
      <c r="H27" s="2"/>
      <c r="J27" s="27"/>
      <c r="K27" s="28"/>
      <c r="L27" s="27"/>
    </row>
    <row r="28" spans="1:12" x14ac:dyDescent="0.25">
      <c r="A28" s="22">
        <v>42533</v>
      </c>
      <c r="B28" s="23">
        <v>9194</v>
      </c>
      <c r="C28" s="24" t="s">
        <v>18</v>
      </c>
      <c r="D28" s="25">
        <v>2708</v>
      </c>
      <c r="E28" s="19">
        <v>42539</v>
      </c>
      <c r="F28" s="20">
        <v>2708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2">
        <v>42533</v>
      </c>
      <c r="B29" s="23">
        <v>9228</v>
      </c>
      <c r="C29" s="24" t="s">
        <v>18</v>
      </c>
      <c r="D29" s="25">
        <v>569.5</v>
      </c>
      <c r="E29" s="19">
        <v>42539</v>
      </c>
      <c r="F29" s="20">
        <v>569.5</v>
      </c>
      <c r="G29" s="26">
        <f t="shared" si="0"/>
        <v>0</v>
      </c>
      <c r="H29" s="2"/>
      <c r="J29" s="27"/>
      <c r="K29" s="28"/>
      <c r="L29" s="27"/>
    </row>
    <row r="30" spans="1:12" x14ac:dyDescent="0.25">
      <c r="A30" s="22">
        <v>42534</v>
      </c>
      <c r="B30" s="23">
        <v>9232</v>
      </c>
      <c r="C30" s="24" t="s">
        <v>61</v>
      </c>
      <c r="D30" s="25">
        <v>3432</v>
      </c>
      <c r="E30" s="19">
        <v>42535</v>
      </c>
      <c r="F30" s="20">
        <v>3432</v>
      </c>
      <c r="G30" s="26">
        <f t="shared" si="0"/>
        <v>0</v>
      </c>
      <c r="H30" s="2"/>
      <c r="J30" s="27"/>
      <c r="K30" s="28"/>
      <c r="L30" s="27"/>
    </row>
    <row r="31" spans="1:12" ht="15.75" x14ac:dyDescent="0.25">
      <c r="A31" s="22">
        <v>42534</v>
      </c>
      <c r="B31" s="30">
        <v>9241</v>
      </c>
      <c r="C31" s="24" t="s">
        <v>13</v>
      </c>
      <c r="D31" s="25">
        <v>33043.5</v>
      </c>
      <c r="E31" s="19">
        <v>42535</v>
      </c>
      <c r="F31" s="20">
        <v>33043.5</v>
      </c>
      <c r="G31" s="26">
        <f t="shared" si="0"/>
        <v>0</v>
      </c>
      <c r="H31" s="2"/>
      <c r="J31" s="27"/>
      <c r="K31" s="28"/>
      <c r="L31" s="27"/>
    </row>
    <row r="32" spans="1:12" ht="15.75" x14ac:dyDescent="0.25">
      <c r="A32" s="22">
        <v>42536</v>
      </c>
      <c r="B32" s="30">
        <v>9317</v>
      </c>
      <c r="C32" s="24" t="s">
        <v>61</v>
      </c>
      <c r="D32" s="25">
        <v>8436.5</v>
      </c>
      <c r="E32" s="19">
        <v>42537</v>
      </c>
      <c r="F32" s="20">
        <v>8436.5</v>
      </c>
      <c r="G32" s="26">
        <f t="shared" si="0"/>
        <v>0</v>
      </c>
      <c r="H32" s="2"/>
      <c r="J32" s="27"/>
      <c r="K32" s="28"/>
      <c r="L32" s="27"/>
    </row>
    <row r="33" spans="1:12" ht="15.75" x14ac:dyDescent="0.25">
      <c r="A33" s="22">
        <v>42537</v>
      </c>
      <c r="B33" s="30">
        <v>9343</v>
      </c>
      <c r="C33" s="24" t="s">
        <v>61</v>
      </c>
      <c r="D33" s="25">
        <v>7683</v>
      </c>
      <c r="E33" s="19">
        <v>42538</v>
      </c>
      <c r="F33" s="20">
        <v>7683</v>
      </c>
      <c r="G33" s="26">
        <f t="shared" si="0"/>
        <v>0</v>
      </c>
      <c r="J33" s="27"/>
      <c r="K33" s="28"/>
      <c r="L33" s="27"/>
    </row>
    <row r="34" spans="1:12" ht="15.75" x14ac:dyDescent="0.25">
      <c r="A34" s="22">
        <v>42538</v>
      </c>
      <c r="B34" s="30">
        <v>9385</v>
      </c>
      <c r="C34" s="24" t="s">
        <v>61</v>
      </c>
      <c r="D34" s="25">
        <v>11769.5</v>
      </c>
      <c r="E34" s="19">
        <v>42539</v>
      </c>
      <c r="F34" s="20">
        <v>11769.5</v>
      </c>
      <c r="G34" s="26">
        <f t="shared" si="0"/>
        <v>0</v>
      </c>
      <c r="H34" s="2"/>
      <c r="J34" s="27"/>
      <c r="K34" s="28"/>
      <c r="L34" s="27"/>
    </row>
    <row r="35" spans="1:12" ht="15.75" x14ac:dyDescent="0.25">
      <c r="A35" s="22">
        <v>42539</v>
      </c>
      <c r="B35" s="30">
        <v>9424</v>
      </c>
      <c r="C35" s="24" t="s">
        <v>12</v>
      </c>
      <c r="D35" s="25">
        <v>1781</v>
      </c>
      <c r="E35" s="19"/>
      <c r="F35" s="20"/>
      <c r="G35" s="26">
        <f t="shared" si="0"/>
        <v>1781</v>
      </c>
      <c r="H35" s="2"/>
    </row>
    <row r="36" spans="1:12" ht="15.75" x14ac:dyDescent="0.25">
      <c r="A36" s="22">
        <v>42539</v>
      </c>
      <c r="B36" s="30">
        <v>9439</v>
      </c>
      <c r="C36" s="24" t="s">
        <v>18</v>
      </c>
      <c r="D36" s="25">
        <v>3311.5</v>
      </c>
      <c r="E36" s="19">
        <v>42540</v>
      </c>
      <c r="F36" s="20">
        <v>3311.5</v>
      </c>
      <c r="G36" s="26">
        <f t="shared" si="0"/>
        <v>0</v>
      </c>
      <c r="H36" s="2"/>
    </row>
    <row r="37" spans="1:12" ht="15.75" x14ac:dyDescent="0.25">
      <c r="A37" s="22">
        <v>42539</v>
      </c>
      <c r="B37" s="30">
        <v>9441</v>
      </c>
      <c r="C37" s="24" t="s">
        <v>61</v>
      </c>
      <c r="D37" s="25">
        <v>17702</v>
      </c>
      <c r="E37" s="19">
        <v>42540</v>
      </c>
      <c r="F37" s="20">
        <v>17702</v>
      </c>
      <c r="G37" s="26">
        <f t="shared" si="0"/>
        <v>0</v>
      </c>
      <c r="H37" s="2"/>
    </row>
    <row r="38" spans="1:12" ht="15.75" x14ac:dyDescent="0.25">
      <c r="A38" s="22">
        <v>42540</v>
      </c>
      <c r="B38" s="30">
        <v>9488</v>
      </c>
      <c r="C38" s="24" t="s">
        <v>61</v>
      </c>
      <c r="D38" s="25">
        <v>11834</v>
      </c>
      <c r="E38" s="19">
        <v>42541</v>
      </c>
      <c r="F38" s="20">
        <v>11834</v>
      </c>
      <c r="G38" s="26">
        <f t="shared" si="0"/>
        <v>0</v>
      </c>
      <c r="H38" s="2"/>
    </row>
    <row r="39" spans="1:12" ht="15.75" x14ac:dyDescent="0.25">
      <c r="A39" s="22">
        <v>42541</v>
      </c>
      <c r="B39" s="30">
        <v>9550</v>
      </c>
      <c r="C39" s="24" t="s">
        <v>61</v>
      </c>
      <c r="D39" s="25">
        <v>8180</v>
      </c>
      <c r="E39" s="19"/>
      <c r="F39" s="20"/>
      <c r="G39" s="26">
        <f t="shared" si="0"/>
        <v>8180</v>
      </c>
      <c r="H39" s="2"/>
      <c r="K39"/>
    </row>
    <row r="40" spans="1:12" ht="15.75" x14ac:dyDescent="0.25">
      <c r="A40" s="22"/>
      <c r="B40" s="30"/>
      <c r="C40" s="24"/>
      <c r="D40" s="25"/>
      <c r="E40" s="19"/>
      <c r="F40" s="20"/>
      <c r="G40" s="26">
        <f t="shared" si="0"/>
        <v>0</v>
      </c>
      <c r="H40" s="2"/>
      <c r="K40"/>
    </row>
    <row r="41" spans="1:12" ht="15.75" x14ac:dyDescent="0.25">
      <c r="A41" s="22"/>
      <c r="B41" s="30"/>
      <c r="C41" s="24"/>
      <c r="D41" s="25"/>
      <c r="E41" s="19"/>
      <c r="F41" s="20"/>
      <c r="G41" s="26">
        <f t="shared" si="0"/>
        <v>0</v>
      </c>
      <c r="H41" s="2"/>
      <c r="K41"/>
    </row>
    <row r="42" spans="1:12" ht="15.75" x14ac:dyDescent="0.25">
      <c r="A42" s="22"/>
      <c r="B42" s="30"/>
      <c r="C42" s="24"/>
      <c r="D42" s="25"/>
      <c r="E42" s="19"/>
      <c r="F42" s="20"/>
      <c r="G42" s="26">
        <f t="shared" si="0"/>
        <v>0</v>
      </c>
      <c r="H42" s="2"/>
      <c r="K42"/>
    </row>
    <row r="43" spans="1:12" ht="15.75" x14ac:dyDescent="0.25">
      <c r="A43" s="22"/>
      <c r="B43" s="30"/>
      <c r="C43" s="24"/>
      <c r="D43" s="25"/>
      <c r="E43" s="19"/>
      <c r="F43" s="20"/>
      <c r="G43" s="26">
        <f t="shared" si="0"/>
        <v>0</v>
      </c>
      <c r="H43" s="2"/>
      <c r="K43"/>
    </row>
    <row r="44" spans="1:12" ht="15.75" x14ac:dyDescent="0.25">
      <c r="A44" s="22"/>
      <c r="B44" s="30"/>
      <c r="C44" s="24"/>
      <c r="D44" s="25"/>
      <c r="E44" s="19"/>
      <c r="F44" s="20"/>
      <c r="G44" s="26">
        <f t="shared" si="0"/>
        <v>0</v>
      </c>
      <c r="H44" s="2"/>
      <c r="K44"/>
    </row>
    <row r="45" spans="1:12" ht="15.75" x14ac:dyDescent="0.25">
      <c r="A45" s="22"/>
      <c r="B45" s="30"/>
      <c r="C45" s="24"/>
      <c r="D45" s="25"/>
      <c r="E45" s="19"/>
      <c r="F45" s="20"/>
      <c r="G45" s="26">
        <f t="shared" si="0"/>
        <v>0</v>
      </c>
      <c r="H45" s="2"/>
      <c r="K45"/>
    </row>
    <row r="46" spans="1:12" x14ac:dyDescent="0.25">
      <c r="A46" s="22"/>
      <c r="B46" s="31"/>
      <c r="C46" s="32"/>
      <c r="D46" s="33"/>
      <c r="E46" s="34"/>
      <c r="F46" s="35"/>
      <c r="G46" s="36">
        <f t="shared" si="0"/>
        <v>0</v>
      </c>
      <c r="H46" s="2"/>
      <c r="K46"/>
    </row>
    <row r="47" spans="1:12" x14ac:dyDescent="0.25">
      <c r="A47" s="22"/>
      <c r="B47" s="31"/>
      <c r="C47" s="32"/>
      <c r="D47" s="33"/>
      <c r="E47" s="34"/>
      <c r="F47" s="35"/>
      <c r="G47" s="36">
        <f t="shared" si="0"/>
        <v>0</v>
      </c>
      <c r="H47" s="2"/>
      <c r="K47"/>
    </row>
    <row r="48" spans="1:12" x14ac:dyDescent="0.25">
      <c r="A48" s="22"/>
      <c r="B48" s="31"/>
      <c r="C48" s="32"/>
      <c r="D48" s="33"/>
      <c r="E48" s="34"/>
      <c r="F48" s="35"/>
      <c r="G48" s="36">
        <f t="shared" si="0"/>
        <v>0</v>
      </c>
      <c r="H48" s="2"/>
      <c r="K48"/>
    </row>
    <row r="49" spans="1:11" x14ac:dyDescent="0.25">
      <c r="A49" s="22"/>
      <c r="B49" s="31"/>
      <c r="C49" s="32"/>
      <c r="D49" s="33"/>
      <c r="E49" s="34"/>
      <c r="F49" s="35"/>
      <c r="G49" s="36">
        <f t="shared" si="0"/>
        <v>0</v>
      </c>
      <c r="H49" s="2"/>
      <c r="K49"/>
    </row>
    <row r="50" spans="1:11" x14ac:dyDescent="0.25">
      <c r="A50" s="22"/>
      <c r="B50" s="23"/>
      <c r="C50" s="24" t="s">
        <v>7</v>
      </c>
      <c r="D50" s="37"/>
      <c r="E50" s="38"/>
      <c r="F50" s="37"/>
      <c r="G50" s="36"/>
      <c r="H50" s="2"/>
      <c r="K50"/>
    </row>
    <row r="51" spans="1:11" x14ac:dyDescent="0.25">
      <c r="A51" s="22"/>
      <c r="B51" s="23"/>
      <c r="C51" s="24" t="s">
        <v>7</v>
      </c>
      <c r="D51" s="37"/>
      <c r="E51" s="38"/>
      <c r="F51" s="37"/>
      <c r="G51" s="36"/>
      <c r="H51" s="2"/>
      <c r="K51"/>
    </row>
    <row r="52" spans="1:11" ht="15.75" thickBot="1" x14ac:dyDescent="0.3">
      <c r="A52" s="39"/>
      <c r="B52" s="40"/>
      <c r="C52" s="41"/>
      <c r="D52" s="42"/>
      <c r="E52" s="43"/>
      <c r="F52" s="42"/>
      <c r="G52" s="44"/>
      <c r="H52" s="2"/>
      <c r="K52"/>
    </row>
    <row r="53" spans="1:11" ht="15.75" thickTop="1" x14ac:dyDescent="0.25">
      <c r="A53" s="45"/>
      <c r="B53" s="46"/>
      <c r="C53" s="2"/>
      <c r="D53" s="47">
        <f>SUM(D4:D52)</f>
        <v>235332.5</v>
      </c>
      <c r="E53" s="48"/>
      <c r="F53" s="47">
        <f>SUM(F4:F52)</f>
        <v>221173</v>
      </c>
      <c r="G53" s="112"/>
      <c r="H53" s="2"/>
      <c r="K53"/>
    </row>
    <row r="54" spans="1:11" x14ac:dyDescent="0.25">
      <c r="A54" s="45"/>
      <c r="B54" s="46"/>
      <c r="C54" s="2"/>
      <c r="D54" s="47"/>
      <c r="E54" s="48"/>
      <c r="F54" s="47"/>
      <c r="G54" s="112"/>
      <c r="H54" s="2"/>
      <c r="K54"/>
    </row>
    <row r="55" spans="1:11" ht="30" x14ac:dyDescent="0.25">
      <c r="A55" s="45"/>
      <c r="B55" s="46"/>
      <c r="C55" s="2"/>
      <c r="D55" s="50" t="s">
        <v>8</v>
      </c>
      <c r="E55" s="48"/>
      <c r="F55" s="51" t="s">
        <v>9</v>
      </c>
      <c r="G55" s="112"/>
      <c r="H55" s="2"/>
      <c r="K55"/>
    </row>
    <row r="56" spans="1:11" ht="15.75" thickBot="1" x14ac:dyDescent="0.3">
      <c r="A56" s="45"/>
      <c r="B56" s="46"/>
      <c r="C56" s="2"/>
      <c r="D56" s="50"/>
      <c r="E56" s="48"/>
      <c r="F56" s="51"/>
      <c r="G56" s="112"/>
      <c r="H56" s="2"/>
      <c r="K56"/>
    </row>
    <row r="57" spans="1:11" ht="21.75" thickBot="1" x14ac:dyDescent="0.4">
      <c r="A57" s="45"/>
      <c r="B57" s="46"/>
      <c r="C57" s="2"/>
      <c r="D57" s="119">
        <f>D53-F53</f>
        <v>14159.5</v>
      </c>
      <c r="E57" s="120"/>
      <c r="F57" s="121"/>
      <c r="H57" s="2"/>
      <c r="K57"/>
    </row>
    <row r="58" spans="1:11" x14ac:dyDescent="0.25">
      <c r="A58" s="45"/>
      <c r="B58" s="46"/>
      <c r="C58" s="2"/>
      <c r="D58" s="47"/>
      <c r="E58" s="48"/>
      <c r="F58" s="47"/>
      <c r="H58" s="2"/>
      <c r="K58"/>
    </row>
    <row r="59" spans="1:11" ht="18.75" x14ac:dyDescent="0.3">
      <c r="A59" s="45"/>
      <c r="B59" s="46"/>
      <c r="C59" s="2"/>
      <c r="D59" s="122" t="s">
        <v>10</v>
      </c>
      <c r="E59" s="122"/>
      <c r="F59" s="122"/>
      <c r="H59" s="2"/>
      <c r="K59"/>
    </row>
    <row r="60" spans="1:11" x14ac:dyDescent="0.25">
      <c r="A60" s="45"/>
      <c r="B60" s="46"/>
      <c r="C60" s="2"/>
      <c r="D60" s="47"/>
      <c r="E60" s="48"/>
      <c r="F60" s="47"/>
      <c r="H60" s="2"/>
      <c r="K60"/>
    </row>
    <row r="61" spans="1:11" x14ac:dyDescent="0.25">
      <c r="A61" s="45"/>
      <c r="B61" s="46"/>
      <c r="C61" s="2"/>
      <c r="D61" s="47"/>
      <c r="E61" s="48"/>
      <c r="F61" s="47"/>
      <c r="H61" s="2"/>
      <c r="K61"/>
    </row>
    <row r="62" spans="1:11" x14ac:dyDescent="0.25">
      <c r="A62" s="45"/>
      <c r="B62" s="46"/>
      <c r="C62" s="2"/>
      <c r="D62" s="47"/>
      <c r="E62" s="48"/>
      <c r="F62" s="47"/>
      <c r="H62" s="2"/>
      <c r="K62"/>
    </row>
    <row r="63" spans="1:11" x14ac:dyDescent="0.25">
      <c r="A63" s="45"/>
      <c r="B63" s="46"/>
      <c r="C63" s="2"/>
      <c r="D63" s="47"/>
      <c r="E63" s="48"/>
      <c r="F63" s="47"/>
      <c r="H63" s="2"/>
      <c r="K63"/>
    </row>
    <row r="64" spans="1:11" x14ac:dyDescent="0.25">
      <c r="A64" s="45"/>
      <c r="B64" s="46"/>
      <c r="C64" s="2"/>
      <c r="D64" s="47"/>
      <c r="E64" s="48"/>
      <c r="F64" s="47"/>
      <c r="H64" s="2"/>
      <c r="K64"/>
    </row>
    <row r="65" spans="1:11" x14ac:dyDescent="0.25">
      <c r="A65" s="45"/>
      <c r="B65" s="46"/>
      <c r="C65" s="2"/>
      <c r="D65" s="47"/>
      <c r="E65" s="48"/>
      <c r="F65" s="47"/>
      <c r="H65" s="2"/>
      <c r="K65"/>
    </row>
    <row r="66" spans="1:11" x14ac:dyDescent="0.25">
      <c r="A66" s="45"/>
      <c r="B66" s="46"/>
      <c r="C66" s="2"/>
      <c r="D66" s="47"/>
      <c r="E66" s="48"/>
      <c r="F66" s="47"/>
      <c r="H66" s="2"/>
      <c r="K66"/>
    </row>
    <row r="67" spans="1:11" x14ac:dyDescent="0.25">
      <c r="A67" s="45"/>
      <c r="B67" s="46"/>
      <c r="C67" s="2"/>
      <c r="D67" s="47"/>
      <c r="E67" s="48"/>
      <c r="F67" s="47"/>
      <c r="H67" s="2"/>
      <c r="K67"/>
    </row>
    <row r="68" spans="1:11" x14ac:dyDescent="0.25">
      <c r="A68" s="45"/>
      <c r="B68" s="46"/>
      <c r="C68" s="2"/>
      <c r="D68" s="47"/>
      <c r="E68" s="48"/>
      <c r="F68" s="47"/>
      <c r="H68" s="2"/>
      <c r="K68"/>
    </row>
    <row r="69" spans="1:11" x14ac:dyDescent="0.25">
      <c r="A69" s="45"/>
      <c r="B69" s="46"/>
      <c r="C69" s="2"/>
      <c r="D69" s="47"/>
      <c r="E69" s="48"/>
      <c r="F69" s="47"/>
      <c r="H69" s="2"/>
      <c r="K69"/>
    </row>
    <row r="70" spans="1:11" x14ac:dyDescent="0.25">
      <c r="A70" s="45"/>
      <c r="B70" s="46"/>
      <c r="C70" s="2"/>
      <c r="D70" s="47"/>
      <c r="E70" s="48"/>
      <c r="F70" s="47"/>
      <c r="H70" s="2"/>
      <c r="K70"/>
    </row>
  </sheetData>
  <mergeCells count="4">
    <mergeCell ref="B1:F1"/>
    <mergeCell ref="B2:C2"/>
    <mergeCell ref="D57:F57"/>
    <mergeCell ref="D59:F5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N.V. ENERO 2016</vt:lpstr>
      <vt:lpstr>N.V. FEBRERO 2016</vt:lpstr>
      <vt:lpstr>N.V. MARZO  2016</vt:lpstr>
      <vt:lpstr>N.V. A B R I L    2016</vt:lpstr>
      <vt:lpstr>N,V,  M A Y  O     2016   </vt:lpstr>
      <vt:lpstr>N. V.    JUNIO   2016</vt:lpstr>
      <vt:lpstr>Hoja6</vt:lpstr>
      <vt:lpstr>Hoja7</vt:lpstr>
      <vt:lpstr>Hoja8</vt:lpstr>
      <vt:lpstr>Hoja2</vt:lpstr>
      <vt:lpstr>Hoja9</vt:lpstr>
      <vt:lpstr>CORTE DE HERRADURA</vt:lpstr>
      <vt:lpstr>FORMATO DE CORTES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2016-06-30T15:30:46Z</cp:lastPrinted>
  <dcterms:created xsi:type="dcterms:W3CDTF">2016-01-19T20:02:20Z</dcterms:created>
  <dcterms:modified xsi:type="dcterms:W3CDTF">2016-07-04T17:14:55Z</dcterms:modified>
</cp:coreProperties>
</file>