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75" windowWidth="20055" windowHeight="7935"/>
  </bookViews>
  <sheets>
    <sheet name="Hoja1" sheetId="1" r:id="rId1"/>
    <sheet name="Hoja2" sheetId="2" r:id="rId2"/>
    <sheet name="Hoja3" sheetId="3" r:id="rId3"/>
  </sheets>
  <calcPr calcId="125725"/>
</workbook>
</file>

<file path=xl/calcChain.xml><?xml version="1.0" encoding="utf-8"?>
<calcChain xmlns="http://schemas.openxmlformats.org/spreadsheetml/2006/main">
  <c r="E139" i="1"/>
  <c r="D121"/>
  <c r="G30"/>
  <c r="D23"/>
  <c r="G127" l="1"/>
  <c r="G128" s="1"/>
  <c r="G104"/>
  <c r="G105" s="1"/>
  <c r="G106" s="1"/>
  <c r="G107" s="1"/>
  <c r="G108" s="1"/>
  <c r="G109" s="1"/>
  <c r="G110" s="1"/>
  <c r="G111" s="1"/>
  <c r="G112" s="1"/>
  <c r="G113" s="1"/>
  <c r="G98"/>
  <c r="G99" s="1"/>
  <c r="G100" s="1"/>
  <c r="G75"/>
  <c r="G76" s="1"/>
  <c r="G77" s="1"/>
  <c r="G51"/>
  <c r="G52" s="1"/>
  <c r="G53" s="1"/>
  <c r="G54" s="1"/>
  <c r="G55" s="1"/>
  <c r="G56" s="1"/>
  <c r="G57" s="1"/>
  <c r="G58" s="1"/>
  <c r="G59" s="1"/>
  <c r="G60" s="1"/>
  <c r="G61" s="1"/>
  <c r="G62" s="1"/>
  <c r="G35"/>
  <c r="G36" s="1"/>
  <c r="G37" s="1"/>
  <c r="G38" s="1"/>
  <c r="G39" s="1"/>
  <c r="G40" s="1"/>
  <c r="G41" s="1"/>
  <c r="G42" s="1"/>
  <c r="G43" s="1"/>
  <c r="G44" s="1"/>
  <c r="G9"/>
  <c r="G10" s="1"/>
  <c r="G11" s="1"/>
  <c r="G12" s="1"/>
  <c r="G129" l="1"/>
  <c r="G130" s="1"/>
  <c r="G131" s="1"/>
  <c r="G132" s="1"/>
  <c r="G133" s="1"/>
  <c r="G134" s="1"/>
  <c r="G135" s="1"/>
  <c r="G136" s="1"/>
</calcChain>
</file>

<file path=xl/sharedStrings.xml><?xml version="1.0" encoding="utf-8"?>
<sst xmlns="http://schemas.openxmlformats.org/spreadsheetml/2006/main" count="107" uniqueCount="68">
  <si>
    <t>ALBERTO LOPEZ</t>
  </si>
  <si>
    <t>FECHA</t>
  </si>
  <si>
    <t># REM</t>
  </si>
  <si>
    <t>IMPORTE</t>
  </si>
  <si>
    <t>FECHA DE PAGO</t>
  </si>
  <si>
    <t>PAGOS</t>
  </si>
  <si>
    <t>SALDO</t>
  </si>
  <si>
    <t>.0258 Ñ</t>
  </si>
  <si>
    <t>ALFREDO MEDINA</t>
  </si>
  <si>
    <t>.0492 K</t>
  </si>
  <si>
    <t>CRISTOBAL  ( empleado )</t>
  </si>
  <si>
    <t>CARNES CHARLY</t>
  </si>
  <si>
    <t>.0164 Q</t>
  </si>
  <si>
    <t>.0180 Q</t>
  </si>
  <si>
    <t>BRAULIO APANGO</t>
  </si>
  <si>
    <t>.0891 Ñ</t>
  </si>
  <si>
    <t>CHUCHO</t>
  </si>
  <si>
    <t>.0873 Ñ</t>
  </si>
  <si>
    <t>FELIPE RANGEL</t>
  </si>
  <si>
    <t>.0970 H</t>
  </si>
  <si>
    <t>.0061 I</t>
  </si>
  <si>
    <t>HECTOR ZAYAS</t>
  </si>
  <si>
    <t>.0755 H</t>
  </si>
  <si>
    <t>10-Ene 1,000,00 18-Ene 1,000,00 29-Ene 1,000,00</t>
  </si>
  <si>
    <t>.0775 H</t>
  </si>
  <si>
    <t>HUGO SANCHEZ</t>
  </si>
  <si>
    <t>hueso</t>
  </si>
  <si>
    <t>.0396 Q Hueso</t>
  </si>
  <si>
    <t>HECTOR</t>
  </si>
  <si>
    <t>.0514 Ñ</t>
  </si>
  <si>
    <t xml:space="preserve">JOSE LUIS </t>
  </si>
  <si>
    <t>Vendedor</t>
  </si>
  <si>
    <t>,0683 E</t>
  </si>
  <si>
    <t>LUIS GOMEZ</t>
  </si>
  <si>
    <t>.0134 Ñ</t>
  </si>
  <si>
    <t>LEONARDO</t>
  </si>
  <si>
    <t>.0364 Q</t>
  </si>
  <si>
    <t>LEOPOLDO GATICA</t>
  </si>
  <si>
    <t>19-Sep.,2009</t>
  </si>
  <si>
    <t>,0876 C</t>
  </si>
  <si>
    <t>MARITZA HERNANDEZ</t>
  </si>
  <si>
    <t>,0523 A</t>
  </si>
  <si>
    <t>OSCAR PONCE</t>
  </si>
  <si>
    <t>.0051 N</t>
  </si>
  <si>
    <t>RAMON RUIZ</t>
  </si>
  <si>
    <t>.0567 I</t>
  </si>
  <si>
    <t>07-feb 2,400,00 25-Feb 2,800,00</t>
  </si>
  <si>
    <t xml:space="preserve">10-MAR 2,000,00 18-Mar 1,500,00 26-Mar 2,500,00            </t>
  </si>
  <si>
    <t>RAFAEL</t>
  </si>
  <si>
    <t>,0141 Ñ</t>
  </si>
  <si>
    <t>R.V</t>
  </si>
  <si>
    <t>.0448 Q</t>
  </si>
  <si>
    <t>.0462 Q</t>
  </si>
  <si>
    <t>.0467 Q</t>
  </si>
  <si>
    <t>VERO</t>
  </si>
  <si>
    <t>.0381 k</t>
  </si>
  <si>
    <t>.0599 K</t>
  </si>
  <si>
    <t>RELACION DE REMISIONES PENDIENTES AL CIERRE DE DICIEMBRE</t>
  </si>
  <si>
    <t>OBRADOR 2</t>
  </si>
  <si>
    <t>TOTAL</t>
  </si>
  <si>
    <t>ASO</t>
  </si>
  <si>
    <t>.0360 q</t>
  </si>
  <si>
    <t>Dev. COMBO 884.81 Kg</t>
  </si>
  <si>
    <t>.0376 Q</t>
  </si>
  <si>
    <t>DEV. COMBO 900.23 kg</t>
  </si>
  <si>
    <t>.0387 Q</t>
  </si>
  <si>
    <t>DEV COMBO 900.68 Kg</t>
  </si>
  <si>
    <t>PAGO</t>
  </si>
</sst>
</file>

<file path=xl/styles.xml><?xml version="1.0" encoding="utf-8"?>
<styleSheet xmlns="http://schemas.openxmlformats.org/spreadsheetml/2006/main">
  <numFmts count="5">
    <numFmt numFmtId="164" formatCode="&quot;$&quot;#,##0.00"/>
    <numFmt numFmtId="165" formatCode="[$-C0A]dd\-mmm\-yy;@"/>
    <numFmt numFmtId="166" formatCode="[$$-80A]#,##0.00"/>
    <numFmt numFmtId="167" formatCode="dd\-mm\-yy;@"/>
    <numFmt numFmtId="169" formatCode="[$-80A]d&quot; de &quot;mmmm&quot; de &quot;yyyy;@"/>
  </numFmts>
  <fonts count="1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u/>
      <sz val="14"/>
      <color rgb="FF0070C0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rgb="FF0000CC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66CC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thick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thick">
        <color auto="1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 style="thick">
        <color auto="1"/>
      </right>
      <top style="double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ck">
        <color auto="1"/>
      </right>
      <top style="medium">
        <color indexed="64"/>
      </top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thick">
        <color auto="1"/>
      </left>
      <right/>
      <top style="medium">
        <color indexed="64"/>
      </top>
      <bottom/>
      <diagonal/>
    </border>
    <border>
      <left style="thick">
        <color auto="1"/>
      </left>
      <right/>
      <top/>
      <bottom style="medium">
        <color indexed="64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ck">
        <color auto="1"/>
      </left>
      <right/>
      <top/>
      <bottom style="double">
        <color indexed="64"/>
      </bottom>
      <diagonal/>
    </border>
    <border>
      <left/>
      <right style="thick">
        <color auto="1"/>
      </right>
      <top/>
      <bottom style="double">
        <color indexed="64"/>
      </bottom>
      <diagonal/>
    </border>
    <border>
      <left style="double">
        <color auto="1"/>
      </left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indexed="64"/>
      </bottom>
      <diagonal/>
    </border>
  </borders>
  <cellStyleXfs count="1">
    <xf numFmtId="0" fontId="0" fillId="0" borderId="0"/>
  </cellStyleXfs>
  <cellXfs count="200">
    <xf numFmtId="0" fontId="0" fillId="0" borderId="0" xfId="0"/>
    <xf numFmtId="0" fontId="2" fillId="0" borderId="0" xfId="0" applyFont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164" fontId="0" fillId="0" borderId="6" xfId="0" applyNumberFormat="1" applyFill="1" applyBorder="1"/>
    <xf numFmtId="164" fontId="0" fillId="0" borderId="7" xfId="0" applyNumberFormat="1" applyFill="1" applyBorder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/>
    <xf numFmtId="0" fontId="3" fillId="0" borderId="1" xfId="0" applyFont="1" applyBorder="1" applyAlignment="1"/>
    <xf numFmtId="0" fontId="3" fillId="0" borderId="3" xfId="0" applyFont="1" applyBorder="1" applyAlignment="1"/>
    <xf numFmtId="0" fontId="3" fillId="0" borderId="0" xfId="0" applyFont="1" applyBorder="1" applyAlignment="1"/>
    <xf numFmtId="0" fontId="0" fillId="0" borderId="0" xfId="0" applyBorder="1"/>
    <xf numFmtId="16" fontId="0" fillId="0" borderId="0" xfId="0" applyNumberFormat="1" applyAlignment="1">
      <alignment horizontal="center"/>
    </xf>
    <xf numFmtId="16" fontId="0" fillId="0" borderId="0" xfId="0" applyNumberForma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 applyBorder="1" applyAlignment="1">
      <alignment horizontal="center"/>
    </xf>
    <xf numFmtId="16" fontId="0" fillId="0" borderId="0" xfId="0" applyNumberFormat="1" applyBorder="1" applyAlignment="1">
      <alignment horizontal="center"/>
    </xf>
    <xf numFmtId="164" fontId="0" fillId="3" borderId="0" xfId="0" applyNumberFormat="1" applyFill="1" applyBorder="1"/>
    <xf numFmtId="164" fontId="0" fillId="0" borderId="8" xfId="0" applyNumberFormat="1" applyBorder="1"/>
    <xf numFmtId="16" fontId="1" fillId="0" borderId="0" xfId="0" applyNumberFormat="1" applyFont="1" applyFill="1" applyAlignment="1">
      <alignment horizontal="center"/>
    </xf>
    <xf numFmtId="0" fontId="1" fillId="0" borderId="0" xfId="0" applyFont="1" applyFill="1" applyBorder="1" applyAlignment="1">
      <alignment horizontal="center"/>
    </xf>
    <xf numFmtId="16" fontId="0" fillId="3" borderId="0" xfId="0" applyNumberFormat="1" applyFont="1" applyFill="1" applyBorder="1" applyAlignment="1">
      <alignment horizontal="center"/>
    </xf>
    <xf numFmtId="164" fontId="0" fillId="0" borderId="0" xfId="0" applyNumberFormat="1" applyBorder="1"/>
    <xf numFmtId="16" fontId="1" fillId="0" borderId="0" xfId="0" applyNumberFormat="1" applyFont="1" applyFill="1" applyBorder="1" applyAlignment="1">
      <alignment horizontal="center"/>
    </xf>
    <xf numFmtId="164" fontId="1" fillId="0" borderId="0" xfId="0" applyNumberFormat="1" applyFont="1" applyFill="1" applyBorder="1"/>
    <xf numFmtId="0" fontId="2" fillId="2" borderId="0" xfId="0" applyFont="1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164" fontId="0" fillId="0" borderId="14" xfId="0" applyNumberFormat="1" applyFill="1" applyBorder="1"/>
    <xf numFmtId="16" fontId="0" fillId="2" borderId="14" xfId="0" applyNumberFormat="1" applyFill="1" applyBorder="1"/>
    <xf numFmtId="164" fontId="0" fillId="2" borderId="14" xfId="0" applyNumberFormat="1" applyFill="1" applyBorder="1"/>
    <xf numFmtId="164" fontId="0" fillId="0" borderId="15" xfId="0" applyNumberFormat="1" applyFill="1" applyBorder="1"/>
    <xf numFmtId="164" fontId="0" fillId="0" borderId="10" xfId="0" applyNumberFormat="1" applyFill="1" applyBorder="1"/>
    <xf numFmtId="16" fontId="0" fillId="0" borderId="17" xfId="0" applyNumberFormat="1" applyFill="1" applyBorder="1" applyAlignment="1">
      <alignment horizontal="center"/>
    </xf>
    <xf numFmtId="164" fontId="0" fillId="0" borderId="17" xfId="0" applyNumberFormat="1" applyFill="1" applyBorder="1"/>
    <xf numFmtId="0" fontId="0" fillId="0" borderId="19" xfId="0" applyFill="1" applyBorder="1" applyAlignment="1">
      <alignment horizontal="center"/>
    </xf>
    <xf numFmtId="16" fontId="0" fillId="0" borderId="14" xfId="0" applyNumberFormat="1" applyFill="1" applyBorder="1" applyAlignment="1">
      <alignment horizontal="center"/>
    </xf>
    <xf numFmtId="0" fontId="3" fillId="0" borderId="0" xfId="0" applyFont="1" applyBorder="1" applyAlignment="1">
      <alignment wrapText="1"/>
    </xf>
    <xf numFmtId="164" fontId="0" fillId="0" borderId="0" xfId="0" applyNumberFormat="1" applyFont="1" applyFill="1" applyBorder="1"/>
    <xf numFmtId="164" fontId="0" fillId="0" borderId="0" xfId="0" applyNumberFormat="1" applyFont="1" applyBorder="1"/>
    <xf numFmtId="16" fontId="0" fillId="0" borderId="0" xfId="0" applyNumberFormat="1" applyFont="1" applyBorder="1" applyAlignment="1">
      <alignment horizontal="center"/>
    </xf>
    <xf numFmtId="166" fontId="0" fillId="0" borderId="0" xfId="0" applyNumberFormat="1"/>
    <xf numFmtId="0" fontId="3" fillId="0" borderId="0" xfId="0" applyFont="1" applyFill="1" applyBorder="1" applyAlignment="1"/>
    <xf numFmtId="0" fontId="0" fillId="0" borderId="7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5" fillId="0" borderId="7" xfId="0" applyNumberFormat="1" applyFont="1" applyBorder="1" applyAlignment="1">
      <alignment horizontal="center" wrapText="1"/>
    </xf>
    <xf numFmtId="164" fontId="0" fillId="0" borderId="21" xfId="0" applyNumberFormat="1" applyBorder="1" applyAlignment="1">
      <alignment horizontal="center"/>
    </xf>
    <xf numFmtId="0" fontId="7" fillId="0" borderId="15" xfId="0" applyFont="1" applyFill="1" applyBorder="1" applyAlignment="1">
      <alignment horizontal="center"/>
    </xf>
    <xf numFmtId="166" fontId="0" fillId="0" borderId="0" xfId="0" applyNumberFormat="1" applyFill="1" applyBorder="1"/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/>
    <xf numFmtId="0" fontId="0" fillId="0" borderId="17" xfId="0" applyBorder="1" applyAlignment="1">
      <alignment horizontal="center"/>
    </xf>
    <xf numFmtId="166" fontId="0" fillId="0" borderId="17" xfId="0" applyNumberFormat="1" applyBorder="1"/>
    <xf numFmtId="164" fontId="5" fillId="0" borderId="7" xfId="0" applyNumberFormat="1" applyFont="1" applyBorder="1" applyAlignment="1">
      <alignment horizontal="center" wrapText="1" shrinkToFit="1"/>
    </xf>
    <xf numFmtId="164" fontId="0" fillId="0" borderId="22" xfId="0" applyNumberFormat="1" applyFill="1" applyBorder="1"/>
    <xf numFmtId="0" fontId="0" fillId="0" borderId="17" xfId="0" applyFill="1" applyBorder="1" applyAlignment="1">
      <alignment horizontal="center"/>
    </xf>
    <xf numFmtId="164" fontId="0" fillId="0" borderId="23" xfId="0" applyNumberFormat="1" applyFill="1" applyBorder="1"/>
    <xf numFmtId="164" fontId="5" fillId="0" borderId="11" xfId="0" applyNumberFormat="1" applyFont="1" applyBorder="1" applyAlignment="1">
      <alignment horizontal="center" wrapText="1" shrinkToFit="1"/>
    </xf>
    <xf numFmtId="164" fontId="0" fillId="0" borderId="11" xfId="0" applyNumberFormat="1" applyBorder="1" applyAlignment="1">
      <alignment horizontal="center"/>
    </xf>
    <xf numFmtId="164" fontId="0" fillId="0" borderId="24" xfId="0" applyNumberFormat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16" fontId="0" fillId="0" borderId="7" xfId="0" applyNumberFormat="1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164" fontId="0" fillId="0" borderId="12" xfId="0" applyNumberFormat="1" applyFill="1" applyBorder="1"/>
    <xf numFmtId="16" fontId="0" fillId="0" borderId="11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164" fontId="0" fillId="0" borderId="25" xfId="0" applyNumberFormat="1" applyBorder="1"/>
    <xf numFmtId="164" fontId="0" fillId="0" borderId="11" xfId="0" applyNumberFormat="1" applyBorder="1"/>
    <xf numFmtId="16" fontId="6" fillId="0" borderId="0" xfId="0" applyNumberFormat="1" applyFont="1" applyFill="1" applyAlignment="1">
      <alignment horizontal="left"/>
    </xf>
    <xf numFmtId="16" fontId="0" fillId="0" borderId="0" xfId="0" applyNumberFormat="1" applyFont="1" applyFill="1" applyAlignment="1">
      <alignment horizontal="center"/>
    </xf>
    <xf numFmtId="0" fontId="9" fillId="0" borderId="0" xfId="0" applyFont="1" applyFill="1" applyBorder="1" applyAlignment="1">
      <alignment horizontal="center"/>
    </xf>
    <xf numFmtId="16" fontId="0" fillId="0" borderId="0" xfId="0" applyNumberFormat="1" applyFont="1" applyFill="1" applyBorder="1" applyAlignment="1">
      <alignment horizontal="center"/>
    </xf>
    <xf numFmtId="0" fontId="10" fillId="0" borderId="0" xfId="0" applyFont="1" applyFill="1" applyBorder="1" applyAlignment="1"/>
    <xf numFmtId="0" fontId="8" fillId="0" borderId="0" xfId="0" applyFont="1" applyBorder="1" applyAlignment="1">
      <alignment horizontal="center"/>
    </xf>
    <xf numFmtId="164" fontId="1" fillId="0" borderId="7" xfId="0" applyNumberFormat="1" applyFont="1" applyBorder="1" applyAlignment="1">
      <alignment horizontal="center"/>
    </xf>
    <xf numFmtId="16" fontId="7" fillId="0" borderId="14" xfId="0" applyNumberFormat="1" applyFont="1" applyFill="1" applyBorder="1" applyAlignment="1">
      <alignment horizontal="center"/>
    </xf>
    <xf numFmtId="164" fontId="7" fillId="0" borderId="14" xfId="0" applyNumberFormat="1" applyFont="1" applyFill="1" applyBorder="1"/>
    <xf numFmtId="164" fontId="0" fillId="0" borderId="23" xfId="0" applyNumberFormat="1" applyBorder="1"/>
    <xf numFmtId="16" fontId="0" fillId="0" borderId="17" xfId="0" applyNumberFormat="1" applyBorder="1" applyAlignment="1">
      <alignment horizontal="center"/>
    </xf>
    <xf numFmtId="164" fontId="0" fillId="0" borderId="17" xfId="0" applyNumberFormat="1" applyBorder="1"/>
    <xf numFmtId="165" fontId="5" fillId="0" borderId="7" xfId="0" applyNumberFormat="1" applyFont="1" applyBorder="1" applyAlignment="1">
      <alignment horizontal="center" wrapText="1" shrinkToFit="1"/>
    </xf>
    <xf numFmtId="169" fontId="0" fillId="0" borderId="0" xfId="0" applyNumberFormat="1" applyBorder="1" applyAlignment="1">
      <alignment horizontal="center"/>
    </xf>
    <xf numFmtId="169" fontId="0" fillId="0" borderId="0" xfId="0" applyNumberFormat="1" applyFill="1" applyBorder="1" applyAlignment="1">
      <alignment horizontal="center"/>
    </xf>
    <xf numFmtId="169" fontId="5" fillId="2" borderId="0" xfId="0" applyNumberFormat="1" applyFont="1" applyFill="1" applyBorder="1" applyAlignment="1">
      <alignment horizontal="left"/>
    </xf>
    <xf numFmtId="169" fontId="0" fillId="0" borderId="0" xfId="0" applyNumberFormat="1" applyFill="1" applyAlignment="1">
      <alignment horizontal="center"/>
    </xf>
    <xf numFmtId="169" fontId="0" fillId="0" borderId="13" xfId="0" applyNumberFormat="1" applyBorder="1" applyAlignment="1">
      <alignment horizontal="center"/>
    </xf>
    <xf numFmtId="169" fontId="0" fillId="0" borderId="9" xfId="0" applyNumberFormat="1" applyFill="1" applyBorder="1" applyAlignment="1">
      <alignment horizontal="center"/>
    </xf>
    <xf numFmtId="169" fontId="0" fillId="0" borderId="9" xfId="0" applyNumberFormat="1" applyBorder="1" applyAlignment="1">
      <alignment horizontal="center"/>
    </xf>
    <xf numFmtId="169" fontId="0" fillId="0" borderId="16" xfId="0" applyNumberFormat="1" applyFill="1" applyBorder="1" applyAlignment="1">
      <alignment horizontal="center"/>
    </xf>
    <xf numFmtId="169" fontId="0" fillId="0" borderId="0" xfId="0" applyNumberFormat="1"/>
    <xf numFmtId="169" fontId="0" fillId="0" borderId="13" xfId="0" applyNumberFormat="1" applyFill="1" applyBorder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Font="1" applyAlignment="1">
      <alignment horizontal="center"/>
    </xf>
    <xf numFmtId="169" fontId="0" fillId="0" borderId="20" xfId="0" applyNumberFormat="1" applyBorder="1" applyAlignment="1">
      <alignment horizontal="center"/>
    </xf>
    <xf numFmtId="169" fontId="0" fillId="0" borderId="16" xfId="0" applyNumberFormat="1" applyBorder="1" applyAlignment="1">
      <alignment horizontal="center"/>
    </xf>
    <xf numFmtId="169" fontId="0" fillId="0" borderId="4" xfId="0" applyNumberFormat="1" applyBorder="1" applyAlignment="1">
      <alignment horizontal="center"/>
    </xf>
    <xf numFmtId="169" fontId="0" fillId="0" borderId="20" xfId="0" applyNumberFormat="1" applyFill="1" applyBorder="1" applyAlignment="1">
      <alignment horizontal="center"/>
    </xf>
    <xf numFmtId="169" fontId="0" fillId="0" borderId="27" xfId="0" applyNumberFormat="1" applyBorder="1" applyAlignment="1">
      <alignment horizontal="center"/>
    </xf>
    <xf numFmtId="169" fontId="1" fillId="0" borderId="0" xfId="0" applyNumberFormat="1" applyFont="1" applyFill="1" applyAlignment="1">
      <alignment horizontal="center"/>
    </xf>
    <xf numFmtId="169" fontId="1" fillId="0" borderId="16" xfId="0" applyNumberFormat="1" applyFont="1" applyBorder="1" applyAlignment="1">
      <alignment horizontal="center"/>
    </xf>
    <xf numFmtId="169" fontId="0" fillId="0" borderId="0" xfId="0" applyNumberFormat="1" applyFont="1" applyFill="1" applyAlignment="1">
      <alignment horizontal="center"/>
    </xf>
    <xf numFmtId="169" fontId="12" fillId="0" borderId="0" xfId="0" applyNumberFormat="1" applyFont="1"/>
    <xf numFmtId="169" fontId="14" fillId="0" borderId="0" xfId="0" applyNumberFormat="1" applyFont="1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164" fontId="13" fillId="6" borderId="13" xfId="0" applyNumberFormat="1" applyFont="1" applyFill="1" applyBorder="1" applyAlignment="1">
      <alignment horizontal="center"/>
    </xf>
    <xf numFmtId="0" fontId="13" fillId="6" borderId="15" xfId="0" applyFont="1" applyFill="1" applyBorder="1" applyAlignment="1">
      <alignment horizontal="center"/>
    </xf>
    <xf numFmtId="0" fontId="13" fillId="6" borderId="16" xfId="0" applyFont="1" applyFill="1" applyBorder="1" applyAlignment="1">
      <alignment horizontal="center"/>
    </xf>
    <xf numFmtId="0" fontId="13" fillId="6" borderId="18" xfId="0" applyFont="1" applyFill="1" applyBorder="1" applyAlignment="1">
      <alignment horizontal="center"/>
    </xf>
    <xf numFmtId="0" fontId="13" fillId="6" borderId="0" xfId="0" applyFont="1" applyFill="1" applyAlignment="1">
      <alignment horizontal="right"/>
    </xf>
    <xf numFmtId="0" fontId="13" fillId="6" borderId="10" xfId="0" applyFont="1" applyFill="1" applyBorder="1" applyAlignment="1">
      <alignment horizontal="right"/>
    </xf>
    <xf numFmtId="0" fontId="3" fillId="5" borderId="1" xfId="0" applyFont="1" applyFill="1" applyBorder="1" applyAlignment="1">
      <alignment horizontal="center"/>
    </xf>
    <xf numFmtId="0" fontId="3" fillId="5" borderId="14" xfId="0" applyFont="1" applyFill="1" applyBorder="1" applyAlignment="1">
      <alignment horizontal="center"/>
    </xf>
    <xf numFmtId="0" fontId="3" fillId="5" borderId="15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0" fontId="3" fillId="0" borderId="2" xfId="0" applyFont="1" applyBorder="1" applyAlignment="1">
      <alignment horizontal="center" wrapText="1"/>
    </xf>
    <xf numFmtId="0" fontId="3" fillId="0" borderId="3" xfId="0" applyFont="1" applyBorder="1" applyAlignment="1">
      <alignment horizontal="center" wrapText="1"/>
    </xf>
    <xf numFmtId="0" fontId="10" fillId="4" borderId="1" xfId="0" applyFont="1" applyFill="1" applyBorder="1" applyAlignment="1">
      <alignment horizontal="center"/>
    </xf>
    <xf numFmtId="0" fontId="10" fillId="4" borderId="2" xfId="0" applyFont="1" applyFill="1" applyBorder="1" applyAlignment="1">
      <alignment horizontal="center"/>
    </xf>
    <xf numFmtId="0" fontId="10" fillId="4" borderId="3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164" fontId="0" fillId="7" borderId="8" xfId="0" applyNumberFormat="1" applyFill="1" applyBorder="1"/>
    <xf numFmtId="16" fontId="12" fillId="0" borderId="0" xfId="0" applyNumberFormat="1" applyFont="1" applyFill="1" applyBorder="1" applyAlignment="1">
      <alignment horizontal="center"/>
    </xf>
    <xf numFmtId="164" fontId="12" fillId="0" borderId="0" xfId="0" applyNumberFormat="1" applyFont="1" applyFill="1" applyBorder="1"/>
    <xf numFmtId="16" fontId="0" fillId="0" borderId="13" xfId="0" applyNumberFormat="1" applyFill="1" applyBorder="1" applyAlignment="1">
      <alignment horizontal="center"/>
    </xf>
    <xf numFmtId="164" fontId="0" fillId="7" borderId="22" xfId="0" applyNumberFormat="1" applyFill="1" applyBorder="1"/>
    <xf numFmtId="16" fontId="0" fillId="7" borderId="15" xfId="0" applyNumberFormat="1" applyFill="1" applyBorder="1" applyAlignment="1">
      <alignment horizontal="right"/>
    </xf>
    <xf numFmtId="16" fontId="0" fillId="0" borderId="9" xfId="0" applyNumberFormat="1" applyFill="1" applyBorder="1" applyAlignment="1">
      <alignment horizontal="center"/>
    </xf>
    <xf numFmtId="16" fontId="0" fillId="7" borderId="10" xfId="0" applyNumberFormat="1" applyFill="1" applyBorder="1" applyAlignment="1">
      <alignment horizontal="right"/>
    </xf>
    <xf numFmtId="16" fontId="0" fillId="0" borderId="16" xfId="0" applyNumberFormat="1" applyFill="1" applyBorder="1" applyAlignment="1">
      <alignment horizontal="center"/>
    </xf>
    <xf numFmtId="164" fontId="0" fillId="7" borderId="23" xfId="0" applyNumberFormat="1" applyFill="1" applyBorder="1"/>
    <xf numFmtId="16" fontId="0" fillId="7" borderId="18" xfId="0" applyNumberFormat="1" applyFill="1" applyBorder="1" applyAlignment="1">
      <alignment horizontal="right"/>
    </xf>
    <xf numFmtId="0" fontId="4" fillId="0" borderId="11" xfId="0" applyFont="1" applyBorder="1" applyAlignment="1">
      <alignment horizontal="center"/>
    </xf>
    <xf numFmtId="169" fontId="0" fillId="0" borderId="28" xfId="0" applyNumberFormat="1" applyFill="1" applyBorder="1" applyAlignment="1">
      <alignment horizontal="center"/>
    </xf>
    <xf numFmtId="0" fontId="0" fillId="0" borderId="26" xfId="0" applyFill="1" applyBorder="1" applyAlignment="1">
      <alignment horizontal="center"/>
    </xf>
    <xf numFmtId="164" fontId="1" fillId="0" borderId="11" xfId="0" applyNumberFormat="1" applyFont="1" applyFill="1" applyBorder="1"/>
    <xf numFmtId="164" fontId="5" fillId="0" borderId="0" xfId="0" applyNumberFormat="1" applyFont="1" applyBorder="1" applyAlignment="1">
      <alignment horizontal="center" wrapText="1" shrinkToFit="1"/>
    </xf>
    <xf numFmtId="164" fontId="0" fillId="0" borderId="0" xfId="0" applyNumberFormat="1" applyBorder="1" applyAlignment="1">
      <alignment horizontal="center"/>
    </xf>
    <xf numFmtId="164" fontId="1" fillId="0" borderId="8" xfId="0" applyNumberFormat="1" applyFont="1" applyFill="1" applyBorder="1"/>
    <xf numFmtId="169" fontId="0" fillId="0" borderId="29" xfId="0" applyNumberFormat="1" applyFill="1" applyBorder="1" applyAlignment="1">
      <alignment horizontal="center"/>
    </xf>
    <xf numFmtId="0" fontId="0" fillId="0" borderId="29" xfId="0" applyFill="1" applyBorder="1" applyAlignment="1">
      <alignment horizontal="center"/>
    </xf>
    <xf numFmtId="164" fontId="0" fillId="0" borderId="29" xfId="0" applyNumberFormat="1" applyFill="1" applyBorder="1"/>
    <xf numFmtId="165" fontId="0" fillId="0" borderId="29" xfId="0" applyNumberFormat="1" applyFill="1" applyBorder="1" applyAlignment="1">
      <alignment horizontal="center"/>
    </xf>
    <xf numFmtId="169" fontId="0" fillId="0" borderId="29" xfId="0" applyNumberFormat="1" applyBorder="1" applyAlignment="1">
      <alignment horizontal="center"/>
    </xf>
    <xf numFmtId="0" fontId="0" fillId="0" borderId="29" xfId="0" applyBorder="1" applyAlignment="1">
      <alignment horizontal="center"/>
    </xf>
    <xf numFmtId="164" fontId="0" fillId="3" borderId="29" xfId="0" applyNumberFormat="1" applyFill="1" applyBorder="1"/>
    <xf numFmtId="165" fontId="11" fillId="0" borderId="29" xfId="0" applyNumberFormat="1" applyFont="1" applyBorder="1" applyAlignment="1">
      <alignment horizontal="center"/>
    </xf>
    <xf numFmtId="164" fontId="0" fillId="0" borderId="29" xfId="0" applyNumberFormat="1" applyBorder="1"/>
    <xf numFmtId="165" fontId="0" fillId="0" borderId="29" xfId="0" applyNumberFormat="1" applyBorder="1" applyAlignment="1">
      <alignment horizontal="center"/>
    </xf>
    <xf numFmtId="165" fontId="6" fillId="0" borderId="29" xfId="0" applyNumberFormat="1" applyFont="1" applyBorder="1" applyAlignment="1">
      <alignment horizontal="center"/>
    </xf>
    <xf numFmtId="164" fontId="6" fillId="0" borderId="29" xfId="0" applyNumberFormat="1" applyFont="1" applyBorder="1"/>
    <xf numFmtId="164" fontId="1" fillId="0" borderId="29" xfId="0" applyNumberFormat="1" applyFont="1" applyBorder="1"/>
    <xf numFmtId="166" fontId="0" fillId="0" borderId="29" xfId="0" applyNumberFormat="1" applyBorder="1"/>
    <xf numFmtId="16" fontId="0" fillId="0" borderId="29" xfId="0" applyNumberFormat="1" applyBorder="1" applyAlignment="1">
      <alignment horizontal="center"/>
    </xf>
    <xf numFmtId="0" fontId="8" fillId="0" borderId="29" xfId="0" applyFont="1" applyFill="1" applyBorder="1" applyAlignment="1">
      <alignment horizontal="left"/>
    </xf>
    <xf numFmtId="169" fontId="0" fillId="0" borderId="29" xfId="0" applyNumberFormat="1" applyFill="1" applyBorder="1"/>
    <xf numFmtId="0" fontId="0" fillId="0" borderId="29" xfId="0" applyFill="1" applyBorder="1"/>
    <xf numFmtId="169" fontId="0" fillId="0" borderId="29" xfId="0" applyNumberFormat="1" applyBorder="1"/>
    <xf numFmtId="0" fontId="0" fillId="0" borderId="29" xfId="0" applyBorder="1"/>
    <xf numFmtId="169" fontId="6" fillId="0" borderId="29" xfId="0" applyNumberFormat="1" applyFont="1" applyFill="1" applyBorder="1" applyAlignment="1">
      <alignment horizontal="center"/>
    </xf>
    <xf numFmtId="0" fontId="6" fillId="0" borderId="29" xfId="0" applyFont="1" applyFill="1" applyBorder="1" applyAlignment="1">
      <alignment horizontal="center"/>
    </xf>
    <xf numFmtId="166" fontId="6" fillId="0" borderId="29" xfId="0" applyNumberFormat="1" applyFont="1" applyFill="1" applyBorder="1"/>
    <xf numFmtId="16" fontId="0" fillId="0" borderId="29" xfId="0" applyNumberFormat="1" applyFill="1" applyBorder="1" applyAlignment="1">
      <alignment horizontal="center"/>
    </xf>
    <xf numFmtId="169" fontId="1" fillId="0" borderId="29" xfId="0" applyNumberFormat="1" applyFont="1" applyFill="1" applyBorder="1" applyAlignment="1">
      <alignment horizontal="center"/>
    </xf>
    <xf numFmtId="169" fontId="1" fillId="0" borderId="30" xfId="0" applyNumberFormat="1" applyFont="1" applyFill="1" applyBorder="1" applyAlignment="1">
      <alignment horizontal="center"/>
    </xf>
    <xf numFmtId="0" fontId="0" fillId="0" borderId="30" xfId="0" applyFill="1" applyBorder="1" applyAlignment="1">
      <alignment horizontal="center"/>
    </xf>
    <xf numFmtId="166" fontId="0" fillId="2" borderId="30" xfId="0" applyNumberFormat="1" applyFill="1" applyBorder="1"/>
    <xf numFmtId="16" fontId="0" fillId="2" borderId="30" xfId="0" applyNumberFormat="1" applyFill="1" applyBorder="1" applyAlignment="1">
      <alignment horizontal="center"/>
    </xf>
    <xf numFmtId="164" fontId="0" fillId="0" borderId="30" xfId="0" applyNumberFormat="1" applyFill="1" applyBorder="1"/>
    <xf numFmtId="164" fontId="1" fillId="0" borderId="30" xfId="0" applyNumberFormat="1" applyFont="1" applyFill="1" applyBorder="1"/>
    <xf numFmtId="167" fontId="0" fillId="0" borderId="29" xfId="0" applyNumberFormat="1" applyBorder="1" applyAlignment="1">
      <alignment horizontal="center"/>
    </xf>
    <xf numFmtId="167" fontId="8" fillId="0" borderId="29" xfId="0" applyNumberFormat="1" applyFont="1" applyBorder="1" applyAlignment="1">
      <alignment horizontal="right"/>
    </xf>
    <xf numFmtId="16" fontId="1" fillId="0" borderId="29" xfId="0" applyNumberFormat="1" applyFont="1" applyBorder="1" applyAlignment="1">
      <alignment horizontal="center"/>
    </xf>
    <xf numFmtId="166" fontId="0" fillId="0" borderId="29" xfId="0" applyNumberFormat="1" applyFill="1" applyBorder="1"/>
    <xf numFmtId="169" fontId="1" fillId="0" borderId="29" xfId="0" applyNumberFormat="1" applyFont="1" applyBorder="1" applyAlignment="1">
      <alignment horizontal="center"/>
    </xf>
    <xf numFmtId="164" fontId="0" fillId="0" borderId="29" xfId="0" applyNumberFormat="1" applyFont="1" applyFill="1" applyBorder="1"/>
    <xf numFmtId="165" fontId="1" fillId="0" borderId="29" xfId="0" applyNumberFormat="1" applyFont="1" applyBorder="1" applyAlignment="1">
      <alignment horizontal="center"/>
    </xf>
    <xf numFmtId="169" fontId="0" fillId="0" borderId="31" xfId="0" applyNumberFormat="1" applyFill="1" applyBorder="1" applyAlignment="1">
      <alignment horizontal="center"/>
    </xf>
    <xf numFmtId="0" fontId="0" fillId="0" borderId="31" xfId="0" applyFill="1" applyBorder="1" applyAlignment="1">
      <alignment horizontal="center"/>
    </xf>
    <xf numFmtId="164" fontId="0" fillId="0" borderId="31" xfId="0" applyNumberFormat="1" applyFill="1" applyBorder="1"/>
    <xf numFmtId="16" fontId="7" fillId="0" borderId="31" xfId="0" applyNumberFormat="1" applyFont="1" applyFill="1" applyBorder="1" applyAlignment="1">
      <alignment horizontal="center"/>
    </xf>
    <xf numFmtId="164" fontId="5" fillId="0" borderId="5" xfId="0" applyNumberFormat="1" applyFont="1" applyBorder="1" applyAlignment="1">
      <alignment horizontal="center" wrapText="1"/>
    </xf>
    <xf numFmtId="164" fontId="0" fillId="0" borderId="32" xfId="0" applyNumberFormat="1" applyBorder="1" applyAlignment="1">
      <alignment horizontal="center"/>
    </xf>
    <xf numFmtId="164" fontId="12" fillId="0" borderId="29" xfId="0" applyNumberFormat="1" applyFont="1" applyFill="1" applyBorder="1"/>
    <xf numFmtId="164" fontId="1" fillId="0" borderId="18" xfId="0" applyNumberFormat="1" applyFont="1" applyFill="1" applyBorder="1"/>
    <xf numFmtId="164" fontId="12" fillId="0" borderId="26" xfId="0" applyNumberFormat="1" applyFont="1" applyFill="1" applyBorder="1"/>
    <xf numFmtId="164" fontId="12" fillId="0" borderId="10" xfId="0" applyNumberFormat="1" applyFont="1" applyFill="1" applyBorder="1"/>
    <xf numFmtId="164" fontId="12" fillId="0" borderId="18" xfId="0" applyNumberFormat="1" applyFont="1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46"/>
  <sheetViews>
    <sheetView tabSelected="1" topLeftCell="A113" workbookViewId="0">
      <selection activeCell="E141" sqref="E141"/>
    </sheetView>
  </sheetViews>
  <sheetFormatPr baseColWidth="10" defaultRowHeight="15"/>
  <cols>
    <col min="1" max="1" width="3" customWidth="1"/>
    <col min="2" max="2" width="23.85546875" style="92" bestFit="1" customWidth="1"/>
  </cols>
  <sheetData>
    <row r="1" spans="1:8" ht="15.75" thickBot="1">
      <c r="B1" s="104" t="s">
        <v>57</v>
      </c>
    </row>
    <row r="2" spans="1:8" ht="19.5" thickBot="1">
      <c r="A2" s="15"/>
      <c r="B2" s="106" t="s">
        <v>0</v>
      </c>
      <c r="C2" s="107"/>
      <c r="D2" s="108"/>
      <c r="E2" s="14"/>
      <c r="F2" s="12" t="s">
        <v>58</v>
      </c>
      <c r="G2" s="13"/>
    </row>
    <row r="3" spans="1:8" ht="18.75">
      <c r="A3" s="15"/>
      <c r="B3" s="84"/>
      <c r="C3" s="19"/>
      <c r="D3" s="2"/>
      <c r="E3" s="2"/>
      <c r="F3" s="2"/>
      <c r="G3" s="3"/>
    </row>
    <row r="4" spans="1:8">
      <c r="A4" s="15"/>
      <c r="B4" s="85">
        <v>40836</v>
      </c>
      <c r="C4" s="10" t="s">
        <v>7</v>
      </c>
      <c r="D4" s="11">
        <v>9887</v>
      </c>
      <c r="E4" s="6"/>
      <c r="F4" s="11"/>
      <c r="G4" s="11"/>
    </row>
    <row r="5" spans="1:8" ht="15.75" thickBot="1">
      <c r="A5" s="15"/>
      <c r="B5" s="85"/>
      <c r="C5" s="10"/>
      <c r="D5" s="11"/>
      <c r="E5" s="17"/>
      <c r="F5" s="11"/>
      <c r="G5" s="11"/>
    </row>
    <row r="6" spans="1:8" ht="19.5" thickBot="1">
      <c r="B6" s="106" t="s">
        <v>8</v>
      </c>
      <c r="C6" s="107"/>
      <c r="D6" s="108"/>
      <c r="E6" s="15"/>
      <c r="F6" s="14"/>
      <c r="G6" s="14"/>
      <c r="H6" s="14"/>
    </row>
    <row r="7" spans="1:8" ht="18.75">
      <c r="B7" s="86" t="s">
        <v>10</v>
      </c>
      <c r="C7" s="29"/>
      <c r="D7" s="29"/>
      <c r="E7" s="2"/>
      <c r="F7" s="2"/>
      <c r="G7" s="2"/>
      <c r="H7" s="3"/>
    </row>
    <row r="8" spans="1:8" ht="15.75" thickBot="1">
      <c r="B8" s="87"/>
      <c r="C8" s="10"/>
      <c r="E8" s="11"/>
      <c r="F8" s="134" t="s">
        <v>5</v>
      </c>
      <c r="G8" s="135" t="s">
        <v>6</v>
      </c>
      <c r="H8" s="11"/>
    </row>
    <row r="9" spans="1:8">
      <c r="B9" s="88">
        <v>40597</v>
      </c>
      <c r="C9" s="30" t="s">
        <v>9</v>
      </c>
      <c r="D9" s="31">
        <v>25259</v>
      </c>
      <c r="E9" s="32">
        <v>40810</v>
      </c>
      <c r="F9" s="33">
        <v>13018.5</v>
      </c>
      <c r="G9" s="34">
        <f>H8+D9-F9</f>
        <v>12240.5</v>
      </c>
    </row>
    <row r="10" spans="1:8">
      <c r="B10" s="89"/>
      <c r="C10" s="24"/>
      <c r="D10" s="11"/>
      <c r="E10" s="25">
        <v>41273</v>
      </c>
      <c r="F10" s="21">
        <v>6550</v>
      </c>
      <c r="G10" s="35">
        <f t="shared" ref="G10:G12" si="0">G9+D10-F10</f>
        <v>5690.5</v>
      </c>
    </row>
    <row r="11" spans="1:8">
      <c r="B11" s="90"/>
      <c r="C11" s="18"/>
      <c r="D11" s="26"/>
      <c r="E11" s="27"/>
      <c r="F11" s="28"/>
      <c r="G11" s="198">
        <f t="shared" si="0"/>
        <v>5690.5</v>
      </c>
    </row>
    <row r="12" spans="1:8" ht="15.75" thickBot="1">
      <c r="B12" s="91"/>
      <c r="C12" s="36"/>
      <c r="D12" s="37"/>
      <c r="E12" s="36"/>
      <c r="F12" s="37"/>
      <c r="G12" s="199">
        <f t="shared" si="0"/>
        <v>5690.5</v>
      </c>
    </row>
    <row r="13" spans="1:8" ht="15.75" thickBot="1">
      <c r="C13" s="15"/>
      <c r="D13" s="15"/>
      <c r="E13" s="15"/>
      <c r="F13" s="15"/>
      <c r="G13" s="15"/>
      <c r="H13" s="15"/>
    </row>
    <row r="14" spans="1:8" ht="19.5" thickBot="1">
      <c r="B14" s="130" t="s">
        <v>60</v>
      </c>
      <c r="C14" s="131"/>
      <c r="D14" s="132"/>
      <c r="E14" s="15"/>
      <c r="F14" s="15"/>
      <c r="G14" s="15"/>
      <c r="H14" s="15"/>
    </row>
    <row r="15" spans="1:8">
      <c r="B15" s="136">
        <v>40901</v>
      </c>
      <c r="C15" s="30" t="s">
        <v>61</v>
      </c>
      <c r="D15" s="137"/>
      <c r="E15" s="138" t="s">
        <v>62</v>
      </c>
      <c r="F15" s="15"/>
      <c r="G15" s="15"/>
      <c r="H15" s="15"/>
    </row>
    <row r="16" spans="1:8">
      <c r="B16" s="139">
        <v>40903</v>
      </c>
      <c r="C16" s="10" t="s">
        <v>63</v>
      </c>
      <c r="D16" s="133"/>
      <c r="E16" s="140" t="s">
        <v>64</v>
      </c>
      <c r="F16" s="15"/>
      <c r="G16" s="15"/>
      <c r="H16" s="15"/>
    </row>
    <row r="17" spans="2:8" ht="15.75" thickBot="1">
      <c r="B17" s="141">
        <v>40904</v>
      </c>
      <c r="C17" s="58" t="s">
        <v>65</v>
      </c>
      <c r="D17" s="142"/>
      <c r="E17" s="143" t="s">
        <v>66</v>
      </c>
      <c r="F17" s="15"/>
      <c r="G17" s="15"/>
      <c r="H17" s="15"/>
    </row>
    <row r="18" spans="2:8" ht="15.75" thickBot="1">
      <c r="C18" s="15"/>
      <c r="D18" s="15"/>
      <c r="E18" s="15"/>
      <c r="F18" s="15"/>
      <c r="G18" s="15"/>
      <c r="H18" s="15"/>
    </row>
    <row r="19" spans="2:8" ht="19.5" thickBot="1">
      <c r="B19" s="130" t="s">
        <v>11</v>
      </c>
      <c r="C19" s="131"/>
      <c r="D19" s="132"/>
      <c r="E19" s="14"/>
      <c r="F19" s="14"/>
      <c r="G19" s="14"/>
      <c r="H19" s="15"/>
    </row>
    <row r="20" spans="2:8">
      <c r="B20" s="93"/>
      <c r="C20" s="38"/>
      <c r="D20" s="31"/>
      <c r="E20" s="17"/>
      <c r="F20" s="11"/>
      <c r="G20" s="41"/>
      <c r="H20" s="15"/>
    </row>
    <row r="21" spans="2:8">
      <c r="B21" s="151">
        <v>40893</v>
      </c>
      <c r="C21" s="152" t="s">
        <v>12</v>
      </c>
      <c r="D21" s="153">
        <v>9372</v>
      </c>
      <c r="E21" s="17"/>
      <c r="F21" s="11"/>
      <c r="G21" s="41"/>
      <c r="H21" s="15"/>
    </row>
    <row r="22" spans="2:8" ht="15.75" thickBot="1">
      <c r="B22" s="151">
        <v>40894</v>
      </c>
      <c r="C22" s="152" t="s">
        <v>13</v>
      </c>
      <c r="D22" s="180">
        <v>6244.5</v>
      </c>
      <c r="E22" s="17"/>
      <c r="F22" s="11"/>
      <c r="G22" s="41"/>
    </row>
    <row r="23" spans="2:8" ht="16.5" thickTop="1" thickBot="1">
      <c r="B23" s="145"/>
      <c r="C23" s="146"/>
      <c r="D23" s="147">
        <f>SUM(D21:D22)</f>
        <v>15616.5</v>
      </c>
      <c r="E23" s="27"/>
      <c r="F23" s="11"/>
      <c r="G23" s="41"/>
    </row>
    <row r="24" spans="2:8" ht="15.75" thickTop="1"/>
    <row r="25" spans="2:8" ht="15.75" thickBot="1"/>
    <row r="26" spans="2:8" ht="19.5" customHeight="1" thickBot="1">
      <c r="B26" s="106" t="s">
        <v>14</v>
      </c>
      <c r="C26" s="107"/>
      <c r="D26" s="108"/>
      <c r="E26" s="40"/>
      <c r="F26" s="40"/>
      <c r="G26" s="40"/>
    </row>
    <row r="27" spans="2:8" ht="15.75">
      <c r="B27" s="87">
        <v>40880</v>
      </c>
      <c r="C27" s="10" t="s">
        <v>15</v>
      </c>
      <c r="D27" s="11">
        <v>2123.5</v>
      </c>
      <c r="E27" s="2"/>
      <c r="F27" s="2"/>
      <c r="G27" s="3"/>
    </row>
    <row r="28" spans="2:8" ht="15.75" thickBot="1">
      <c r="E28" s="17"/>
      <c r="F28" s="11"/>
      <c r="G28" s="41"/>
    </row>
    <row r="29" spans="2:8" ht="19.5" thickBot="1">
      <c r="B29" s="121" t="s">
        <v>16</v>
      </c>
      <c r="C29" s="122"/>
      <c r="D29" s="123"/>
      <c r="E29" s="2"/>
      <c r="F29" s="144" t="s">
        <v>67</v>
      </c>
      <c r="G29" s="63" t="s">
        <v>6</v>
      </c>
    </row>
    <row r="30" spans="2:8">
      <c r="B30" s="95">
        <v>40879</v>
      </c>
      <c r="C30" s="18" t="s">
        <v>17</v>
      </c>
      <c r="D30" s="42">
        <v>4321.5</v>
      </c>
      <c r="E30" s="43">
        <v>40922</v>
      </c>
      <c r="F30" s="42">
        <v>3845.5</v>
      </c>
      <c r="G30" s="135">
        <f>D30-F30</f>
        <v>476</v>
      </c>
      <c r="H30" s="15"/>
    </row>
    <row r="31" spans="2:8" ht="15.75" thickBot="1">
      <c r="B31" s="95"/>
      <c r="C31" s="10"/>
      <c r="D31" s="42"/>
      <c r="E31" s="43"/>
      <c r="F31" s="42"/>
      <c r="G31" s="41"/>
      <c r="H31" s="15"/>
    </row>
    <row r="32" spans="2:8" ht="19.5" thickBot="1">
      <c r="B32" s="127" t="s">
        <v>18</v>
      </c>
      <c r="C32" s="128"/>
      <c r="D32" s="129"/>
      <c r="E32" s="45"/>
      <c r="F32" s="45"/>
      <c r="G32" s="45"/>
      <c r="H32" s="15"/>
    </row>
    <row r="33" spans="2:8" ht="19.5" thickBot="1">
      <c r="B33" s="94"/>
      <c r="C33" s="1"/>
      <c r="D33" s="2"/>
      <c r="E33" s="2"/>
      <c r="F33" s="2"/>
      <c r="G33" s="2"/>
      <c r="H33" s="15"/>
    </row>
    <row r="34" spans="2:8" ht="31.5" thickTop="1" thickBot="1">
      <c r="B34" s="96" t="s">
        <v>1</v>
      </c>
      <c r="C34" s="46" t="s">
        <v>2</v>
      </c>
      <c r="D34" s="47" t="s">
        <v>3</v>
      </c>
      <c r="E34" s="48" t="s">
        <v>4</v>
      </c>
      <c r="F34" s="47" t="s">
        <v>5</v>
      </c>
      <c r="G34" s="49" t="s">
        <v>6</v>
      </c>
      <c r="H34" s="15"/>
    </row>
    <row r="35" spans="2:8">
      <c r="B35" s="93"/>
      <c r="C35" s="50"/>
      <c r="D35" s="31"/>
      <c r="E35" s="39"/>
      <c r="F35" s="31"/>
      <c r="G35" s="34">
        <f>D35-F35</f>
        <v>0</v>
      </c>
    </row>
    <row r="36" spans="2:8">
      <c r="B36" s="175">
        <v>40463</v>
      </c>
      <c r="C36" s="152" t="s">
        <v>19</v>
      </c>
      <c r="D36" s="185">
        <v>26766</v>
      </c>
      <c r="E36" s="160">
        <v>40474</v>
      </c>
      <c r="F36" s="153">
        <v>10000</v>
      </c>
      <c r="G36" s="153">
        <f>G35+D36-F36</f>
        <v>16766</v>
      </c>
    </row>
    <row r="37" spans="2:8">
      <c r="B37" s="186"/>
      <c r="C37" s="170"/>
      <c r="D37" s="170"/>
      <c r="E37" s="154">
        <v>40481</v>
      </c>
      <c r="F37" s="153">
        <v>5250</v>
      </c>
      <c r="G37" s="153">
        <f t="shared" ref="G37:G44" si="1">G36+D37-F37</f>
        <v>11516</v>
      </c>
    </row>
    <row r="38" spans="2:8">
      <c r="B38" s="186"/>
      <c r="C38" s="156"/>
      <c r="D38" s="164"/>
      <c r="E38" s="160">
        <v>40507</v>
      </c>
      <c r="F38" s="187">
        <v>1700</v>
      </c>
      <c r="G38" s="153">
        <f t="shared" si="1"/>
        <v>9816</v>
      </c>
    </row>
    <row r="39" spans="2:8">
      <c r="B39" s="186"/>
      <c r="C39" s="156"/>
      <c r="D39" s="164"/>
      <c r="E39" s="160">
        <v>40542</v>
      </c>
      <c r="F39" s="187">
        <v>1800</v>
      </c>
      <c r="G39" s="153">
        <f t="shared" si="1"/>
        <v>8016</v>
      </c>
    </row>
    <row r="40" spans="2:8">
      <c r="B40" s="186"/>
      <c r="C40" s="156"/>
      <c r="D40" s="164"/>
      <c r="E40" s="188">
        <v>40829</v>
      </c>
      <c r="F40" s="187">
        <v>2200</v>
      </c>
      <c r="G40" s="153">
        <f t="shared" si="1"/>
        <v>5816</v>
      </c>
    </row>
    <row r="41" spans="2:8">
      <c r="B41" s="186"/>
      <c r="C41" s="156"/>
      <c r="D41" s="164"/>
      <c r="E41" s="160"/>
      <c r="F41" s="187"/>
      <c r="G41" s="153">
        <f t="shared" si="1"/>
        <v>5816</v>
      </c>
    </row>
    <row r="42" spans="2:8">
      <c r="B42" s="186"/>
      <c r="C42" s="156"/>
      <c r="D42" s="164"/>
      <c r="E42" s="160"/>
      <c r="F42" s="187"/>
      <c r="G42" s="153">
        <f t="shared" si="1"/>
        <v>5816</v>
      </c>
    </row>
    <row r="43" spans="2:8">
      <c r="B43" s="186">
        <v>40472</v>
      </c>
      <c r="C43" s="156" t="s">
        <v>20</v>
      </c>
      <c r="D43" s="164">
        <v>24444.5</v>
      </c>
      <c r="E43" s="188"/>
      <c r="F43" s="187"/>
      <c r="G43" s="195">
        <f t="shared" si="1"/>
        <v>30260.5</v>
      </c>
    </row>
    <row r="44" spans="2:8">
      <c r="B44" s="186"/>
      <c r="C44" s="156"/>
      <c r="D44" s="164"/>
      <c r="E44" s="188"/>
      <c r="F44" s="187"/>
      <c r="G44" s="195">
        <f t="shared" si="1"/>
        <v>30260.5</v>
      </c>
    </row>
    <row r="45" spans="2:8">
      <c r="B45" s="84"/>
      <c r="C45" s="18"/>
      <c r="D45" s="53"/>
      <c r="E45" s="52"/>
      <c r="F45" s="11"/>
      <c r="G45" s="11"/>
    </row>
    <row r="46" spans="2:8">
      <c r="B46" s="84"/>
      <c r="C46" s="18"/>
      <c r="D46" s="53"/>
      <c r="E46" s="52"/>
      <c r="F46" s="11"/>
      <c r="G46" s="11"/>
    </row>
    <row r="47" spans="2:8">
      <c r="B47" s="84"/>
      <c r="C47" s="18"/>
      <c r="D47" s="53"/>
      <c r="E47" s="52"/>
      <c r="F47" s="11"/>
      <c r="G47" s="11"/>
    </row>
    <row r="48" spans="2:8" ht="15.75" thickBot="1">
      <c r="B48" s="97"/>
      <c r="C48" s="54"/>
      <c r="D48" s="55"/>
      <c r="E48" s="52"/>
      <c r="F48" s="11"/>
      <c r="G48" s="11"/>
    </row>
    <row r="49" spans="2:7" ht="19.5" thickBot="1">
      <c r="B49" s="127" t="s">
        <v>21</v>
      </c>
      <c r="C49" s="128"/>
      <c r="D49" s="129"/>
      <c r="E49" s="45"/>
      <c r="F49" s="45"/>
      <c r="G49" s="45"/>
    </row>
    <row r="50" spans="2:7" ht="31.5" thickTop="1" thickBot="1">
      <c r="B50" s="98" t="s">
        <v>1</v>
      </c>
      <c r="C50" s="4" t="s">
        <v>2</v>
      </c>
      <c r="D50" s="5" t="s">
        <v>3</v>
      </c>
      <c r="E50" s="60" t="s">
        <v>4</v>
      </c>
      <c r="F50" s="61" t="s">
        <v>5</v>
      </c>
      <c r="G50" s="62" t="s">
        <v>6</v>
      </c>
    </row>
    <row r="51" spans="2:7" ht="15.75" thickTop="1">
      <c r="B51" s="99"/>
      <c r="C51" s="65"/>
      <c r="D51" s="8"/>
      <c r="E51" s="64"/>
      <c r="F51" s="9"/>
      <c r="G51" s="66">
        <f>D51-F51</f>
        <v>0</v>
      </c>
    </row>
    <row r="52" spans="2:7">
      <c r="B52" s="155">
        <v>40439</v>
      </c>
      <c r="C52" s="156" t="s">
        <v>22</v>
      </c>
      <c r="D52" s="159">
        <v>30813</v>
      </c>
      <c r="E52" s="182">
        <v>40507</v>
      </c>
      <c r="F52" s="159">
        <v>5000</v>
      </c>
      <c r="G52" s="153">
        <f>G51+D52-F52</f>
        <v>25813</v>
      </c>
    </row>
    <row r="53" spans="2:7">
      <c r="B53" s="155"/>
      <c r="C53" s="156"/>
      <c r="D53" s="159"/>
      <c r="E53" s="182">
        <v>40521</v>
      </c>
      <c r="F53" s="159">
        <v>1000</v>
      </c>
      <c r="G53" s="153">
        <f t="shared" ref="G53:G62" si="2">G52+D53-F53</f>
        <v>24813</v>
      </c>
    </row>
    <row r="54" spans="2:7">
      <c r="B54" s="155"/>
      <c r="C54" s="156"/>
      <c r="D54" s="159"/>
      <c r="E54" s="182">
        <v>40525</v>
      </c>
      <c r="F54" s="159">
        <v>1000</v>
      </c>
      <c r="G54" s="153">
        <f t="shared" si="2"/>
        <v>23813</v>
      </c>
    </row>
    <row r="55" spans="2:7">
      <c r="B55" s="155"/>
      <c r="C55" s="156"/>
      <c r="D55" s="159"/>
      <c r="E55" s="183" t="s">
        <v>23</v>
      </c>
      <c r="F55" s="159">
        <v>3000</v>
      </c>
      <c r="G55" s="153">
        <f t="shared" si="2"/>
        <v>20813</v>
      </c>
    </row>
    <row r="56" spans="2:7">
      <c r="B56" s="155"/>
      <c r="C56" s="156"/>
      <c r="D56" s="159"/>
      <c r="E56" s="182">
        <v>40581</v>
      </c>
      <c r="F56" s="159">
        <v>1000</v>
      </c>
      <c r="G56" s="153">
        <f t="shared" si="2"/>
        <v>19813</v>
      </c>
    </row>
    <row r="57" spans="2:7">
      <c r="B57" s="155"/>
      <c r="C57" s="156"/>
      <c r="D57" s="159"/>
      <c r="E57" s="182">
        <v>40612</v>
      </c>
      <c r="F57" s="159">
        <v>500</v>
      </c>
      <c r="G57" s="153">
        <f t="shared" si="2"/>
        <v>19313</v>
      </c>
    </row>
    <row r="58" spans="2:7">
      <c r="B58" s="155"/>
      <c r="C58" s="156"/>
      <c r="D58" s="159"/>
      <c r="E58" s="182">
        <v>40620</v>
      </c>
      <c r="F58" s="159">
        <v>500</v>
      </c>
      <c r="G58" s="153">
        <f t="shared" si="2"/>
        <v>18813</v>
      </c>
    </row>
    <row r="59" spans="2:7">
      <c r="B59" s="155"/>
      <c r="C59" s="156"/>
      <c r="D59" s="159"/>
      <c r="E59" s="182">
        <v>40627</v>
      </c>
      <c r="F59" s="159">
        <v>500</v>
      </c>
      <c r="G59" s="153">
        <f t="shared" si="2"/>
        <v>18313</v>
      </c>
    </row>
    <row r="60" spans="2:7">
      <c r="B60" s="155"/>
      <c r="C60" s="156"/>
      <c r="D60" s="159"/>
      <c r="E60" s="165"/>
      <c r="F60" s="159"/>
      <c r="G60" s="153">
        <f t="shared" si="2"/>
        <v>18313</v>
      </c>
    </row>
    <row r="61" spans="2:7">
      <c r="B61" s="155">
        <v>40442</v>
      </c>
      <c r="C61" s="156" t="s">
        <v>24</v>
      </c>
      <c r="D61" s="159">
        <v>29462</v>
      </c>
      <c r="E61" s="184"/>
      <c r="F61" s="159"/>
      <c r="G61" s="195">
        <f t="shared" si="2"/>
        <v>47775</v>
      </c>
    </row>
    <row r="62" spans="2:7" ht="15.75" thickBot="1">
      <c r="B62" s="100"/>
      <c r="C62" s="68"/>
      <c r="D62" s="69"/>
      <c r="E62" s="67"/>
      <c r="F62" s="70"/>
      <c r="G62" s="197">
        <f t="shared" si="2"/>
        <v>47775</v>
      </c>
    </row>
    <row r="63" spans="2:7" ht="16.5" thickTop="1" thickBot="1"/>
    <row r="64" spans="2:7" ht="19.5" thickBot="1">
      <c r="B64" s="106" t="s">
        <v>25</v>
      </c>
      <c r="C64" s="107"/>
      <c r="D64" s="108"/>
      <c r="E64" s="14"/>
      <c r="F64" s="14"/>
      <c r="G64" s="14"/>
    </row>
    <row r="65" spans="2:7" ht="16.5" thickBot="1">
      <c r="B65" s="94"/>
      <c r="C65" s="2" t="s">
        <v>26</v>
      </c>
      <c r="D65" s="2"/>
      <c r="F65" s="2"/>
      <c r="G65" s="3"/>
    </row>
    <row r="66" spans="2:7" ht="15.75" thickTop="1">
      <c r="B66" s="96" t="s">
        <v>1</v>
      </c>
      <c r="C66" s="46" t="s">
        <v>2</v>
      </c>
      <c r="D66" s="47" t="s">
        <v>3</v>
      </c>
      <c r="E66" s="148"/>
      <c r="F66" s="149"/>
      <c r="G66" s="149"/>
    </row>
    <row r="67" spans="2:7">
      <c r="B67" s="89">
        <v>41271</v>
      </c>
      <c r="C67" s="73" t="s">
        <v>27</v>
      </c>
      <c r="D67" s="150">
        <v>5431</v>
      </c>
      <c r="E67" s="74"/>
      <c r="F67" s="11"/>
      <c r="G67" s="11"/>
    </row>
    <row r="68" spans="2:7" ht="15.75" thickBot="1">
      <c r="B68" s="87"/>
      <c r="C68" s="10"/>
      <c r="D68" s="11"/>
      <c r="E68" s="71"/>
      <c r="F68" s="11"/>
      <c r="G68" s="11"/>
    </row>
    <row r="69" spans="2:7" ht="19.5" thickBot="1">
      <c r="B69" s="121" t="s">
        <v>28</v>
      </c>
      <c r="C69" s="122"/>
      <c r="D69" s="123"/>
      <c r="E69" s="40"/>
      <c r="F69" s="40"/>
      <c r="G69" s="40"/>
    </row>
    <row r="70" spans="2:7">
      <c r="B70" s="101">
        <v>40854</v>
      </c>
      <c r="C70" s="7" t="s">
        <v>29</v>
      </c>
      <c r="D70" s="11">
        <v>274.5</v>
      </c>
      <c r="E70" s="6"/>
      <c r="F70" s="11"/>
      <c r="G70" s="11"/>
    </row>
    <row r="71" spans="2:7" ht="15.75" thickBot="1">
      <c r="B71" s="101"/>
      <c r="C71" s="7"/>
      <c r="D71" s="11"/>
      <c r="E71" s="23"/>
      <c r="F71" s="11"/>
      <c r="G71" s="11"/>
    </row>
    <row r="72" spans="2:7" ht="19.5" thickBot="1">
      <c r="B72" s="124" t="s">
        <v>30</v>
      </c>
      <c r="C72" s="125"/>
      <c r="D72" s="126"/>
      <c r="E72" s="75"/>
      <c r="F72" s="75"/>
      <c r="G72" s="75"/>
    </row>
    <row r="73" spans="2:7" ht="16.5" thickBot="1">
      <c r="B73" s="94"/>
      <c r="C73" s="2" t="s">
        <v>31</v>
      </c>
      <c r="D73" s="2"/>
      <c r="F73" s="2"/>
      <c r="G73" s="2"/>
    </row>
    <row r="74" spans="2:7" ht="31.5" thickTop="1" thickBot="1">
      <c r="B74" s="96" t="s">
        <v>1</v>
      </c>
      <c r="C74" s="46" t="s">
        <v>2</v>
      </c>
      <c r="D74" s="77" t="s">
        <v>3</v>
      </c>
      <c r="E74" s="56" t="s">
        <v>4</v>
      </c>
      <c r="F74" s="47" t="s">
        <v>5</v>
      </c>
      <c r="G74" s="49" t="s">
        <v>6</v>
      </c>
    </row>
    <row r="75" spans="2:7">
      <c r="B75" s="93"/>
      <c r="C75" s="30"/>
      <c r="D75" s="57"/>
      <c r="E75" s="78"/>
      <c r="F75" s="79"/>
      <c r="G75" s="34">
        <f>D75-F75</f>
        <v>0</v>
      </c>
    </row>
    <row r="76" spans="2:7">
      <c r="B76" s="90">
        <v>40206</v>
      </c>
      <c r="C76" s="18" t="s">
        <v>32</v>
      </c>
      <c r="D76" s="22">
        <v>21212</v>
      </c>
      <c r="E76" s="20">
        <v>40374</v>
      </c>
      <c r="F76" s="26">
        <v>10000</v>
      </c>
      <c r="G76" s="35">
        <f>G75+D76-F76</f>
        <v>11212</v>
      </c>
    </row>
    <row r="77" spans="2:7" ht="15.75" thickBot="1">
      <c r="B77" s="97"/>
      <c r="C77" s="54"/>
      <c r="D77" s="80"/>
      <c r="E77" s="81"/>
      <c r="F77" s="82"/>
      <c r="G77" s="196">
        <f t="shared" ref="G77" si="3">G76+D77-F77</f>
        <v>11212</v>
      </c>
    </row>
    <row r="78" spans="2:7" ht="15.75" thickBot="1">
      <c r="B78" s="94"/>
      <c r="C78" s="76"/>
      <c r="D78" s="26"/>
      <c r="E78" s="20"/>
      <c r="F78" s="26"/>
      <c r="G78" s="11"/>
    </row>
    <row r="79" spans="2:7" ht="19.5" thickBot="1">
      <c r="B79" s="106" t="s">
        <v>33</v>
      </c>
      <c r="C79" s="107"/>
      <c r="D79" s="108"/>
      <c r="E79" s="14"/>
      <c r="F79" s="14"/>
      <c r="G79" s="14"/>
    </row>
    <row r="80" spans="2:7">
      <c r="B80" s="87">
        <v>40827</v>
      </c>
      <c r="C80" s="24" t="s">
        <v>34</v>
      </c>
      <c r="D80" s="11">
        <v>4390</v>
      </c>
      <c r="E80" s="17"/>
      <c r="F80" s="11"/>
      <c r="G80" s="11"/>
    </row>
    <row r="81" spans="2:7" ht="15.75" thickBot="1">
      <c r="B81" s="87"/>
      <c r="C81" s="10"/>
      <c r="D81" s="51"/>
      <c r="E81" s="17"/>
      <c r="F81" s="11"/>
      <c r="G81" s="11"/>
    </row>
    <row r="82" spans="2:7" ht="19.5" thickBot="1">
      <c r="B82" s="115" t="s">
        <v>37</v>
      </c>
      <c r="C82" s="116"/>
      <c r="D82" s="117"/>
      <c r="E82" s="45"/>
      <c r="F82" s="45"/>
      <c r="G82" s="45"/>
    </row>
    <row r="83" spans="2:7">
      <c r="B83" s="94" t="s">
        <v>38</v>
      </c>
      <c r="C83" s="18" t="s">
        <v>39</v>
      </c>
      <c r="D83" s="26">
        <v>6523</v>
      </c>
      <c r="E83" s="23"/>
      <c r="F83" s="11"/>
      <c r="G83" s="11"/>
    </row>
    <row r="84" spans="2:7" ht="15.75" thickBot="1">
      <c r="B84" s="94"/>
      <c r="C84" s="18"/>
      <c r="D84" s="26"/>
      <c r="E84" s="6"/>
      <c r="F84" s="11"/>
      <c r="G84" s="11"/>
    </row>
    <row r="85" spans="2:7" ht="19.5" thickBot="1">
      <c r="B85" s="118" t="s">
        <v>35</v>
      </c>
      <c r="C85" s="119"/>
      <c r="D85" s="120"/>
      <c r="E85" s="45"/>
      <c r="F85" s="45"/>
      <c r="G85" s="45"/>
    </row>
    <row r="86" spans="2:7" ht="15.75" thickBot="1">
      <c r="B86" s="102">
        <v>40901</v>
      </c>
      <c r="C86" s="54" t="s">
        <v>36</v>
      </c>
      <c r="D86" s="80">
        <v>18405</v>
      </c>
      <c r="E86" s="17"/>
      <c r="F86" s="11"/>
      <c r="G86" s="11"/>
    </row>
    <row r="87" spans="2:7" ht="15.75" thickBot="1"/>
    <row r="88" spans="2:7" ht="19.5" thickBot="1">
      <c r="B88" s="106" t="s">
        <v>40</v>
      </c>
      <c r="C88" s="107"/>
      <c r="D88" s="108"/>
      <c r="E88" s="14"/>
      <c r="F88" s="14"/>
      <c r="G88" s="14"/>
    </row>
    <row r="89" spans="2:7">
      <c r="B89" s="101">
        <v>39893</v>
      </c>
      <c r="C89" s="10" t="s">
        <v>41</v>
      </c>
      <c r="D89" s="11">
        <v>37741</v>
      </c>
      <c r="E89" s="6"/>
      <c r="F89" s="11"/>
      <c r="G89" s="11"/>
    </row>
    <row r="90" spans="2:7" ht="15.75" thickBot="1">
      <c r="B90" s="87"/>
      <c r="C90" s="10"/>
      <c r="D90" s="11"/>
      <c r="E90" s="72"/>
      <c r="F90" s="41"/>
      <c r="G90" s="11"/>
    </row>
    <row r="91" spans="2:7" ht="19.5" thickBot="1">
      <c r="B91" s="106" t="s">
        <v>48</v>
      </c>
      <c r="C91" s="107"/>
      <c r="D91" s="108"/>
      <c r="E91" s="72"/>
      <c r="F91" s="41"/>
      <c r="G91" s="11"/>
    </row>
    <row r="92" spans="2:7" ht="18.75">
      <c r="B92" s="94"/>
      <c r="C92" s="1"/>
      <c r="D92" s="2"/>
      <c r="E92" s="72"/>
      <c r="F92" s="41"/>
      <c r="G92" s="11"/>
    </row>
    <row r="93" spans="2:7">
      <c r="B93" s="87">
        <v>40829</v>
      </c>
      <c r="C93" s="10" t="s">
        <v>49</v>
      </c>
      <c r="D93" s="51">
        <v>7383.5</v>
      </c>
      <c r="E93" s="72"/>
      <c r="F93" s="41"/>
      <c r="G93" s="11"/>
    </row>
    <row r="94" spans="2:7">
      <c r="B94" s="87"/>
      <c r="C94" s="10"/>
      <c r="D94" s="11"/>
      <c r="E94" s="72"/>
      <c r="F94" s="41"/>
      <c r="G94" s="11"/>
    </row>
    <row r="95" spans="2:7" ht="15.75" thickBot="1">
      <c r="B95" s="87"/>
      <c r="C95" s="10"/>
      <c r="D95" s="11"/>
      <c r="E95" s="72"/>
      <c r="F95" s="41"/>
      <c r="G95" s="11"/>
    </row>
    <row r="96" spans="2:7" ht="19.5" thickBot="1">
      <c r="B96" s="106" t="s">
        <v>42</v>
      </c>
      <c r="C96" s="107"/>
      <c r="D96" s="108"/>
      <c r="E96" s="14"/>
      <c r="F96" s="14"/>
      <c r="G96" s="14"/>
    </row>
    <row r="97" spans="2:7" ht="31.5" thickTop="1" thickBot="1">
      <c r="B97" s="96" t="s">
        <v>1</v>
      </c>
      <c r="C97" s="46" t="s">
        <v>2</v>
      </c>
      <c r="D97" s="47" t="s">
        <v>3</v>
      </c>
      <c r="E97" s="56" t="s">
        <v>4</v>
      </c>
      <c r="F97" s="47" t="s">
        <v>5</v>
      </c>
      <c r="G97" s="49" t="s">
        <v>6</v>
      </c>
    </row>
    <row r="98" spans="2:7">
      <c r="B98" s="93"/>
      <c r="C98" s="30"/>
      <c r="D98" s="57"/>
      <c r="E98" s="39"/>
      <c r="F98" s="31"/>
      <c r="G98" s="34">
        <f>D98-F98</f>
        <v>0</v>
      </c>
    </row>
    <row r="99" spans="2:7">
      <c r="B99" s="151">
        <v>40714</v>
      </c>
      <c r="C99" s="152" t="s">
        <v>43</v>
      </c>
      <c r="D99" s="153">
        <v>8792</v>
      </c>
      <c r="E99" s="174">
        <v>40828</v>
      </c>
      <c r="F99" s="153">
        <v>500</v>
      </c>
      <c r="G99" s="153">
        <f>G98+D99-F99</f>
        <v>8292</v>
      </c>
    </row>
    <row r="100" spans="2:7" ht="15.75" thickBot="1">
      <c r="B100" s="176"/>
      <c r="C100" s="177"/>
      <c r="D100" s="178"/>
      <c r="E100" s="179">
        <v>41271</v>
      </c>
      <c r="F100" s="180">
        <v>700</v>
      </c>
      <c r="G100" s="181">
        <f>G99+D100-F100</f>
        <v>7592</v>
      </c>
    </row>
    <row r="101" spans="2:7" ht="16.5" thickTop="1" thickBot="1"/>
    <row r="102" spans="2:7" ht="19.5" thickBot="1">
      <c r="B102" s="106" t="s">
        <v>44</v>
      </c>
      <c r="C102" s="107"/>
      <c r="D102" s="108"/>
      <c r="E102" s="14"/>
      <c r="F102" s="14"/>
      <c r="G102" s="14"/>
    </row>
    <row r="103" spans="2:7" ht="31.5" thickTop="1" thickBot="1">
      <c r="B103" s="98" t="s">
        <v>1</v>
      </c>
      <c r="C103" s="4" t="s">
        <v>2</v>
      </c>
      <c r="D103" s="5" t="s">
        <v>3</v>
      </c>
      <c r="E103" s="193" t="s">
        <v>4</v>
      </c>
      <c r="F103" s="5" t="s">
        <v>5</v>
      </c>
      <c r="G103" s="194" t="s">
        <v>6</v>
      </c>
    </row>
    <row r="104" spans="2:7" ht="15.75" thickTop="1">
      <c r="B104" s="189"/>
      <c r="C104" s="190"/>
      <c r="D104" s="191"/>
      <c r="E104" s="192"/>
      <c r="F104" s="191"/>
      <c r="G104" s="191">
        <f>D104-F104</f>
        <v>0</v>
      </c>
    </row>
    <row r="105" spans="2:7">
      <c r="B105" s="155">
        <v>40502</v>
      </c>
      <c r="C105" s="152" t="s">
        <v>45</v>
      </c>
      <c r="D105" s="164">
        <v>25411.5</v>
      </c>
      <c r="E105" s="165">
        <v>40565</v>
      </c>
      <c r="F105" s="159">
        <v>3000</v>
      </c>
      <c r="G105" s="153">
        <f t="shared" ref="G105:G113" si="4">G104+D105-F105</f>
        <v>22411.5</v>
      </c>
    </row>
    <row r="106" spans="2:7">
      <c r="B106" s="155"/>
      <c r="C106" s="156" t="s">
        <v>46</v>
      </c>
      <c r="D106" s="164"/>
      <c r="E106" s="165">
        <v>40581</v>
      </c>
      <c r="F106" s="159">
        <v>5200</v>
      </c>
      <c r="G106" s="153">
        <f t="shared" si="4"/>
        <v>17211.5</v>
      </c>
    </row>
    <row r="107" spans="2:7">
      <c r="B107" s="155"/>
      <c r="C107" s="166" t="s">
        <v>47</v>
      </c>
      <c r="D107" s="164"/>
      <c r="E107" s="165"/>
      <c r="F107" s="153">
        <v>6000</v>
      </c>
      <c r="G107" s="153">
        <f t="shared" si="4"/>
        <v>11211.5</v>
      </c>
    </row>
    <row r="108" spans="2:7">
      <c r="B108" s="155"/>
      <c r="C108" s="156"/>
      <c r="D108" s="164"/>
      <c r="E108" s="165">
        <v>40635</v>
      </c>
      <c r="F108" s="159">
        <v>2000</v>
      </c>
      <c r="G108" s="153">
        <f t="shared" si="4"/>
        <v>9211.5</v>
      </c>
    </row>
    <row r="109" spans="2:7">
      <c r="B109" s="167"/>
      <c r="C109" s="168"/>
      <c r="D109" s="168"/>
      <c r="E109" s="165">
        <v>40646</v>
      </c>
      <c r="F109" s="153">
        <v>1000</v>
      </c>
      <c r="G109" s="153">
        <f t="shared" si="4"/>
        <v>8211.5</v>
      </c>
    </row>
    <row r="110" spans="2:7">
      <c r="B110" s="155"/>
      <c r="C110" s="152"/>
      <c r="D110" s="164"/>
      <c r="E110" s="165">
        <v>40688</v>
      </c>
      <c r="F110" s="159">
        <v>2000</v>
      </c>
      <c r="G110" s="153">
        <f t="shared" si="4"/>
        <v>6211.5</v>
      </c>
    </row>
    <row r="111" spans="2:7">
      <c r="B111" s="169"/>
      <c r="C111" s="170"/>
      <c r="D111" s="170"/>
      <c r="E111" s="165">
        <v>40697</v>
      </c>
      <c r="F111" s="159">
        <v>1600</v>
      </c>
      <c r="G111" s="153">
        <f t="shared" si="4"/>
        <v>4611.5</v>
      </c>
    </row>
    <row r="112" spans="2:7">
      <c r="B112" s="155"/>
      <c r="C112" s="152"/>
      <c r="D112" s="164"/>
      <c r="E112" s="165">
        <v>40703</v>
      </c>
      <c r="F112" s="153">
        <v>1900</v>
      </c>
      <c r="G112" s="195">
        <f t="shared" si="4"/>
        <v>2711.5</v>
      </c>
    </row>
    <row r="113" spans="2:7">
      <c r="B113" s="171"/>
      <c r="C113" s="172"/>
      <c r="D113" s="173"/>
      <c r="E113" s="165">
        <v>40711</v>
      </c>
      <c r="F113" s="159">
        <v>711.5</v>
      </c>
      <c r="G113" s="195">
        <f t="shared" si="4"/>
        <v>2000</v>
      </c>
    </row>
    <row r="114" spans="2:7" ht="15.75" thickBot="1">
      <c r="B114" s="94"/>
      <c r="C114" s="10"/>
      <c r="D114" s="44"/>
      <c r="E114" s="16"/>
      <c r="F114" s="11"/>
      <c r="G114" s="11"/>
    </row>
    <row r="115" spans="2:7" ht="19.5" thickBot="1">
      <c r="B115" s="106" t="s">
        <v>50</v>
      </c>
      <c r="C115" s="107"/>
      <c r="D115" s="108"/>
      <c r="E115" s="14"/>
      <c r="F115" s="14"/>
      <c r="G115" s="14"/>
    </row>
    <row r="116" spans="2:7" ht="16.5" thickTop="1" thickBot="1">
      <c r="B116" s="96" t="s">
        <v>1</v>
      </c>
      <c r="C116" s="46" t="s">
        <v>2</v>
      </c>
      <c r="D116" s="47" t="s">
        <v>3</v>
      </c>
      <c r="E116" s="148"/>
      <c r="F116" s="149"/>
      <c r="G116" s="149"/>
    </row>
    <row r="117" spans="2:7">
      <c r="B117" s="93"/>
      <c r="C117" s="30"/>
      <c r="D117" s="57"/>
      <c r="E117" s="17"/>
      <c r="F117" s="11"/>
      <c r="G117" s="11"/>
    </row>
    <row r="118" spans="2:7">
      <c r="B118" s="155">
        <v>40907</v>
      </c>
      <c r="C118" s="152" t="s">
        <v>51</v>
      </c>
      <c r="D118" s="153">
        <v>2557.5</v>
      </c>
      <c r="E118" s="27"/>
      <c r="F118" s="11"/>
      <c r="G118" s="11"/>
    </row>
    <row r="119" spans="2:7">
      <c r="B119" s="155">
        <v>40908</v>
      </c>
      <c r="C119" s="152" t="s">
        <v>52</v>
      </c>
      <c r="D119" s="153">
        <v>7999.5</v>
      </c>
      <c r="E119" s="17"/>
      <c r="F119" s="11"/>
      <c r="G119" s="11"/>
    </row>
    <row r="120" spans="2:7" ht="15.75" thickBot="1">
      <c r="B120" s="151">
        <v>40908</v>
      </c>
      <c r="C120" s="152" t="s">
        <v>53</v>
      </c>
      <c r="D120" s="180">
        <v>4424.5</v>
      </c>
      <c r="E120" s="74"/>
      <c r="F120" s="41"/>
      <c r="G120" s="11"/>
    </row>
    <row r="121" spans="2:7" ht="15.75" thickTop="1">
      <c r="B121" s="89"/>
      <c r="C121" s="10"/>
      <c r="D121" s="150">
        <f>SUM(D118:D120)</f>
        <v>14981.5</v>
      </c>
      <c r="E121" s="74"/>
      <c r="F121" s="41"/>
      <c r="G121" s="11"/>
    </row>
    <row r="122" spans="2:7" ht="15.75" thickBot="1">
      <c r="B122" s="91"/>
      <c r="C122" s="58"/>
      <c r="D122" s="59"/>
      <c r="E122" s="74"/>
      <c r="F122" s="41"/>
      <c r="G122" s="11"/>
    </row>
    <row r="124" spans="2:7" ht="15.75" thickBot="1">
      <c r="B124" s="103"/>
      <c r="C124" s="7"/>
      <c r="D124" s="11"/>
      <c r="E124" s="17"/>
      <c r="F124" s="11"/>
      <c r="G124" s="11"/>
    </row>
    <row r="125" spans="2:7" ht="19.5" thickBot="1">
      <c r="B125" s="106" t="s">
        <v>54</v>
      </c>
      <c r="C125" s="107"/>
      <c r="D125" s="108"/>
      <c r="E125" s="14"/>
      <c r="F125" s="14"/>
      <c r="G125" s="14"/>
    </row>
    <row r="126" spans="2:7" ht="30.75" thickTop="1">
      <c r="B126" s="96" t="s">
        <v>1</v>
      </c>
      <c r="C126" s="46" t="s">
        <v>2</v>
      </c>
      <c r="D126" s="47" t="s">
        <v>3</v>
      </c>
      <c r="E126" s="83" t="s">
        <v>4</v>
      </c>
      <c r="F126" s="47" t="s">
        <v>5</v>
      </c>
      <c r="G126" s="49" t="s">
        <v>6</v>
      </c>
    </row>
    <row r="127" spans="2:7">
      <c r="B127" s="151"/>
      <c r="C127" s="152"/>
      <c r="D127" s="153"/>
      <c r="E127" s="154"/>
      <c r="F127" s="153"/>
      <c r="G127" s="153">
        <f>D127-F127</f>
        <v>0</v>
      </c>
    </row>
    <row r="128" spans="2:7">
      <c r="B128" s="155">
        <v>40592</v>
      </c>
      <c r="C128" s="156" t="s">
        <v>55</v>
      </c>
      <c r="D128" s="157">
        <v>17612</v>
      </c>
      <c r="E128" s="158"/>
      <c r="F128" s="159"/>
      <c r="G128" s="159">
        <f>G127+D128-F128</f>
        <v>17612</v>
      </c>
    </row>
    <row r="129" spans="2:7">
      <c r="B129" s="155"/>
      <c r="C129" s="156"/>
      <c r="D129" s="159"/>
      <c r="E129" s="158"/>
      <c r="F129" s="159"/>
      <c r="G129" s="159">
        <f t="shared" ref="G129:G135" si="5">G128+D129-F129</f>
        <v>17612</v>
      </c>
    </row>
    <row r="130" spans="2:7">
      <c r="B130" s="155">
        <v>40599</v>
      </c>
      <c r="C130" s="156" t="s">
        <v>56</v>
      </c>
      <c r="D130" s="157">
        <v>18000</v>
      </c>
      <c r="E130" s="160">
        <v>40600</v>
      </c>
      <c r="F130" s="159">
        <v>10000</v>
      </c>
      <c r="G130" s="159">
        <f t="shared" si="5"/>
        <v>25612</v>
      </c>
    </row>
    <row r="131" spans="2:7">
      <c r="B131" s="155"/>
      <c r="C131" s="156"/>
      <c r="D131" s="159"/>
      <c r="E131" s="161">
        <v>40855</v>
      </c>
      <c r="F131" s="162">
        <v>700</v>
      </c>
      <c r="G131" s="159">
        <f t="shared" si="5"/>
        <v>24912</v>
      </c>
    </row>
    <row r="132" spans="2:7">
      <c r="B132" s="155"/>
      <c r="C132" s="156"/>
      <c r="D132" s="159"/>
      <c r="E132" s="161">
        <v>40888</v>
      </c>
      <c r="F132" s="162">
        <v>1000</v>
      </c>
      <c r="G132" s="159">
        <f t="shared" si="5"/>
        <v>23912</v>
      </c>
    </row>
    <row r="133" spans="2:7">
      <c r="B133" s="155"/>
      <c r="C133" s="156"/>
      <c r="D133" s="159"/>
      <c r="E133" s="160">
        <v>40893</v>
      </c>
      <c r="F133" s="159">
        <v>1000</v>
      </c>
      <c r="G133" s="159">
        <f t="shared" si="5"/>
        <v>22912</v>
      </c>
    </row>
    <row r="134" spans="2:7">
      <c r="B134" s="155"/>
      <c r="C134" s="156"/>
      <c r="D134" s="159"/>
      <c r="E134" s="160">
        <v>40899</v>
      </c>
      <c r="F134" s="159">
        <v>1000</v>
      </c>
      <c r="G134" s="159">
        <f t="shared" si="5"/>
        <v>21912</v>
      </c>
    </row>
    <row r="135" spans="2:7">
      <c r="B135" s="155"/>
      <c r="C135" s="156"/>
      <c r="D135" s="159"/>
      <c r="E135" s="160">
        <v>40908</v>
      </c>
      <c r="F135" s="159">
        <v>1000</v>
      </c>
      <c r="G135" s="163">
        <f t="shared" si="5"/>
        <v>20912</v>
      </c>
    </row>
    <row r="136" spans="2:7">
      <c r="B136" s="155"/>
      <c r="C136" s="156"/>
      <c r="D136" s="159"/>
      <c r="E136" s="160"/>
      <c r="F136" s="159"/>
      <c r="G136" s="163">
        <f t="shared" ref="G136" si="6">G135+D136-F136</f>
        <v>20912</v>
      </c>
    </row>
    <row r="138" spans="2:7" ht="15.75" thickBot="1"/>
    <row r="139" spans="2:7">
      <c r="C139" s="113" t="s">
        <v>59</v>
      </c>
      <c r="D139" s="114"/>
      <c r="E139" s="109">
        <f>G136+D121+G113+G100+D93+D89+D86+D83+D80+G77+D70+D67+G62+G44+G30+D27+D23+G12+D4</f>
        <v>248674.5</v>
      </c>
      <c r="F139" s="110"/>
    </row>
    <row r="140" spans="2:7" ht="15.75" thickBot="1">
      <c r="C140" s="113"/>
      <c r="D140" s="114"/>
      <c r="E140" s="111"/>
      <c r="F140" s="112"/>
    </row>
    <row r="146" spans="2:2" ht="18.75">
      <c r="B146" s="105"/>
    </row>
  </sheetData>
  <mergeCells count="22">
    <mergeCell ref="B19:D19"/>
    <mergeCell ref="B26:D26"/>
    <mergeCell ref="B29:D29"/>
    <mergeCell ref="B2:D2"/>
    <mergeCell ref="B6:D6"/>
    <mergeCell ref="B14:D14"/>
    <mergeCell ref="B64:D64"/>
    <mergeCell ref="B69:D69"/>
    <mergeCell ref="B72:D72"/>
    <mergeCell ref="B32:D32"/>
    <mergeCell ref="B49:D49"/>
    <mergeCell ref="B88:D88"/>
    <mergeCell ref="B91:D91"/>
    <mergeCell ref="B96:D96"/>
    <mergeCell ref="B79:D79"/>
    <mergeCell ref="B82:D82"/>
    <mergeCell ref="B85:D85"/>
    <mergeCell ref="B125:D125"/>
    <mergeCell ref="E139:F140"/>
    <mergeCell ref="C139:D140"/>
    <mergeCell ref="B102:D102"/>
    <mergeCell ref="B115:D115"/>
  </mergeCells>
  <pageMargins left="0.7" right="0.25" top="0.38" bottom="0.53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Adriana</cp:lastModifiedBy>
  <cp:lastPrinted>2012-01-18T16:52:54Z</cp:lastPrinted>
  <dcterms:created xsi:type="dcterms:W3CDTF">2012-01-14T18:29:58Z</dcterms:created>
  <dcterms:modified xsi:type="dcterms:W3CDTF">2012-01-18T16:53:59Z</dcterms:modified>
</cp:coreProperties>
</file>