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EPOSITOS EN BANCO 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59" i="1" l="1"/>
  <c r="G28" i="1" l="1"/>
  <c r="H157" i="1" l="1"/>
  <c r="G138" i="1"/>
  <c r="I138" i="1" s="1"/>
  <c r="G124" i="1"/>
  <c r="I124" i="1" s="1"/>
  <c r="G106" i="1"/>
  <c r="I106" i="1" s="1"/>
  <c r="G88" i="1"/>
  <c r="I88" i="1" s="1"/>
  <c r="G72" i="1"/>
  <c r="I72" i="1" s="1"/>
  <c r="G47" i="1"/>
  <c r="I47" i="1" s="1"/>
  <c r="I28" i="1"/>
</calcChain>
</file>

<file path=xl/sharedStrings.xml><?xml version="1.0" encoding="utf-8"?>
<sst xmlns="http://schemas.openxmlformats.org/spreadsheetml/2006/main" count="136" uniqueCount="115">
  <si>
    <t xml:space="preserve"> sra Rosalia bueno el contrato esta  </t>
  </si>
  <si>
    <t xml:space="preserve">EMPESAMOS A DARLE APARTIR DEL AÑO 2006 </t>
  </si>
  <si>
    <t xml:space="preserve">EL 28 DE MAYO C LE ENTREGO $50000 </t>
  </si>
  <si>
    <t xml:space="preserve">EL 01 D SEP 7000 </t>
  </si>
  <si>
    <t>21 d sep 15000,</t>
  </si>
  <si>
    <t>28 d sep 5000,</t>
  </si>
  <si>
    <t>8 d oct 5000,</t>
  </si>
  <si>
    <t>19 d oct 20000</t>
  </si>
  <si>
    <t xml:space="preserve">,22 d 1000 </t>
  </si>
  <si>
    <t>31 d oct 128000,31 d oct 2000</t>
  </si>
  <si>
    <t xml:space="preserve">,17 d ene 2007 8000+1000 </t>
  </si>
  <si>
    <t>16 d feb 5000,5 d marz 10000</t>
  </si>
  <si>
    <t>,13 d marz 5000,</t>
  </si>
  <si>
    <t>14 d mayo 10000</t>
  </si>
  <si>
    <t xml:space="preserve">,22 d mayo 10000 </t>
  </si>
  <si>
    <t>OK</t>
  </si>
  <si>
    <t>despues c le hicieron los siguientes depocitos </t>
  </si>
  <si>
    <t xml:space="preserve">MIS DATOS DE ESTADOS DE CUENTA </t>
  </si>
  <si>
    <t>AÑO 2007.      DIA,MES Y CANTIDAD</t>
  </si>
  <si>
    <t>28.06....10000</t>
  </si>
  <si>
    <t>30.07.....10000</t>
  </si>
  <si>
    <t>30.08...10000</t>
  </si>
  <si>
    <t>30.09....8500 se le paga depocito sra herbalaif $1500</t>
  </si>
  <si>
    <t>29.10....10000</t>
  </si>
  <si>
    <t>29.11....10000</t>
  </si>
  <si>
    <t>31.12....10000</t>
  </si>
  <si>
    <t xml:space="preserve">TOTAL </t>
  </si>
  <si>
    <t>AÑO 2008</t>
  </si>
  <si>
    <t>29.01....10000</t>
  </si>
  <si>
    <t>27.02....10000</t>
  </si>
  <si>
    <t>31.03....10000</t>
  </si>
  <si>
    <t>30.04....10000</t>
  </si>
  <si>
    <t>27.05....10000</t>
  </si>
  <si>
    <t>30.06....10000</t>
  </si>
  <si>
    <t>30.07....10000</t>
  </si>
  <si>
    <t>31.08....10000</t>
  </si>
  <si>
    <t>29.09....10000</t>
  </si>
  <si>
    <t>29.10....11000 con un cheke 9763340613 x $1000</t>
  </si>
  <si>
    <t>28.11....9000 descontando lo del cheke</t>
  </si>
  <si>
    <t>30.12....10000</t>
  </si>
  <si>
    <t>TOTAL</t>
  </si>
  <si>
    <t>AÑO 2009</t>
  </si>
  <si>
    <t>29.02....10000</t>
  </si>
  <si>
    <t>27.03....10000</t>
  </si>
  <si>
    <t>marzo.,09</t>
  </si>
  <si>
    <t>21.04....10000 se depocito lo del mes de enero</t>
  </si>
  <si>
    <t>28.05....10000</t>
  </si>
  <si>
    <t>29.06....10000 c\cheke 2873307253 $4611.50</t>
  </si>
  <si>
    <t>28.08....10000 c\cheke 181675123-1088 x$1000</t>
  </si>
  <si>
    <t>28.10.....10000</t>
  </si>
  <si>
    <t>27.11....10000</t>
  </si>
  <si>
    <t>29.12....10000</t>
  </si>
  <si>
    <t>AÑO 2010</t>
  </si>
  <si>
    <t>28.01....10000</t>
  </si>
  <si>
    <t>26.02....10000</t>
  </si>
  <si>
    <t>29.03....10000</t>
  </si>
  <si>
    <t>28.04.....10000</t>
  </si>
  <si>
    <t>26.05....10000</t>
  </si>
  <si>
    <t>29.06....10000</t>
  </si>
  <si>
    <t>28.07....10000</t>
  </si>
  <si>
    <t>27.08.....10000</t>
  </si>
  <si>
    <t>27.09.....10000</t>
  </si>
  <si>
    <t>27.10....10000</t>
  </si>
  <si>
    <t>24.11....10000</t>
  </si>
  <si>
    <t>22.12....10000</t>
  </si>
  <si>
    <t>AÑO 2011</t>
  </si>
  <si>
    <t>28.01....5200 c desconto agua y predio $4800</t>
  </si>
  <si>
    <t>PREDIO Y AGUA</t>
  </si>
  <si>
    <t>24.02....10000</t>
  </si>
  <si>
    <t>24--02-11</t>
  </si>
  <si>
    <t>30.03....10000</t>
  </si>
  <si>
    <t>27.04....10000</t>
  </si>
  <si>
    <t>25.05....10000</t>
  </si>
  <si>
    <t>27.07....10000</t>
  </si>
  <si>
    <t>26.08....10000</t>
  </si>
  <si>
    <t>26.10....10000</t>
  </si>
  <si>
    <t>25.11....10000</t>
  </si>
  <si>
    <t>28.12.10000.      HASTA AKI YEVAMOS $832000</t>
  </si>
  <si>
    <t>AÑO 2012</t>
  </si>
  <si>
    <t>24.01.....10000</t>
  </si>
  <si>
    <t>21.02.....10000</t>
  </si>
  <si>
    <t>27.06....10000</t>
  </si>
  <si>
    <t>24.07.....10000</t>
  </si>
  <si>
    <t>23.08....10000</t>
  </si>
  <si>
    <t>25.09....10000</t>
  </si>
  <si>
    <t>24.10....10000</t>
  </si>
  <si>
    <t>22.11....10000</t>
  </si>
  <si>
    <t>21.12....10000.     CIERRE 2012. $952000</t>
  </si>
  <si>
    <t>AÑO 2013</t>
  </si>
  <si>
    <t>25.02.....10000</t>
  </si>
  <si>
    <t>25.03.....10000</t>
  </si>
  <si>
    <t>23.04.....10000</t>
  </si>
  <si>
    <t>21.05.....10000</t>
  </si>
  <si>
    <t>25.06......10000</t>
  </si>
  <si>
    <t>23.07...10000</t>
  </si>
  <si>
    <t>27.08....10000</t>
  </si>
  <si>
    <t>NOTA:</t>
  </si>
  <si>
    <t>X favor chekelo para k le aga entrega d su dinero y espero su pronta yamada gracias le agradesco mucho</t>
  </si>
  <si>
    <t>SALUDOS</t>
  </si>
  <si>
    <t>SRA ELIZABETH GOME</t>
  </si>
  <si>
    <t>ANTICIPO</t>
  </si>
  <si>
    <t>AÑO 2007</t>
  </si>
  <si>
    <t>TOTAL PAGADO</t>
  </si>
  <si>
    <t>PAGOS 2009</t>
  </si>
  <si>
    <t>PAGOS 2008</t>
  </si>
  <si>
    <t>PAGOS 2007</t>
  </si>
  <si>
    <t>PAGOS 2010</t>
  </si>
  <si>
    <t>PAGOS 2011</t>
  </si>
  <si>
    <t>PAGOS 2012</t>
  </si>
  <si>
    <t>PAGOS 2013</t>
  </si>
  <si>
    <t>TOTAL DE PAGOS RECIBIDOS</t>
  </si>
  <si>
    <t>SALDO A PAGAR</t>
  </si>
  <si>
    <t>VALOR A PAGAR</t>
  </si>
  <si>
    <t>no hay   deposito en banco</t>
  </si>
  <si>
    <t>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</si>
</sst>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"/>
    <numFmt numFmtId="165" formatCode="[$-C0A]dd\-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color rgb="FF44444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444444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4"/>
      <color rgb="FF444444"/>
      <name val="Calibri"/>
      <family val="2"/>
    </font>
    <font>
      <b/>
      <sz val="11.5"/>
      <color rgb="FF444444"/>
      <name val="Calibri"/>
      <family val="2"/>
    </font>
    <font>
      <sz val="11.5"/>
      <color rgb="FF44444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33CC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 applyFill="1" applyAlignment="1">
      <alignment vertical="center"/>
    </xf>
    <xf numFmtId="0" fontId="0" fillId="0" borderId="0" xfId="0" applyFill="1"/>
    <xf numFmtId="0" fontId="4" fillId="0" borderId="0" xfId="0" applyFont="1" applyAlignment="1">
      <alignment horizontal="center"/>
    </xf>
    <xf numFmtId="164" fontId="0" fillId="0" borderId="0" xfId="0" applyNumberFormat="1"/>
    <xf numFmtId="0" fontId="2" fillId="3" borderId="0" xfId="0" applyFont="1" applyFill="1" applyAlignment="1">
      <alignment vertical="center"/>
    </xf>
    <xf numFmtId="0" fontId="0" fillId="3" borderId="0" xfId="0" applyFill="1"/>
    <xf numFmtId="165" fontId="1" fillId="0" borderId="0" xfId="0" applyNumberFormat="1" applyFont="1" applyAlignment="1">
      <alignment horizontal="center"/>
    </xf>
    <xf numFmtId="164" fontId="4" fillId="0" borderId="0" xfId="0" applyNumberFormat="1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vertical="center"/>
    </xf>
    <xf numFmtId="165" fontId="1" fillId="0" borderId="4" xfId="0" applyNumberFormat="1" applyFont="1" applyBorder="1" applyAlignment="1">
      <alignment horizontal="center"/>
    </xf>
    <xf numFmtId="164" fontId="4" fillId="0" borderId="4" xfId="0" applyNumberFormat="1" applyFont="1" applyBorder="1"/>
    <xf numFmtId="165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1" fillId="0" borderId="0" xfId="0" applyFont="1" applyAlignment="1">
      <alignment vertical="center"/>
    </xf>
    <xf numFmtId="165" fontId="8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7" borderId="0" xfId="0" applyFont="1" applyFill="1" applyAlignment="1">
      <alignment vertical="center"/>
    </xf>
    <xf numFmtId="164" fontId="1" fillId="0" borderId="0" xfId="0" applyNumberFormat="1" applyFont="1"/>
    <xf numFmtId="0" fontId="1" fillId="0" borderId="0" xfId="0" applyFont="1" applyFill="1"/>
    <xf numFmtId="165" fontId="1" fillId="2" borderId="4" xfId="0" applyNumberFormat="1" applyFont="1" applyFill="1" applyBorder="1" applyAlignment="1">
      <alignment horizontal="center"/>
    </xf>
    <xf numFmtId="164" fontId="4" fillId="2" borderId="4" xfId="0" applyNumberFormat="1" applyFont="1" applyFill="1" applyBorder="1"/>
    <xf numFmtId="0" fontId="0" fillId="2" borderId="0" xfId="0" applyFill="1"/>
    <xf numFmtId="164" fontId="4" fillId="0" borderId="0" xfId="0" applyNumberFormat="1" applyFont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center"/>
    </xf>
    <xf numFmtId="164" fontId="13" fillId="0" borderId="9" xfId="0" applyNumberFormat="1" applyFont="1" applyBorder="1" applyAlignment="1">
      <alignment horizontal="right"/>
    </xf>
    <xf numFmtId="165" fontId="1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65" fontId="5" fillId="4" borderId="2" xfId="0" applyNumberFormat="1" applyFont="1" applyFill="1" applyBorder="1" applyAlignment="1">
      <alignment horizontal="center" wrapText="1"/>
    </xf>
    <xf numFmtId="165" fontId="5" fillId="4" borderId="3" xfId="0" applyNumberFormat="1" applyFont="1" applyFill="1" applyBorder="1" applyAlignment="1">
      <alignment horizontal="center" wrapText="1"/>
    </xf>
    <xf numFmtId="165" fontId="5" fillId="4" borderId="5" xfId="0" applyNumberFormat="1" applyFont="1" applyFill="1" applyBorder="1" applyAlignment="1">
      <alignment horizontal="center" wrapText="1"/>
    </xf>
    <xf numFmtId="165" fontId="5" fillId="4" borderId="6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64" fontId="3" fillId="0" borderId="4" xfId="0" applyNumberFormat="1" applyFont="1" applyBorder="1" applyAlignment="1">
      <alignment horizontal="right"/>
    </xf>
    <xf numFmtId="164" fontId="17" fillId="2" borderId="9" xfId="0" applyNumberFormat="1" applyFont="1" applyFill="1" applyBorder="1" applyAlignment="1">
      <alignment horizontal="right"/>
    </xf>
    <xf numFmtId="164" fontId="17" fillId="2" borderId="0" xfId="0" applyNumberFormat="1" applyFont="1" applyFill="1" applyAlignment="1">
      <alignment horizontal="right"/>
    </xf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13" fillId="0" borderId="16" xfId="0" applyNumberFormat="1" applyFont="1" applyBorder="1" applyAlignment="1">
      <alignment horizontal="center"/>
    </xf>
    <xf numFmtId="164" fontId="13" fillId="0" borderId="17" xfId="0" applyNumberFormat="1" applyFont="1" applyBorder="1" applyAlignment="1">
      <alignment horizontal="center"/>
    </xf>
    <xf numFmtId="164" fontId="1" fillId="0" borderId="14" xfId="0" applyNumberFormat="1" applyFont="1" applyFill="1" applyBorder="1"/>
    <xf numFmtId="164" fontId="16" fillId="8" borderId="14" xfId="0" applyNumberFormat="1" applyFont="1" applyFill="1" applyBorder="1" applyAlignment="1">
      <alignment horizontal="center"/>
    </xf>
    <xf numFmtId="164" fontId="16" fillId="8" borderId="15" xfId="0" applyNumberFormat="1" applyFont="1" applyFill="1" applyBorder="1" applyAlignment="1">
      <alignment horizontal="center"/>
    </xf>
    <xf numFmtId="164" fontId="16" fillId="8" borderId="18" xfId="0" applyNumberFormat="1" applyFont="1" applyFill="1" applyBorder="1" applyAlignment="1">
      <alignment horizontal="center"/>
    </xf>
    <xf numFmtId="164" fontId="16" fillId="8" borderId="19" xfId="0" applyNumberFormat="1" applyFont="1" applyFill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164" fontId="0" fillId="9" borderId="14" xfId="0" applyNumberFormat="1" applyFill="1" applyBorder="1"/>
    <xf numFmtId="164" fontId="16" fillId="8" borderId="20" xfId="0" applyNumberFormat="1" applyFont="1" applyFill="1" applyBorder="1" applyAlignment="1">
      <alignment horizontal="center"/>
    </xf>
    <xf numFmtId="164" fontId="16" fillId="8" borderId="21" xfId="0" applyNumberFormat="1" applyFont="1" applyFill="1" applyBorder="1" applyAlignment="1">
      <alignment horizontal="center"/>
    </xf>
    <xf numFmtId="164" fontId="13" fillId="0" borderId="22" xfId="0" applyNumberFormat="1" applyFont="1" applyBorder="1" applyAlignment="1">
      <alignment horizontal="center"/>
    </xf>
    <xf numFmtId="164" fontId="13" fillId="0" borderId="23" xfId="0" applyNumberFormat="1" applyFont="1" applyBorder="1" applyAlignment="1">
      <alignment horizontal="center"/>
    </xf>
    <xf numFmtId="164" fontId="0" fillId="0" borderId="15" xfId="0" applyNumberFormat="1" applyFill="1" applyBorder="1"/>
    <xf numFmtId="0" fontId="4" fillId="9" borderId="0" xfId="0" applyFont="1" applyFill="1"/>
    <xf numFmtId="165" fontId="1" fillId="0" borderId="24" xfId="0" applyNumberFormat="1" applyFont="1" applyBorder="1" applyAlignment="1">
      <alignment horizontal="center"/>
    </xf>
    <xf numFmtId="164" fontId="4" fillId="0" borderId="24" xfId="0" applyNumberFormat="1" applyFont="1" applyBorder="1"/>
    <xf numFmtId="165" fontId="1" fillId="0" borderId="1" xfId="0" applyNumberFormat="1" applyFont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0" borderId="24" xfId="0" applyFont="1" applyBorder="1" applyAlignment="1">
      <alignment vertical="center"/>
    </xf>
    <xf numFmtId="0" fontId="0" fillId="0" borderId="24" xfId="0" applyBorder="1"/>
    <xf numFmtId="0" fontId="2" fillId="0" borderId="24" xfId="0" applyFont="1" applyBorder="1" applyAlignment="1">
      <alignment vertical="center"/>
    </xf>
    <xf numFmtId="164" fontId="14" fillId="0" borderId="24" xfId="0" applyNumberFormat="1" applyFont="1" applyBorder="1"/>
    <xf numFmtId="165" fontId="1" fillId="2" borderId="24" xfId="0" applyNumberFormat="1" applyFont="1" applyFill="1" applyBorder="1" applyAlignment="1">
      <alignment horizontal="center"/>
    </xf>
    <xf numFmtId="164" fontId="4" fillId="2" borderId="24" xfId="0" applyNumberFormat="1" applyFont="1" applyFill="1" applyBorder="1"/>
    <xf numFmtId="0" fontId="2" fillId="0" borderId="25" xfId="0" applyFont="1" applyBorder="1" applyAlignment="1">
      <alignment vertical="center"/>
    </xf>
    <xf numFmtId="0" fontId="0" fillId="0" borderId="25" xfId="0" applyBorder="1"/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vertical="center"/>
    </xf>
    <xf numFmtId="0" fontId="0" fillId="9" borderId="24" xfId="0" applyFill="1" applyBorder="1"/>
    <xf numFmtId="0" fontId="4" fillId="9" borderId="24" xfId="0" applyFont="1" applyFill="1" applyBorder="1"/>
    <xf numFmtId="165" fontId="1" fillId="9" borderId="24" xfId="0" applyNumberFormat="1" applyFont="1" applyFill="1" applyBorder="1" applyAlignment="1">
      <alignment horizontal="center"/>
    </xf>
    <xf numFmtId="164" fontId="15" fillId="9" borderId="24" xfId="0" applyNumberFormat="1" applyFont="1" applyFill="1" applyBorder="1"/>
    <xf numFmtId="165" fontId="1" fillId="5" borderId="24" xfId="0" applyNumberFormat="1" applyFont="1" applyFill="1" applyBorder="1" applyAlignment="1">
      <alignment horizontal="center"/>
    </xf>
    <xf numFmtId="164" fontId="4" fillId="5" borderId="24" xfId="0" applyNumberFormat="1" applyFont="1" applyFill="1" applyBorder="1"/>
    <xf numFmtId="165" fontId="1" fillId="6" borderId="24" xfId="0" applyNumberFormat="1" applyFont="1" applyFill="1" applyBorder="1" applyAlignment="1">
      <alignment horizontal="center"/>
    </xf>
    <xf numFmtId="164" fontId="4" fillId="6" borderId="24" xfId="0" applyNumberFormat="1" applyFont="1" applyFill="1" applyBorder="1"/>
    <xf numFmtId="165" fontId="1" fillId="0" borderId="24" xfId="0" applyNumberFormat="1" applyFont="1" applyFill="1" applyBorder="1" applyAlignment="1">
      <alignment horizontal="center"/>
    </xf>
    <xf numFmtId="165" fontId="1" fillId="10" borderId="24" xfId="0" applyNumberFormat="1" applyFont="1" applyFill="1" applyBorder="1" applyAlignment="1">
      <alignment horizontal="center"/>
    </xf>
    <xf numFmtId="164" fontId="4" fillId="10" borderId="24" xfId="0" applyNumberFormat="1" applyFont="1" applyFill="1" applyBorder="1"/>
    <xf numFmtId="165" fontId="1" fillId="11" borderId="0" xfId="0" applyNumberFormat="1" applyFont="1" applyFill="1" applyAlignment="1">
      <alignment horizontal="center"/>
    </xf>
    <xf numFmtId="164" fontId="4" fillId="11" borderId="0" xfId="0" applyNumberFormat="1" applyFont="1" applyFill="1"/>
    <xf numFmtId="165" fontId="1" fillId="11" borderId="24" xfId="0" applyNumberFormat="1" applyFont="1" applyFill="1" applyBorder="1" applyAlignment="1">
      <alignment horizontal="center"/>
    </xf>
    <xf numFmtId="164" fontId="4" fillId="11" borderId="2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15</xdr:row>
      <xdr:rowOff>95250</xdr:rowOff>
    </xdr:from>
    <xdr:to>
      <xdr:col>8</xdr:col>
      <xdr:colOff>752475</xdr:colOff>
      <xdr:row>24</xdr:row>
      <xdr:rowOff>19050</xdr:rowOff>
    </xdr:to>
    <xdr:cxnSp macro="">
      <xdr:nvCxnSpPr>
        <xdr:cNvPr id="3" name="2 Conector recto de flecha"/>
        <xdr:cNvCxnSpPr/>
      </xdr:nvCxnSpPr>
      <xdr:spPr>
        <a:xfrm>
          <a:off x="6553200" y="3095625"/>
          <a:ext cx="0" cy="17526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723900</xdr:colOff>
      <xdr:row>28</xdr:row>
      <xdr:rowOff>95250</xdr:rowOff>
    </xdr:from>
    <xdr:to>
      <xdr:col>8</xdr:col>
      <xdr:colOff>733425</xdr:colOff>
      <xdr:row>42</xdr:row>
      <xdr:rowOff>161925</xdr:rowOff>
    </xdr:to>
    <xdr:cxnSp macro="">
      <xdr:nvCxnSpPr>
        <xdr:cNvPr id="5" name="4 Conector recto de flecha"/>
        <xdr:cNvCxnSpPr/>
      </xdr:nvCxnSpPr>
      <xdr:spPr>
        <a:xfrm>
          <a:off x="6524625" y="5743575"/>
          <a:ext cx="9525" cy="292417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47</xdr:row>
      <xdr:rowOff>152400</xdr:rowOff>
    </xdr:from>
    <xdr:to>
      <xdr:col>9</xdr:col>
      <xdr:colOff>390525</xdr:colOff>
      <xdr:row>68</xdr:row>
      <xdr:rowOff>9525</xdr:rowOff>
    </xdr:to>
    <xdr:cxnSp macro="">
      <xdr:nvCxnSpPr>
        <xdr:cNvPr id="7" name="6 Conector recto de flecha"/>
        <xdr:cNvCxnSpPr/>
      </xdr:nvCxnSpPr>
      <xdr:spPr>
        <a:xfrm flipH="1">
          <a:off x="6924675" y="9791700"/>
          <a:ext cx="28575" cy="41148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72</xdr:row>
      <xdr:rowOff>180975</xdr:rowOff>
    </xdr:from>
    <xdr:to>
      <xdr:col>9</xdr:col>
      <xdr:colOff>28575</xdr:colOff>
      <xdr:row>85</xdr:row>
      <xdr:rowOff>133350</xdr:rowOff>
    </xdr:to>
    <xdr:cxnSp macro="">
      <xdr:nvCxnSpPr>
        <xdr:cNvPr id="9" name="8 Conector recto de flecha"/>
        <xdr:cNvCxnSpPr/>
      </xdr:nvCxnSpPr>
      <xdr:spPr>
        <a:xfrm>
          <a:off x="6591300" y="14782800"/>
          <a:ext cx="0" cy="25908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714375</xdr:colOff>
      <xdr:row>88</xdr:row>
      <xdr:rowOff>123825</xdr:rowOff>
    </xdr:from>
    <xdr:to>
      <xdr:col>8</xdr:col>
      <xdr:colOff>714375</xdr:colOff>
      <xdr:row>103</xdr:row>
      <xdr:rowOff>0</xdr:rowOff>
    </xdr:to>
    <xdr:cxnSp macro="">
      <xdr:nvCxnSpPr>
        <xdr:cNvPr id="11" name="10 Conector recto de flecha"/>
        <xdr:cNvCxnSpPr/>
      </xdr:nvCxnSpPr>
      <xdr:spPr>
        <a:xfrm>
          <a:off x="6515100" y="18021300"/>
          <a:ext cx="0" cy="291465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106</xdr:row>
      <xdr:rowOff>66675</xdr:rowOff>
    </xdr:from>
    <xdr:to>
      <xdr:col>8</xdr:col>
      <xdr:colOff>733425</xdr:colOff>
      <xdr:row>121</xdr:row>
      <xdr:rowOff>0</xdr:rowOff>
    </xdr:to>
    <xdr:cxnSp macro="">
      <xdr:nvCxnSpPr>
        <xdr:cNvPr id="13" name="12 Conector recto de flecha"/>
        <xdr:cNvCxnSpPr/>
      </xdr:nvCxnSpPr>
      <xdr:spPr>
        <a:xfrm>
          <a:off x="6496050" y="21593175"/>
          <a:ext cx="38100" cy="29718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733425</xdr:colOff>
      <xdr:row>124</xdr:row>
      <xdr:rowOff>123825</xdr:rowOff>
    </xdr:from>
    <xdr:to>
      <xdr:col>9</xdr:col>
      <xdr:colOff>1</xdr:colOff>
      <xdr:row>135</xdr:row>
      <xdr:rowOff>19050</xdr:rowOff>
    </xdr:to>
    <xdr:cxnSp macro="">
      <xdr:nvCxnSpPr>
        <xdr:cNvPr id="15" name="14 Conector recto de flecha"/>
        <xdr:cNvCxnSpPr/>
      </xdr:nvCxnSpPr>
      <xdr:spPr>
        <a:xfrm flipH="1">
          <a:off x="6534150" y="25307925"/>
          <a:ext cx="28576" cy="21526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4"/>
  <sheetViews>
    <sheetView tabSelected="1" topLeftCell="A139" workbookViewId="0">
      <selection activeCell="N25" sqref="N25"/>
    </sheetView>
  </sheetViews>
  <sheetFormatPr baseColWidth="10" defaultRowHeight="15.75" x14ac:dyDescent="0.25"/>
  <cols>
    <col min="1" max="1" width="4.28515625" customWidth="1"/>
    <col min="6" max="6" width="11.42578125" style="7"/>
    <col min="7" max="7" width="14.140625" style="8" bestFit="1" customWidth="1"/>
    <col min="9" max="10" width="11.42578125" style="4"/>
  </cols>
  <sheetData>
    <row r="1" spans="2:10" ht="15.75" customHeight="1" thickTop="1" x14ac:dyDescent="0.3">
      <c r="B1" s="1" t="s">
        <v>0</v>
      </c>
      <c r="C1" s="2"/>
      <c r="D1" s="2"/>
      <c r="E1" s="2"/>
      <c r="F1" s="34">
        <v>282000</v>
      </c>
      <c r="G1" s="34"/>
      <c r="H1" s="3"/>
      <c r="I1" s="51"/>
      <c r="J1" s="52"/>
    </row>
    <row r="2" spans="2:10" x14ac:dyDescent="0.25">
      <c r="B2" s="5" t="s">
        <v>1</v>
      </c>
      <c r="C2" s="6"/>
      <c r="D2" s="6"/>
      <c r="E2" s="6"/>
      <c r="I2" s="53"/>
      <c r="J2" s="54"/>
    </row>
    <row r="3" spans="2:10" x14ac:dyDescent="0.25">
      <c r="B3" s="9" t="s">
        <v>2</v>
      </c>
      <c r="I3" s="53"/>
      <c r="J3" s="54"/>
    </row>
    <row r="4" spans="2:10" x14ac:dyDescent="0.25">
      <c r="B4" s="9" t="s">
        <v>3</v>
      </c>
      <c r="I4" s="53"/>
      <c r="J4" s="54"/>
    </row>
    <row r="5" spans="2:10" x14ac:dyDescent="0.25">
      <c r="B5" s="9" t="s">
        <v>4</v>
      </c>
      <c r="I5" s="53"/>
      <c r="J5" s="54"/>
    </row>
    <row r="6" spans="2:10" x14ac:dyDescent="0.25">
      <c r="B6" s="9" t="s">
        <v>5</v>
      </c>
      <c r="I6" s="53"/>
      <c r="J6" s="54"/>
    </row>
    <row r="7" spans="2:10" x14ac:dyDescent="0.25">
      <c r="B7" s="9" t="s">
        <v>6</v>
      </c>
      <c r="I7" s="53"/>
      <c r="J7" s="54"/>
    </row>
    <row r="8" spans="2:10" x14ac:dyDescent="0.25">
      <c r="B8" s="9" t="s">
        <v>7</v>
      </c>
      <c r="I8" s="53"/>
      <c r="J8" s="54"/>
    </row>
    <row r="9" spans="2:10" x14ac:dyDescent="0.25">
      <c r="B9" s="9" t="s">
        <v>8</v>
      </c>
      <c r="I9" s="53"/>
      <c r="J9" s="54"/>
    </row>
    <row r="10" spans="2:10" x14ac:dyDescent="0.25">
      <c r="B10" s="9" t="s">
        <v>9</v>
      </c>
      <c r="I10" s="53"/>
      <c r="J10" s="54"/>
    </row>
    <row r="11" spans="2:10" x14ac:dyDescent="0.25">
      <c r="B11" s="9" t="s">
        <v>10</v>
      </c>
      <c r="I11" s="53"/>
      <c r="J11" s="54"/>
    </row>
    <row r="12" spans="2:10" x14ac:dyDescent="0.25">
      <c r="B12" s="9" t="s">
        <v>11</v>
      </c>
      <c r="I12" s="53"/>
      <c r="J12" s="54"/>
    </row>
    <row r="13" spans="2:10" x14ac:dyDescent="0.25">
      <c r="B13" s="9" t="s">
        <v>12</v>
      </c>
      <c r="I13" s="53"/>
      <c r="J13" s="54"/>
    </row>
    <row r="14" spans="2:10" x14ac:dyDescent="0.25">
      <c r="B14" s="9" t="s">
        <v>13</v>
      </c>
      <c r="I14" s="53"/>
      <c r="J14" s="54"/>
    </row>
    <row r="15" spans="2:10" ht="18.75" x14ac:dyDescent="0.3">
      <c r="B15" s="9" t="s">
        <v>14</v>
      </c>
      <c r="H15" s="3" t="s">
        <v>15</v>
      </c>
      <c r="I15" s="55">
        <v>282000</v>
      </c>
      <c r="J15" s="56"/>
    </row>
    <row r="16" spans="2:10" ht="16.5" thickBot="1" x14ac:dyDescent="0.3">
      <c r="B16" s="10" t="s">
        <v>16</v>
      </c>
      <c r="C16" s="11"/>
      <c r="I16" s="53"/>
      <c r="J16" s="54"/>
    </row>
    <row r="17" spans="2:10" ht="15.75" customHeight="1" x14ac:dyDescent="0.25">
      <c r="B17" s="12"/>
      <c r="F17" s="35" t="s">
        <v>17</v>
      </c>
      <c r="G17" s="36"/>
      <c r="I17" s="53"/>
      <c r="J17" s="54"/>
    </row>
    <row r="18" spans="2:10" ht="16.5" customHeight="1" thickBot="1" x14ac:dyDescent="0.3">
      <c r="B18" s="39" t="s">
        <v>18</v>
      </c>
      <c r="C18" s="39"/>
      <c r="D18" s="39"/>
      <c r="F18" s="37"/>
      <c r="G18" s="38"/>
      <c r="I18" s="53"/>
      <c r="J18" s="54"/>
    </row>
    <row r="19" spans="2:10" ht="16.5" thickTop="1" x14ac:dyDescent="0.25">
      <c r="B19" s="9" t="s">
        <v>19</v>
      </c>
      <c r="F19" s="98">
        <v>39261</v>
      </c>
      <c r="G19" s="99">
        <v>9000</v>
      </c>
      <c r="H19" s="24"/>
      <c r="I19" s="57"/>
      <c r="J19" s="54"/>
    </row>
    <row r="20" spans="2:10" x14ac:dyDescent="0.25">
      <c r="B20" s="78"/>
      <c r="C20" s="77"/>
      <c r="D20" s="77"/>
      <c r="E20" s="77"/>
      <c r="F20" s="100">
        <v>41464</v>
      </c>
      <c r="G20" s="101">
        <v>1000</v>
      </c>
      <c r="H20" s="24"/>
      <c r="I20" s="57"/>
      <c r="J20" s="54"/>
    </row>
    <row r="21" spans="2:10" x14ac:dyDescent="0.25">
      <c r="B21" s="78" t="s">
        <v>20</v>
      </c>
      <c r="C21" s="77"/>
      <c r="D21" s="77"/>
      <c r="E21" s="77"/>
      <c r="F21" s="71">
        <v>39293</v>
      </c>
      <c r="G21" s="72">
        <v>10000</v>
      </c>
      <c r="I21" s="53"/>
      <c r="J21" s="54"/>
    </row>
    <row r="22" spans="2:10" x14ac:dyDescent="0.25">
      <c r="B22" s="78" t="s">
        <v>21</v>
      </c>
      <c r="C22" s="77"/>
      <c r="D22" s="77"/>
      <c r="E22" s="77"/>
      <c r="F22" s="71">
        <v>39324</v>
      </c>
      <c r="G22" s="72">
        <v>10000</v>
      </c>
      <c r="I22" s="53"/>
      <c r="J22" s="54"/>
    </row>
    <row r="23" spans="2:10" x14ac:dyDescent="0.25">
      <c r="B23" s="78" t="s">
        <v>22</v>
      </c>
      <c r="C23" s="77"/>
      <c r="D23" s="77"/>
      <c r="E23" s="77"/>
      <c r="F23" s="96">
        <v>39355</v>
      </c>
      <c r="G23" s="97">
        <v>8500</v>
      </c>
      <c r="I23" s="53"/>
      <c r="J23" s="54"/>
    </row>
    <row r="24" spans="2:10" x14ac:dyDescent="0.25">
      <c r="B24" s="78"/>
      <c r="C24" s="77"/>
      <c r="D24" s="77"/>
      <c r="E24" s="77"/>
      <c r="F24" s="96">
        <v>39355</v>
      </c>
      <c r="G24" s="97">
        <v>1500</v>
      </c>
      <c r="I24" s="53"/>
      <c r="J24" s="54"/>
    </row>
    <row r="25" spans="2:10" x14ac:dyDescent="0.25">
      <c r="B25" s="78" t="s">
        <v>23</v>
      </c>
      <c r="C25" s="77"/>
      <c r="D25" s="77"/>
      <c r="E25" s="77"/>
      <c r="F25" s="95">
        <v>39384</v>
      </c>
      <c r="G25" s="72">
        <v>10000</v>
      </c>
      <c r="I25" s="53"/>
      <c r="J25" s="54"/>
    </row>
    <row r="26" spans="2:10" x14ac:dyDescent="0.25">
      <c r="B26" s="78" t="s">
        <v>24</v>
      </c>
      <c r="C26" s="77"/>
      <c r="D26" s="77"/>
      <c r="E26" s="77"/>
      <c r="F26" s="71">
        <v>39415</v>
      </c>
      <c r="G26" s="72">
        <v>10000</v>
      </c>
      <c r="I26" s="58" t="s">
        <v>105</v>
      </c>
      <c r="J26" s="59"/>
    </row>
    <row r="27" spans="2:10" ht="16.5" thickBot="1" x14ac:dyDescent="0.3">
      <c r="B27" s="9" t="s">
        <v>25</v>
      </c>
      <c r="E27" s="27"/>
      <c r="F27" s="25">
        <v>39447</v>
      </c>
      <c r="G27" s="26">
        <v>10000</v>
      </c>
      <c r="H27" s="24"/>
      <c r="I27" s="60"/>
      <c r="J27" s="61"/>
    </row>
    <row r="28" spans="2:10" ht="19.5" thickTop="1" x14ac:dyDescent="0.3">
      <c r="F28" s="15" t="s">
        <v>26</v>
      </c>
      <c r="G28" s="16">
        <f>SUM(G19:G27)</f>
        <v>70000</v>
      </c>
      <c r="I28" s="55">
        <f>G28</f>
        <v>70000</v>
      </c>
      <c r="J28" s="56"/>
    </row>
    <row r="29" spans="2:10" x14ac:dyDescent="0.25">
      <c r="B29" s="17"/>
      <c r="I29" s="53"/>
      <c r="J29" s="54"/>
    </row>
    <row r="30" spans="2:10" x14ac:dyDescent="0.25">
      <c r="B30" s="17"/>
      <c r="I30" s="53"/>
      <c r="J30" s="54"/>
    </row>
    <row r="31" spans="2:10" x14ac:dyDescent="0.25">
      <c r="B31" s="17"/>
      <c r="I31" s="53"/>
      <c r="J31" s="54"/>
    </row>
    <row r="32" spans="2:10" x14ac:dyDescent="0.25">
      <c r="B32" s="17"/>
      <c r="I32" s="53"/>
      <c r="J32" s="54"/>
    </row>
    <row r="33" spans="2:10" ht="16.5" thickBot="1" x14ac:dyDescent="0.3">
      <c r="B33" s="17"/>
      <c r="I33" s="53"/>
      <c r="J33" s="54"/>
    </row>
    <row r="34" spans="2:10" ht="19.5" thickBot="1" x14ac:dyDescent="0.3">
      <c r="B34" s="40" t="s">
        <v>27</v>
      </c>
      <c r="C34" s="41"/>
      <c r="I34" s="53"/>
      <c r="J34" s="54"/>
    </row>
    <row r="35" spans="2:10" x14ac:dyDescent="0.25">
      <c r="B35" s="9" t="s">
        <v>28</v>
      </c>
      <c r="F35" s="7">
        <v>39476</v>
      </c>
      <c r="G35" s="8">
        <v>10000</v>
      </c>
      <c r="I35" s="53"/>
      <c r="J35" s="54"/>
    </row>
    <row r="36" spans="2:10" x14ac:dyDescent="0.25">
      <c r="B36" s="78" t="s">
        <v>29</v>
      </c>
      <c r="C36" s="77"/>
      <c r="D36" s="77"/>
      <c r="E36" s="77"/>
      <c r="F36" s="71">
        <v>39505</v>
      </c>
      <c r="G36" s="72">
        <v>10000</v>
      </c>
      <c r="I36" s="53"/>
      <c r="J36" s="54"/>
    </row>
    <row r="37" spans="2:10" x14ac:dyDescent="0.25">
      <c r="B37" s="78" t="s">
        <v>30</v>
      </c>
      <c r="C37" s="77"/>
      <c r="D37" s="77"/>
      <c r="E37" s="77"/>
      <c r="F37" s="71">
        <v>39538</v>
      </c>
      <c r="G37" s="72">
        <v>10000</v>
      </c>
      <c r="I37" s="53"/>
      <c r="J37" s="54"/>
    </row>
    <row r="38" spans="2:10" x14ac:dyDescent="0.25">
      <c r="B38" s="78" t="s">
        <v>31</v>
      </c>
      <c r="C38" s="77"/>
      <c r="D38" s="77"/>
      <c r="E38" s="77"/>
      <c r="F38" s="71">
        <v>39568</v>
      </c>
      <c r="G38" s="72">
        <v>10000</v>
      </c>
      <c r="I38" s="53"/>
      <c r="J38" s="54"/>
    </row>
    <row r="39" spans="2:10" x14ac:dyDescent="0.25">
      <c r="B39" s="78" t="s">
        <v>32</v>
      </c>
      <c r="C39" s="77"/>
      <c r="D39" s="77"/>
      <c r="E39" s="77"/>
      <c r="F39" s="71">
        <v>39595</v>
      </c>
      <c r="G39" s="72">
        <v>10000</v>
      </c>
      <c r="I39" s="53"/>
      <c r="J39" s="54"/>
    </row>
    <row r="40" spans="2:10" x14ac:dyDescent="0.25">
      <c r="B40" s="78" t="s">
        <v>33</v>
      </c>
      <c r="C40" s="77"/>
      <c r="D40" s="77"/>
      <c r="E40" s="77"/>
      <c r="F40" s="71">
        <v>39629</v>
      </c>
      <c r="G40" s="72">
        <v>10000</v>
      </c>
      <c r="I40" s="53"/>
      <c r="J40" s="54"/>
    </row>
    <row r="41" spans="2:10" x14ac:dyDescent="0.25">
      <c r="B41" s="78" t="s">
        <v>34</v>
      </c>
      <c r="C41" s="77"/>
      <c r="D41" s="77"/>
      <c r="E41" s="77"/>
      <c r="F41" s="71">
        <v>39659</v>
      </c>
      <c r="G41" s="72">
        <v>10000</v>
      </c>
      <c r="I41" s="53"/>
      <c r="J41" s="54"/>
    </row>
    <row r="42" spans="2:10" x14ac:dyDescent="0.25">
      <c r="B42" s="78" t="s">
        <v>35</v>
      </c>
      <c r="C42" s="77"/>
      <c r="D42" s="77"/>
      <c r="E42" s="77"/>
      <c r="F42" s="71">
        <v>39692</v>
      </c>
      <c r="G42" s="72">
        <v>10000</v>
      </c>
      <c r="I42" s="53"/>
      <c r="J42" s="54"/>
    </row>
    <row r="43" spans="2:10" x14ac:dyDescent="0.25">
      <c r="B43" s="78" t="s">
        <v>36</v>
      </c>
      <c r="C43" s="77"/>
      <c r="D43" s="77"/>
      <c r="E43" s="77"/>
      <c r="F43" s="71">
        <v>39720</v>
      </c>
      <c r="G43" s="72">
        <v>10000</v>
      </c>
      <c r="I43" s="53"/>
      <c r="J43" s="54"/>
    </row>
    <row r="44" spans="2:10" x14ac:dyDescent="0.25">
      <c r="B44" s="78" t="s">
        <v>37</v>
      </c>
      <c r="C44" s="77"/>
      <c r="D44" s="77"/>
      <c r="E44" s="77"/>
      <c r="F44" s="71">
        <v>39751</v>
      </c>
      <c r="G44" s="72">
        <v>11000</v>
      </c>
      <c r="I44" s="53"/>
      <c r="J44" s="54"/>
    </row>
    <row r="45" spans="2:10" x14ac:dyDescent="0.25">
      <c r="B45" s="78" t="s">
        <v>38</v>
      </c>
      <c r="C45" s="77"/>
      <c r="D45" s="77"/>
      <c r="E45" s="77"/>
      <c r="F45" s="71">
        <v>39780</v>
      </c>
      <c r="G45" s="72">
        <v>9000</v>
      </c>
      <c r="I45" s="58" t="s">
        <v>104</v>
      </c>
      <c r="J45" s="59"/>
    </row>
    <row r="46" spans="2:10" ht="16.5" thickBot="1" x14ac:dyDescent="0.3">
      <c r="B46" s="9" t="s">
        <v>39</v>
      </c>
      <c r="F46" s="13">
        <v>39812</v>
      </c>
      <c r="G46" s="14">
        <v>10000</v>
      </c>
      <c r="I46" s="60"/>
      <c r="J46" s="61"/>
    </row>
    <row r="47" spans="2:10" ht="19.5" thickTop="1" x14ac:dyDescent="0.3">
      <c r="F47" s="7" t="s">
        <v>40</v>
      </c>
      <c r="G47" s="8">
        <f>SUM(G35:G46)</f>
        <v>120000</v>
      </c>
      <c r="I47" s="55">
        <f>G47</f>
        <v>120000</v>
      </c>
      <c r="J47" s="56"/>
    </row>
    <row r="48" spans="2:10" x14ac:dyDescent="0.25">
      <c r="B48" s="9"/>
      <c r="I48" s="62"/>
      <c r="J48" s="63"/>
    </row>
    <row r="49" spans="2:11" x14ac:dyDescent="0.25">
      <c r="B49" s="9"/>
      <c r="I49" s="62"/>
      <c r="J49" s="63"/>
    </row>
    <row r="50" spans="2:11" x14ac:dyDescent="0.25">
      <c r="B50" s="9"/>
      <c r="I50" s="62"/>
      <c r="J50" s="63"/>
    </row>
    <row r="51" spans="2:11" x14ac:dyDescent="0.25">
      <c r="B51" s="9"/>
      <c r="I51" s="62"/>
      <c r="J51" s="63"/>
    </row>
    <row r="52" spans="2:11" x14ac:dyDescent="0.25">
      <c r="B52" s="9"/>
      <c r="I52" s="62"/>
      <c r="J52" s="63"/>
    </row>
    <row r="53" spans="2:11" x14ac:dyDescent="0.25">
      <c r="B53" s="9"/>
      <c r="I53" s="62"/>
      <c r="J53" s="63"/>
    </row>
    <row r="54" spans="2:11" x14ac:dyDescent="0.25">
      <c r="B54" s="9"/>
      <c r="I54" s="62"/>
      <c r="J54" s="63"/>
    </row>
    <row r="55" spans="2:11" x14ac:dyDescent="0.25">
      <c r="B55" s="9"/>
      <c r="I55" s="62"/>
      <c r="J55" s="63"/>
    </row>
    <row r="56" spans="2:11" ht="16.5" thickBot="1" x14ac:dyDescent="0.3">
      <c r="B56" s="9"/>
      <c r="I56" s="62"/>
      <c r="J56" s="63"/>
    </row>
    <row r="57" spans="2:11" ht="19.5" thickBot="1" x14ac:dyDescent="0.3">
      <c r="B57" s="40" t="s">
        <v>41</v>
      </c>
      <c r="C57" s="41"/>
      <c r="I57" s="62"/>
      <c r="J57" s="63"/>
    </row>
    <row r="58" spans="2:11" x14ac:dyDescent="0.25">
      <c r="B58" s="9" t="s">
        <v>42</v>
      </c>
      <c r="F58" s="7">
        <v>39870</v>
      </c>
      <c r="G58" s="8">
        <v>10000</v>
      </c>
      <c r="I58" s="53"/>
      <c r="J58" s="54"/>
    </row>
    <row r="59" spans="2:11" x14ac:dyDescent="0.25">
      <c r="B59" s="86" t="s">
        <v>43</v>
      </c>
      <c r="C59" s="87"/>
      <c r="D59" s="87"/>
      <c r="E59" s="88" t="s">
        <v>114</v>
      </c>
      <c r="F59" s="89" t="s">
        <v>44</v>
      </c>
      <c r="G59" s="90">
        <v>0</v>
      </c>
      <c r="H59" s="70" t="s">
        <v>113</v>
      </c>
      <c r="I59" s="64"/>
      <c r="J59" s="69"/>
      <c r="K59" s="2"/>
    </row>
    <row r="60" spans="2:11" x14ac:dyDescent="0.25">
      <c r="B60" s="78" t="s">
        <v>45</v>
      </c>
      <c r="C60" s="77"/>
      <c r="D60" s="77"/>
      <c r="E60" s="77"/>
      <c r="F60" s="71">
        <v>39924</v>
      </c>
      <c r="G60" s="72">
        <v>10000</v>
      </c>
      <c r="I60" s="53"/>
      <c r="J60" s="54"/>
    </row>
    <row r="61" spans="2:11" x14ac:dyDescent="0.25">
      <c r="B61" s="78" t="s">
        <v>31</v>
      </c>
      <c r="C61" s="77"/>
      <c r="D61" s="77"/>
      <c r="E61" s="77"/>
      <c r="F61" s="71">
        <v>39933</v>
      </c>
      <c r="G61" s="72">
        <v>10000</v>
      </c>
      <c r="I61" s="53"/>
      <c r="J61" s="54"/>
    </row>
    <row r="62" spans="2:11" x14ac:dyDescent="0.25">
      <c r="B62" s="78" t="s">
        <v>46</v>
      </c>
      <c r="C62" s="77"/>
      <c r="D62" s="77"/>
      <c r="E62" s="77"/>
      <c r="F62" s="71">
        <v>39961</v>
      </c>
      <c r="G62" s="72">
        <v>10000</v>
      </c>
      <c r="I62" s="53"/>
      <c r="J62" s="54"/>
    </row>
    <row r="63" spans="2:11" x14ac:dyDescent="0.25">
      <c r="B63" s="78" t="s">
        <v>47</v>
      </c>
      <c r="C63" s="77"/>
      <c r="D63" s="77"/>
      <c r="E63" s="77"/>
      <c r="F63" s="91">
        <v>39993</v>
      </c>
      <c r="G63" s="92">
        <v>4611.5</v>
      </c>
      <c r="I63" s="53"/>
      <c r="J63" s="54"/>
    </row>
    <row r="64" spans="2:11" x14ac:dyDescent="0.25">
      <c r="B64" s="77"/>
      <c r="C64" s="77"/>
      <c r="D64" s="77"/>
      <c r="E64" s="77"/>
      <c r="F64" s="91">
        <v>39993</v>
      </c>
      <c r="G64" s="92">
        <v>5388.5</v>
      </c>
      <c r="I64" s="53"/>
      <c r="J64" s="54"/>
    </row>
    <row r="65" spans="2:10" x14ac:dyDescent="0.25">
      <c r="B65" s="78" t="s">
        <v>34</v>
      </c>
      <c r="C65" s="77"/>
      <c r="D65" s="77"/>
      <c r="E65" s="77"/>
      <c r="F65" s="71">
        <v>40024</v>
      </c>
      <c r="G65" s="72">
        <v>10000</v>
      </c>
      <c r="I65" s="53"/>
      <c r="J65" s="54"/>
    </row>
    <row r="66" spans="2:10" x14ac:dyDescent="0.25">
      <c r="B66" s="78" t="s">
        <v>48</v>
      </c>
      <c r="C66" s="77"/>
      <c r="D66" s="77"/>
      <c r="E66" s="77"/>
      <c r="F66" s="93">
        <v>40053</v>
      </c>
      <c r="G66" s="94">
        <v>9000</v>
      </c>
      <c r="I66" s="53"/>
      <c r="J66" s="54"/>
    </row>
    <row r="67" spans="2:10" x14ac:dyDescent="0.25">
      <c r="B67" s="77"/>
      <c r="C67" s="77"/>
      <c r="D67" s="77"/>
      <c r="E67" s="77"/>
      <c r="F67" s="93">
        <v>40056</v>
      </c>
      <c r="G67" s="94">
        <v>1000</v>
      </c>
      <c r="I67" s="53"/>
      <c r="J67" s="54"/>
    </row>
    <row r="68" spans="2:10" x14ac:dyDescent="0.25">
      <c r="B68" s="78" t="s">
        <v>36</v>
      </c>
      <c r="C68" s="77"/>
      <c r="D68" s="77"/>
      <c r="E68" s="77"/>
      <c r="F68" s="71">
        <v>40085</v>
      </c>
      <c r="G68" s="72">
        <v>10000</v>
      </c>
      <c r="I68" s="53"/>
      <c r="J68" s="54"/>
    </row>
    <row r="69" spans="2:10" x14ac:dyDescent="0.25">
      <c r="B69" s="78" t="s">
        <v>49</v>
      </c>
      <c r="C69" s="77"/>
      <c r="D69" s="77"/>
      <c r="E69" s="77"/>
      <c r="F69" s="71">
        <v>40114</v>
      </c>
      <c r="G69" s="72">
        <v>10000</v>
      </c>
      <c r="I69" s="53"/>
      <c r="J69" s="54"/>
    </row>
    <row r="70" spans="2:10" x14ac:dyDescent="0.25">
      <c r="B70" s="78" t="s">
        <v>50</v>
      </c>
      <c r="C70" s="77"/>
      <c r="D70" s="77"/>
      <c r="E70" s="77"/>
      <c r="F70" s="71">
        <v>40144</v>
      </c>
      <c r="G70" s="72">
        <v>10000</v>
      </c>
      <c r="I70" s="58" t="s">
        <v>103</v>
      </c>
      <c r="J70" s="59"/>
    </row>
    <row r="71" spans="2:10" ht="16.5" thickBot="1" x14ac:dyDescent="0.3">
      <c r="B71" s="9" t="s">
        <v>51</v>
      </c>
      <c r="F71" s="13">
        <v>40176</v>
      </c>
      <c r="G71" s="14">
        <v>10000</v>
      </c>
      <c r="I71" s="60"/>
      <c r="J71" s="61"/>
    </row>
    <row r="72" spans="2:10" ht="19.5" thickTop="1" x14ac:dyDescent="0.3">
      <c r="B72" s="9"/>
      <c r="F72" s="18" t="s">
        <v>26</v>
      </c>
      <c r="G72" s="16">
        <f>SUM(G58:G71)</f>
        <v>110000</v>
      </c>
      <c r="I72" s="55">
        <f>G72</f>
        <v>110000</v>
      </c>
      <c r="J72" s="56"/>
    </row>
    <row r="73" spans="2:10" x14ac:dyDescent="0.25">
      <c r="B73" s="9"/>
      <c r="I73" s="53"/>
      <c r="J73" s="54"/>
    </row>
    <row r="74" spans="2:10" x14ac:dyDescent="0.25">
      <c r="B74" s="9"/>
      <c r="I74" s="53"/>
      <c r="J74" s="54"/>
    </row>
    <row r="75" spans="2:10" ht="19.5" thickBot="1" x14ac:dyDescent="0.3">
      <c r="B75" s="84" t="s">
        <v>52</v>
      </c>
      <c r="C75" s="85"/>
      <c r="I75" s="53"/>
      <c r="J75" s="54"/>
    </row>
    <row r="76" spans="2:10" ht="16.5" thickTop="1" x14ac:dyDescent="0.25">
      <c r="B76" s="82" t="s">
        <v>53</v>
      </c>
      <c r="C76" s="83"/>
      <c r="D76" s="77"/>
      <c r="E76" s="77"/>
      <c r="F76" s="71">
        <v>40206</v>
      </c>
      <c r="G76" s="72">
        <v>10000</v>
      </c>
      <c r="I76" s="53"/>
      <c r="J76" s="54"/>
    </row>
    <row r="77" spans="2:10" x14ac:dyDescent="0.25">
      <c r="B77" s="78" t="s">
        <v>54</v>
      </c>
      <c r="C77" s="77"/>
      <c r="D77" s="77"/>
      <c r="E77" s="77"/>
      <c r="F77" s="71">
        <v>40235</v>
      </c>
      <c r="G77" s="72">
        <v>10000</v>
      </c>
      <c r="I77" s="53"/>
      <c r="J77" s="54"/>
    </row>
    <row r="78" spans="2:10" x14ac:dyDescent="0.25">
      <c r="B78" s="78" t="s">
        <v>55</v>
      </c>
      <c r="C78" s="77"/>
      <c r="D78" s="77"/>
      <c r="E78" s="77"/>
      <c r="F78" s="71">
        <v>40263</v>
      </c>
      <c r="G78" s="72">
        <v>10000</v>
      </c>
      <c r="I78" s="53"/>
      <c r="J78" s="54"/>
    </row>
    <row r="79" spans="2:10" x14ac:dyDescent="0.25">
      <c r="B79" s="78" t="s">
        <v>56</v>
      </c>
      <c r="C79" s="77"/>
      <c r="D79" s="77"/>
      <c r="E79" s="77"/>
      <c r="F79" s="71">
        <v>40296</v>
      </c>
      <c r="G79" s="72">
        <v>10000</v>
      </c>
      <c r="I79" s="53"/>
      <c r="J79" s="54"/>
    </row>
    <row r="80" spans="2:10" x14ac:dyDescent="0.25">
      <c r="B80" s="78" t="s">
        <v>57</v>
      </c>
      <c r="C80" s="77"/>
      <c r="D80" s="77"/>
      <c r="E80" s="77"/>
      <c r="F80" s="71">
        <v>40324</v>
      </c>
      <c r="G80" s="72">
        <v>10000</v>
      </c>
      <c r="I80" s="53"/>
      <c r="J80" s="54"/>
    </row>
    <row r="81" spans="2:10" x14ac:dyDescent="0.25">
      <c r="B81" s="78" t="s">
        <v>58</v>
      </c>
      <c r="C81" s="77"/>
      <c r="D81" s="77"/>
      <c r="E81" s="77"/>
      <c r="F81" s="71">
        <v>40358</v>
      </c>
      <c r="G81" s="72">
        <v>10000</v>
      </c>
      <c r="I81" s="53"/>
      <c r="J81" s="54"/>
    </row>
    <row r="82" spans="2:10" x14ac:dyDescent="0.25">
      <c r="B82" s="78" t="s">
        <v>59</v>
      </c>
      <c r="C82" s="77"/>
      <c r="D82" s="77"/>
      <c r="E82" s="77"/>
      <c r="F82" s="71">
        <v>40387</v>
      </c>
      <c r="G82" s="72">
        <v>10000</v>
      </c>
      <c r="I82" s="53"/>
      <c r="J82" s="54"/>
    </row>
    <row r="83" spans="2:10" x14ac:dyDescent="0.25">
      <c r="B83" s="78" t="s">
        <v>60</v>
      </c>
      <c r="C83" s="77"/>
      <c r="D83" s="77"/>
      <c r="E83" s="77"/>
      <c r="F83" s="71">
        <v>40417</v>
      </c>
      <c r="G83" s="72">
        <v>10000</v>
      </c>
      <c r="I83" s="53"/>
      <c r="J83" s="54"/>
    </row>
    <row r="84" spans="2:10" x14ac:dyDescent="0.25">
      <c r="B84" s="78" t="s">
        <v>61</v>
      </c>
      <c r="C84" s="77"/>
      <c r="D84" s="77"/>
      <c r="E84" s="77"/>
      <c r="F84" s="71">
        <v>40448</v>
      </c>
      <c r="G84" s="72">
        <v>10000</v>
      </c>
      <c r="I84" s="53"/>
      <c r="J84" s="54"/>
    </row>
    <row r="85" spans="2:10" x14ac:dyDescent="0.25">
      <c r="B85" s="78" t="s">
        <v>62</v>
      </c>
      <c r="C85" s="77"/>
      <c r="D85" s="77"/>
      <c r="E85" s="77"/>
      <c r="F85" s="71">
        <v>40478</v>
      </c>
      <c r="G85" s="72">
        <v>10000</v>
      </c>
      <c r="I85" s="53"/>
      <c r="J85" s="54"/>
    </row>
    <row r="86" spans="2:10" x14ac:dyDescent="0.25">
      <c r="B86" s="78" t="s">
        <v>63</v>
      </c>
      <c r="C86" s="77"/>
      <c r="D86" s="77"/>
      <c r="E86" s="77"/>
      <c r="F86" s="71">
        <v>40508</v>
      </c>
      <c r="G86" s="72">
        <v>10000</v>
      </c>
      <c r="I86" s="58" t="s">
        <v>106</v>
      </c>
      <c r="J86" s="59"/>
    </row>
    <row r="87" spans="2:10" ht="16.5" thickBot="1" x14ac:dyDescent="0.3">
      <c r="B87" s="9" t="s">
        <v>64</v>
      </c>
      <c r="F87" s="13">
        <v>40534</v>
      </c>
      <c r="G87" s="14">
        <v>10000</v>
      </c>
      <c r="I87" s="60"/>
      <c r="J87" s="61"/>
    </row>
    <row r="88" spans="2:10" ht="19.5" thickTop="1" x14ac:dyDescent="0.3">
      <c r="B88" s="9"/>
      <c r="F88" s="18" t="s">
        <v>40</v>
      </c>
      <c r="G88" s="16">
        <f>SUM(G76:G87)</f>
        <v>120000</v>
      </c>
      <c r="I88" s="55">
        <f>G88</f>
        <v>120000</v>
      </c>
      <c r="J88" s="56"/>
    </row>
    <row r="89" spans="2:10" x14ac:dyDescent="0.25">
      <c r="B89" s="9"/>
      <c r="I89" s="53"/>
      <c r="J89" s="54"/>
    </row>
    <row r="90" spans="2:10" x14ac:dyDescent="0.25">
      <c r="B90" s="9"/>
      <c r="I90" s="53"/>
      <c r="J90" s="54"/>
    </row>
    <row r="91" spans="2:10" x14ac:dyDescent="0.25">
      <c r="B91" s="9"/>
      <c r="I91" s="53"/>
      <c r="J91" s="54"/>
    </row>
    <row r="92" spans="2:10" ht="19.5" thickBot="1" x14ac:dyDescent="0.3">
      <c r="B92" s="84" t="s">
        <v>65</v>
      </c>
      <c r="C92" s="85"/>
      <c r="I92" s="53"/>
      <c r="J92" s="54"/>
    </row>
    <row r="93" spans="2:10" ht="16.5" thickTop="1" x14ac:dyDescent="0.25">
      <c r="B93" s="82" t="s">
        <v>66</v>
      </c>
      <c r="C93" s="83"/>
      <c r="D93" s="77"/>
      <c r="E93" s="77"/>
      <c r="F93" s="80">
        <v>40571</v>
      </c>
      <c r="G93" s="81">
        <v>5200</v>
      </c>
      <c r="I93" s="53"/>
      <c r="J93" s="54"/>
    </row>
    <row r="94" spans="2:10" x14ac:dyDescent="0.25">
      <c r="B94" s="78"/>
      <c r="C94" s="77"/>
      <c r="D94" s="77"/>
      <c r="E94" s="77"/>
      <c r="F94" s="80">
        <v>40571</v>
      </c>
      <c r="G94" s="81">
        <v>4800</v>
      </c>
      <c r="H94" s="19" t="s">
        <v>67</v>
      </c>
      <c r="I94" s="53"/>
      <c r="J94" s="54"/>
    </row>
    <row r="95" spans="2:10" x14ac:dyDescent="0.25">
      <c r="B95" s="78" t="s">
        <v>68</v>
      </c>
      <c r="C95" s="77"/>
      <c r="D95" s="77"/>
      <c r="E95" s="77"/>
      <c r="F95" s="71" t="s">
        <v>69</v>
      </c>
      <c r="G95" s="72">
        <v>10000</v>
      </c>
      <c r="I95" s="53"/>
      <c r="J95" s="54"/>
    </row>
    <row r="96" spans="2:10" x14ac:dyDescent="0.25">
      <c r="B96" s="78" t="s">
        <v>70</v>
      </c>
      <c r="C96" s="77"/>
      <c r="D96" s="77"/>
      <c r="E96" s="77"/>
      <c r="F96" s="71">
        <v>40632</v>
      </c>
      <c r="G96" s="72">
        <v>10000</v>
      </c>
      <c r="I96" s="53"/>
      <c r="J96" s="54"/>
    </row>
    <row r="97" spans="2:10" x14ac:dyDescent="0.25">
      <c r="B97" s="78" t="s">
        <v>71</v>
      </c>
      <c r="C97" s="77"/>
      <c r="D97" s="77"/>
      <c r="E97" s="77"/>
      <c r="F97" s="71">
        <v>40660</v>
      </c>
      <c r="G97" s="72">
        <v>10000</v>
      </c>
      <c r="I97" s="53"/>
      <c r="J97" s="54"/>
    </row>
    <row r="98" spans="2:10" x14ac:dyDescent="0.25">
      <c r="B98" s="78" t="s">
        <v>72</v>
      </c>
      <c r="C98" s="77"/>
      <c r="D98" s="77"/>
      <c r="E98" s="77"/>
      <c r="F98" s="71">
        <v>40688</v>
      </c>
      <c r="G98" s="72">
        <v>10000</v>
      </c>
      <c r="I98" s="53"/>
      <c r="J98" s="54"/>
    </row>
    <row r="99" spans="2:10" x14ac:dyDescent="0.25">
      <c r="B99" s="78" t="s">
        <v>58</v>
      </c>
      <c r="C99" s="77"/>
      <c r="D99" s="77"/>
      <c r="E99" s="77"/>
      <c r="F99" s="71">
        <v>40723</v>
      </c>
      <c r="G99" s="72">
        <v>10000</v>
      </c>
      <c r="I99" s="53"/>
      <c r="J99" s="54"/>
    </row>
    <row r="100" spans="2:10" x14ac:dyDescent="0.25">
      <c r="B100" s="78" t="s">
        <v>73</v>
      </c>
      <c r="C100" s="77"/>
      <c r="D100" s="77"/>
      <c r="E100" s="77"/>
      <c r="F100" s="71">
        <v>40751</v>
      </c>
      <c r="G100" s="72">
        <v>10000</v>
      </c>
      <c r="I100" s="53"/>
      <c r="J100" s="54"/>
    </row>
    <row r="101" spans="2:10" x14ac:dyDescent="0.25">
      <c r="B101" s="78" t="s">
        <v>74</v>
      </c>
      <c r="C101" s="77"/>
      <c r="D101" s="77"/>
      <c r="E101" s="77"/>
      <c r="F101" s="71">
        <v>40781</v>
      </c>
      <c r="G101" s="72">
        <v>10000</v>
      </c>
      <c r="I101" s="53"/>
      <c r="J101" s="54"/>
    </row>
    <row r="102" spans="2:10" x14ac:dyDescent="0.25">
      <c r="B102" s="78" t="s">
        <v>36</v>
      </c>
      <c r="C102" s="77"/>
      <c r="D102" s="77"/>
      <c r="E102" s="77"/>
      <c r="F102" s="71">
        <v>40815</v>
      </c>
      <c r="G102" s="72">
        <v>10000</v>
      </c>
      <c r="I102" s="53"/>
      <c r="J102" s="54"/>
    </row>
    <row r="103" spans="2:10" x14ac:dyDescent="0.25">
      <c r="B103" s="78" t="s">
        <v>75</v>
      </c>
      <c r="C103" s="77"/>
      <c r="D103" s="77"/>
      <c r="E103" s="77"/>
      <c r="F103" s="71">
        <v>40842</v>
      </c>
      <c r="G103" s="72">
        <v>10000</v>
      </c>
      <c r="I103" s="53"/>
      <c r="J103" s="54"/>
    </row>
    <row r="104" spans="2:10" x14ac:dyDescent="0.25">
      <c r="B104" s="78" t="s">
        <v>76</v>
      </c>
      <c r="C104" s="77"/>
      <c r="D104" s="77"/>
      <c r="E104" s="77"/>
      <c r="F104" s="71">
        <v>40872</v>
      </c>
      <c r="G104" s="72">
        <v>10000</v>
      </c>
      <c r="I104" s="58" t="s">
        <v>107</v>
      </c>
      <c r="J104" s="59"/>
    </row>
    <row r="105" spans="2:10" ht="16.5" thickBot="1" x14ac:dyDescent="0.3">
      <c r="B105" s="9" t="s">
        <v>77</v>
      </c>
      <c r="F105" s="13">
        <v>40905</v>
      </c>
      <c r="G105" s="14">
        <v>10000</v>
      </c>
      <c r="I105" s="65"/>
      <c r="J105" s="66"/>
    </row>
    <row r="106" spans="2:10" ht="20.25" thickTop="1" thickBot="1" x14ac:dyDescent="0.35">
      <c r="B106" s="9"/>
      <c r="F106" s="15" t="s">
        <v>40</v>
      </c>
      <c r="G106" s="16">
        <f>SUM(G93:G105)</f>
        <v>120000</v>
      </c>
      <c r="I106" s="67">
        <f>G106</f>
        <v>120000</v>
      </c>
      <c r="J106" s="68"/>
    </row>
    <row r="107" spans="2:10" x14ac:dyDescent="0.25">
      <c r="B107" s="9"/>
      <c r="I107" s="53"/>
      <c r="J107" s="54"/>
    </row>
    <row r="108" spans="2:10" x14ac:dyDescent="0.25">
      <c r="B108" s="9"/>
      <c r="I108" s="53"/>
      <c r="J108" s="54"/>
    </row>
    <row r="109" spans="2:10" x14ac:dyDescent="0.25">
      <c r="B109" s="9"/>
      <c r="I109" s="53"/>
      <c r="J109" s="54"/>
    </row>
    <row r="110" spans="2:10" x14ac:dyDescent="0.25">
      <c r="B110" s="9"/>
      <c r="I110" s="53"/>
      <c r="J110" s="54"/>
    </row>
    <row r="111" spans="2:10" ht="18.75" x14ac:dyDescent="0.25">
      <c r="B111" s="33" t="s">
        <v>78</v>
      </c>
      <c r="C111" s="33"/>
      <c r="I111" s="53"/>
      <c r="J111" s="54"/>
    </row>
    <row r="112" spans="2:10" x14ac:dyDescent="0.25">
      <c r="B112" s="78" t="s">
        <v>79</v>
      </c>
      <c r="C112" s="77"/>
      <c r="D112" s="77"/>
      <c r="E112" s="77"/>
      <c r="F112" s="71">
        <v>40932</v>
      </c>
      <c r="G112" s="72">
        <v>10000</v>
      </c>
      <c r="I112" s="53"/>
      <c r="J112" s="54"/>
    </row>
    <row r="113" spans="2:10" x14ac:dyDescent="0.25">
      <c r="B113" s="78" t="s">
        <v>80</v>
      </c>
      <c r="C113" s="77"/>
      <c r="D113" s="77"/>
      <c r="E113" s="77"/>
      <c r="F113" s="71">
        <v>40960</v>
      </c>
      <c r="G113" s="72">
        <v>10000</v>
      </c>
      <c r="I113" s="53"/>
      <c r="J113" s="54"/>
    </row>
    <row r="114" spans="2:10" x14ac:dyDescent="0.25">
      <c r="B114" s="78" t="s">
        <v>43</v>
      </c>
      <c r="C114" s="77"/>
      <c r="D114" s="77"/>
      <c r="E114" s="77"/>
      <c r="F114" s="71">
        <v>40995</v>
      </c>
      <c r="G114" s="72">
        <v>10000</v>
      </c>
      <c r="I114" s="53"/>
      <c r="J114" s="54"/>
    </row>
    <row r="115" spans="2:10" x14ac:dyDescent="0.25">
      <c r="B115" s="78" t="s">
        <v>71</v>
      </c>
      <c r="C115" s="77"/>
      <c r="D115" s="77"/>
      <c r="E115" s="77"/>
      <c r="F115" s="71">
        <v>41026</v>
      </c>
      <c r="G115" s="72">
        <v>10000</v>
      </c>
      <c r="I115" s="53"/>
      <c r="J115" s="54"/>
    </row>
    <row r="116" spans="2:10" x14ac:dyDescent="0.25">
      <c r="B116" s="78" t="s">
        <v>72</v>
      </c>
      <c r="C116" s="77"/>
      <c r="D116" s="77"/>
      <c r="E116" s="77"/>
      <c r="F116" s="71">
        <v>41054</v>
      </c>
      <c r="G116" s="72">
        <v>10000</v>
      </c>
      <c r="I116" s="53"/>
      <c r="J116" s="54"/>
    </row>
    <row r="117" spans="2:10" x14ac:dyDescent="0.25">
      <c r="B117" s="78" t="s">
        <v>81</v>
      </c>
      <c r="C117" s="77"/>
      <c r="D117" s="77"/>
      <c r="E117" s="77"/>
      <c r="F117" s="71">
        <v>41087</v>
      </c>
      <c r="G117" s="72">
        <v>10000</v>
      </c>
      <c r="I117" s="53"/>
      <c r="J117" s="54"/>
    </row>
    <row r="118" spans="2:10" x14ac:dyDescent="0.25">
      <c r="B118" s="78" t="s">
        <v>82</v>
      </c>
      <c r="C118" s="77"/>
      <c r="D118" s="77"/>
      <c r="E118" s="77"/>
      <c r="F118" s="71">
        <v>41114</v>
      </c>
      <c r="G118" s="72">
        <v>10000</v>
      </c>
      <c r="I118" s="53"/>
      <c r="J118" s="54"/>
    </row>
    <row r="119" spans="2:10" x14ac:dyDescent="0.25">
      <c r="B119" s="78" t="s">
        <v>83</v>
      </c>
      <c r="C119" s="77"/>
      <c r="D119" s="77"/>
      <c r="E119" s="77"/>
      <c r="F119" s="71">
        <v>41144</v>
      </c>
      <c r="G119" s="72">
        <v>10000</v>
      </c>
      <c r="I119" s="53"/>
      <c r="J119" s="54"/>
    </row>
    <row r="120" spans="2:10" x14ac:dyDescent="0.25">
      <c r="B120" s="78" t="s">
        <v>84</v>
      </c>
      <c r="C120" s="77"/>
      <c r="D120" s="77"/>
      <c r="E120" s="77"/>
      <c r="F120" s="71">
        <v>41177</v>
      </c>
      <c r="G120" s="72">
        <v>10000</v>
      </c>
      <c r="I120" s="53"/>
      <c r="J120" s="54"/>
    </row>
    <row r="121" spans="2:10" x14ac:dyDescent="0.25">
      <c r="B121" s="78" t="s">
        <v>85</v>
      </c>
      <c r="C121" s="77"/>
      <c r="D121" s="77"/>
      <c r="E121" s="77"/>
      <c r="F121" s="71">
        <v>41206</v>
      </c>
      <c r="G121" s="72">
        <v>10000</v>
      </c>
      <c r="I121" s="53"/>
      <c r="J121" s="54"/>
    </row>
    <row r="122" spans="2:10" x14ac:dyDescent="0.25">
      <c r="B122" s="78" t="s">
        <v>86</v>
      </c>
      <c r="C122" s="77"/>
      <c r="D122" s="77"/>
      <c r="E122" s="77"/>
      <c r="F122" s="71">
        <v>41243</v>
      </c>
      <c r="G122" s="79">
        <v>9900</v>
      </c>
      <c r="I122" s="58" t="s">
        <v>108</v>
      </c>
      <c r="J122" s="59"/>
    </row>
    <row r="123" spans="2:10" ht="16.5" thickBot="1" x14ac:dyDescent="0.3">
      <c r="B123" s="9" t="s">
        <v>87</v>
      </c>
      <c r="F123" s="13">
        <v>41264</v>
      </c>
      <c r="G123" s="14">
        <v>10000</v>
      </c>
      <c r="I123" s="60"/>
      <c r="J123" s="61"/>
    </row>
    <row r="124" spans="2:10" ht="19.5" thickTop="1" x14ac:dyDescent="0.3">
      <c r="B124" s="9"/>
      <c r="F124" s="18" t="s">
        <v>40</v>
      </c>
      <c r="G124" s="16">
        <f>SUM(G112:G123)</f>
        <v>119900</v>
      </c>
      <c r="I124" s="55">
        <f>G124</f>
        <v>119900</v>
      </c>
      <c r="J124" s="56"/>
    </row>
    <row r="125" spans="2:10" x14ac:dyDescent="0.25">
      <c r="B125" s="9"/>
      <c r="I125" s="53"/>
      <c r="J125" s="54"/>
    </row>
    <row r="126" spans="2:10" x14ac:dyDescent="0.25">
      <c r="B126" s="9"/>
      <c r="I126" s="53"/>
      <c r="J126" s="54"/>
    </row>
    <row r="127" spans="2:10" ht="16.5" thickBot="1" x14ac:dyDescent="0.3">
      <c r="B127" s="9"/>
      <c r="I127" s="53"/>
      <c r="J127" s="54"/>
    </row>
    <row r="128" spans="2:10" ht="18.75" x14ac:dyDescent="0.25">
      <c r="B128" s="74" t="s">
        <v>88</v>
      </c>
      <c r="C128" s="75"/>
      <c r="I128" s="53"/>
      <c r="J128" s="54"/>
    </row>
    <row r="129" spans="2:10" x14ac:dyDescent="0.25">
      <c r="B129" s="76" t="s">
        <v>53</v>
      </c>
      <c r="C129" s="77"/>
      <c r="D129" s="77"/>
      <c r="E129" s="77"/>
      <c r="F129" s="73">
        <v>41302</v>
      </c>
      <c r="G129" s="72">
        <v>10000</v>
      </c>
      <c r="I129" s="53"/>
      <c r="J129" s="54"/>
    </row>
    <row r="130" spans="2:10" x14ac:dyDescent="0.25">
      <c r="B130" s="76" t="s">
        <v>89</v>
      </c>
      <c r="C130" s="77"/>
      <c r="D130" s="77"/>
      <c r="E130" s="77"/>
      <c r="F130" s="73">
        <v>41330</v>
      </c>
      <c r="G130" s="72">
        <v>10000</v>
      </c>
      <c r="I130" s="53"/>
      <c r="J130" s="54"/>
    </row>
    <row r="131" spans="2:10" x14ac:dyDescent="0.25">
      <c r="B131" s="76" t="s">
        <v>90</v>
      </c>
      <c r="C131" s="77"/>
      <c r="D131" s="77"/>
      <c r="E131" s="77"/>
      <c r="F131" s="73">
        <v>41358</v>
      </c>
      <c r="G131" s="72">
        <v>10000</v>
      </c>
      <c r="I131" s="53"/>
      <c r="J131" s="54"/>
    </row>
    <row r="132" spans="2:10" x14ac:dyDescent="0.25">
      <c r="B132" s="76" t="s">
        <v>91</v>
      </c>
      <c r="C132" s="77"/>
      <c r="D132" s="77"/>
      <c r="E132" s="77"/>
      <c r="F132" s="73">
        <v>41387</v>
      </c>
      <c r="G132" s="72">
        <v>10000</v>
      </c>
      <c r="I132" s="53"/>
      <c r="J132" s="54"/>
    </row>
    <row r="133" spans="2:10" x14ac:dyDescent="0.25">
      <c r="B133" s="76" t="s">
        <v>92</v>
      </c>
      <c r="C133" s="77"/>
      <c r="D133" s="77"/>
      <c r="E133" s="77"/>
      <c r="F133" s="73">
        <v>41415</v>
      </c>
      <c r="G133" s="72">
        <v>10000</v>
      </c>
      <c r="I133" s="53"/>
      <c r="J133" s="54"/>
    </row>
    <row r="134" spans="2:10" x14ac:dyDescent="0.25">
      <c r="B134" s="76" t="s">
        <v>93</v>
      </c>
      <c r="C134" s="77"/>
      <c r="D134" s="77"/>
      <c r="E134" s="77"/>
      <c r="F134" s="73">
        <v>41450</v>
      </c>
      <c r="G134" s="72">
        <v>10000</v>
      </c>
      <c r="I134" s="53"/>
      <c r="J134" s="54"/>
    </row>
    <row r="135" spans="2:10" x14ac:dyDescent="0.25">
      <c r="B135" s="76" t="s">
        <v>94</v>
      </c>
      <c r="C135" s="77"/>
      <c r="D135" s="77"/>
      <c r="E135" s="77"/>
      <c r="F135" s="73">
        <v>41478</v>
      </c>
      <c r="G135" s="72">
        <v>10000</v>
      </c>
      <c r="I135" s="53"/>
      <c r="J135" s="54"/>
    </row>
    <row r="136" spans="2:10" x14ac:dyDescent="0.25">
      <c r="B136" s="76" t="s">
        <v>95</v>
      </c>
      <c r="C136" s="77"/>
      <c r="D136" s="77"/>
      <c r="E136" s="77"/>
      <c r="F136" s="73">
        <v>41513</v>
      </c>
      <c r="G136" s="72">
        <v>10000</v>
      </c>
      <c r="I136" s="58" t="s">
        <v>109</v>
      </c>
      <c r="J136" s="59"/>
    </row>
    <row r="137" spans="2:10" ht="16.5" thickBot="1" x14ac:dyDescent="0.3">
      <c r="B137" s="76" t="s">
        <v>84</v>
      </c>
      <c r="C137" s="77"/>
      <c r="D137" s="77"/>
      <c r="E137" s="77"/>
      <c r="F137" s="13">
        <v>41542</v>
      </c>
      <c r="G137" s="14">
        <v>10000</v>
      </c>
      <c r="I137" s="65"/>
      <c r="J137" s="66"/>
    </row>
    <row r="138" spans="2:10" ht="20.25" thickTop="1" thickBot="1" x14ac:dyDescent="0.35">
      <c r="F138" s="18" t="s">
        <v>40</v>
      </c>
      <c r="G138" s="16">
        <f>SUM(G129:G137)</f>
        <v>90000</v>
      </c>
      <c r="I138" s="67">
        <f>G138</f>
        <v>90000</v>
      </c>
      <c r="J138" s="68"/>
    </row>
    <row r="139" spans="2:10" x14ac:dyDescent="0.25">
      <c r="I139" s="53"/>
      <c r="J139" s="54"/>
    </row>
    <row r="140" spans="2:10" x14ac:dyDescent="0.25">
      <c r="I140" s="53"/>
      <c r="J140" s="54"/>
    </row>
    <row r="141" spans="2:10" x14ac:dyDescent="0.25">
      <c r="I141" s="53"/>
      <c r="J141" s="54"/>
    </row>
    <row r="142" spans="2:10" x14ac:dyDescent="0.25">
      <c r="B142" s="21"/>
      <c r="I142" s="53"/>
      <c r="J142" s="54"/>
    </row>
    <row r="143" spans="2:10" x14ac:dyDescent="0.25">
      <c r="B143" s="22" t="s">
        <v>96</v>
      </c>
    </row>
    <row r="144" spans="2:10" x14ac:dyDescent="0.25">
      <c r="B144" s="20" t="s">
        <v>97</v>
      </c>
    </row>
    <row r="145" spans="2:10" ht="16.5" thickBot="1" x14ac:dyDescent="0.3">
      <c r="B145" s="20" t="s">
        <v>98</v>
      </c>
    </row>
    <row r="146" spans="2:10" ht="15.75" customHeight="1" x14ac:dyDescent="0.25">
      <c r="B146" s="20" t="s">
        <v>99</v>
      </c>
      <c r="G146" s="42" t="s">
        <v>110</v>
      </c>
      <c r="H146" s="43"/>
      <c r="I146" s="43"/>
      <c r="J146" s="44"/>
    </row>
    <row r="147" spans="2:10" ht="15.75" customHeight="1" thickBot="1" x14ac:dyDescent="0.3">
      <c r="G147" s="45"/>
      <c r="H147" s="46"/>
      <c r="I147" s="46"/>
      <c r="J147" s="47"/>
    </row>
    <row r="148" spans="2:10" x14ac:dyDescent="0.25">
      <c r="G148" s="8" t="s">
        <v>100</v>
      </c>
      <c r="H148" s="28">
        <v>282000</v>
      </c>
      <c r="I148" s="28"/>
      <c r="J148"/>
    </row>
    <row r="149" spans="2:10" x14ac:dyDescent="0.25">
      <c r="G149" s="8" t="s">
        <v>101</v>
      </c>
      <c r="H149" s="28">
        <v>70000</v>
      </c>
      <c r="I149" s="28"/>
      <c r="J149"/>
    </row>
    <row r="150" spans="2:10" x14ac:dyDescent="0.25">
      <c r="G150" s="8" t="s">
        <v>27</v>
      </c>
      <c r="H150" s="28">
        <v>120000</v>
      </c>
      <c r="I150" s="28"/>
      <c r="J150"/>
    </row>
    <row r="151" spans="2:10" x14ac:dyDescent="0.25">
      <c r="G151" s="8" t="s">
        <v>41</v>
      </c>
      <c r="H151" s="28">
        <v>110000</v>
      </c>
      <c r="I151" s="28"/>
      <c r="J151"/>
    </row>
    <row r="152" spans="2:10" x14ac:dyDescent="0.25">
      <c r="G152" s="8" t="s">
        <v>52</v>
      </c>
      <c r="H152" s="28">
        <v>120000</v>
      </c>
      <c r="I152" s="28"/>
      <c r="J152"/>
    </row>
    <row r="153" spans="2:10" x14ac:dyDescent="0.25">
      <c r="G153" s="8" t="s">
        <v>65</v>
      </c>
      <c r="H153" s="28">
        <v>120000</v>
      </c>
      <c r="I153" s="28"/>
      <c r="J153"/>
    </row>
    <row r="154" spans="2:10" x14ac:dyDescent="0.25">
      <c r="G154" s="8" t="s">
        <v>78</v>
      </c>
      <c r="H154" s="28">
        <v>119900</v>
      </c>
      <c r="I154" s="28"/>
      <c r="J154"/>
    </row>
    <row r="155" spans="2:10" x14ac:dyDescent="0.25">
      <c r="G155" s="8" t="s">
        <v>88</v>
      </c>
      <c r="H155" s="28">
        <v>90000</v>
      </c>
      <c r="I155" s="28"/>
      <c r="J155"/>
    </row>
    <row r="156" spans="2:10" ht="16.5" thickBot="1" x14ac:dyDescent="0.3">
      <c r="H156" s="29">
        <v>0</v>
      </c>
      <c r="I156" s="29"/>
      <c r="J156"/>
    </row>
    <row r="157" spans="2:10" ht="19.5" thickTop="1" x14ac:dyDescent="0.3">
      <c r="F157" s="30" t="s">
        <v>102</v>
      </c>
      <c r="G157" s="30"/>
      <c r="H157" s="31">
        <f t="shared" ref="H157" si="0">SUM(H148:I156)</f>
        <v>1031900</v>
      </c>
      <c r="I157" s="31"/>
      <c r="J157"/>
    </row>
    <row r="158" spans="2:10" ht="19.5" thickBot="1" x14ac:dyDescent="0.35">
      <c r="F158" s="32" t="s">
        <v>112</v>
      </c>
      <c r="G158" s="32"/>
      <c r="H158" s="48">
        <v>1050000</v>
      </c>
      <c r="I158" s="48"/>
      <c r="J158"/>
    </row>
    <row r="159" spans="2:10" ht="16.5" customHeight="1" thickTop="1" x14ac:dyDescent="0.25">
      <c r="F159" s="34" t="s">
        <v>111</v>
      </c>
      <c r="G159" s="34"/>
      <c r="H159" s="49">
        <f>H158-H157</f>
        <v>18100</v>
      </c>
      <c r="I159" s="49"/>
      <c r="J159"/>
    </row>
    <row r="160" spans="2:10" ht="15.75" customHeight="1" x14ac:dyDescent="0.25">
      <c r="F160" s="34"/>
      <c r="G160" s="34"/>
      <c r="H160" s="50"/>
      <c r="I160" s="50"/>
      <c r="J160"/>
    </row>
    <row r="161" spans="6:10" x14ac:dyDescent="0.25">
      <c r="H161" s="23"/>
      <c r="I161" s="23"/>
      <c r="J161"/>
    </row>
    <row r="162" spans="6:10" ht="15" x14ac:dyDescent="0.25">
      <c r="F162"/>
      <c r="G162"/>
      <c r="H162" s="23"/>
      <c r="I162" s="23"/>
      <c r="J162"/>
    </row>
    <row r="163" spans="6:10" ht="15" x14ac:dyDescent="0.25">
      <c r="F163"/>
      <c r="G163"/>
      <c r="H163" s="23"/>
      <c r="I163" s="23"/>
      <c r="J163"/>
    </row>
    <row r="164" spans="6:10" ht="15" x14ac:dyDescent="0.25">
      <c r="F164"/>
      <c r="G164"/>
      <c r="H164" s="23"/>
      <c r="I164" s="23"/>
      <c r="J164"/>
    </row>
  </sheetData>
  <mergeCells count="40">
    <mergeCell ref="F159:G160"/>
    <mergeCell ref="H159:I160"/>
    <mergeCell ref="B92:C92"/>
    <mergeCell ref="F1:G1"/>
    <mergeCell ref="I15:J15"/>
    <mergeCell ref="F17:G18"/>
    <mergeCell ref="B18:D18"/>
    <mergeCell ref="I28:J28"/>
    <mergeCell ref="B34:C34"/>
    <mergeCell ref="I47:J47"/>
    <mergeCell ref="B57:C57"/>
    <mergeCell ref="I72:J72"/>
    <mergeCell ref="B75:C75"/>
    <mergeCell ref="I88:J88"/>
    <mergeCell ref="I70:J71"/>
    <mergeCell ref="I45:J46"/>
    <mergeCell ref="I26:J27"/>
    <mergeCell ref="B111:C111"/>
    <mergeCell ref="I124:J124"/>
    <mergeCell ref="B128:C128"/>
    <mergeCell ref="I138:J138"/>
    <mergeCell ref="H148:I148"/>
    <mergeCell ref="G146:J147"/>
    <mergeCell ref="H156:I156"/>
    <mergeCell ref="F157:G157"/>
    <mergeCell ref="H157:I157"/>
    <mergeCell ref="F158:G158"/>
    <mergeCell ref="H154:I154"/>
    <mergeCell ref="H158:I158"/>
    <mergeCell ref="I86:J87"/>
    <mergeCell ref="I104:J105"/>
    <mergeCell ref="I122:J123"/>
    <mergeCell ref="I136:J137"/>
    <mergeCell ref="H155:I155"/>
    <mergeCell ref="I106:J106"/>
    <mergeCell ref="H149:I149"/>
    <mergeCell ref="H150:I150"/>
    <mergeCell ref="H151:I151"/>
    <mergeCell ref="H152:I152"/>
    <mergeCell ref="H153:I153"/>
  </mergeCells>
  <pageMargins left="0.23622047244094491" right="0.23622047244094491" top="0.35433070866141736" bottom="0.35433070866141736" header="0.31496062992125984" footer="0.31496062992125984"/>
  <pageSetup scale="8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DEPOSITOS EN BANCO 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2013-11-20T15:18:06Z</cp:lastPrinted>
  <dcterms:created xsi:type="dcterms:W3CDTF">2013-10-31T03:26:34Z</dcterms:created>
  <dcterms:modified xsi:type="dcterms:W3CDTF">2013-11-20T15:18:12Z</dcterms:modified>
</cp:coreProperties>
</file>