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 activeTab="3"/>
  </bookViews>
  <sheets>
    <sheet name="OBRADOR Y  CIC   " sheetId="1" r:id="rId1"/>
    <sheet name="FACT OBRADOR" sheetId="6" r:id="rId2"/>
    <sheet name="CENTRAL" sheetId="2" r:id="rId3"/>
    <sheet name="HERRADURA" sheetId="4" r:id="rId4"/>
    <sheet name="Hoja5" sheetId="5" r:id="rId5"/>
  </sheets>
  <calcPr calcId="125725"/>
</workbook>
</file>

<file path=xl/calcChain.xml><?xml version="1.0" encoding="utf-8"?>
<calcChain xmlns="http://schemas.openxmlformats.org/spreadsheetml/2006/main">
  <c r="D36" i="4"/>
  <c r="D40" i="2" l="1"/>
  <c r="D43" s="1"/>
  <c r="D19"/>
  <c r="D37" i="6"/>
  <c r="F116" i="1"/>
  <c r="F119" s="1"/>
  <c r="D116"/>
  <c r="D119" s="1"/>
  <c r="H115"/>
  <c r="H114"/>
  <c r="H113"/>
  <c r="H112"/>
  <c r="H111"/>
  <c r="H110"/>
  <c r="H109"/>
  <c r="H108"/>
  <c r="H107"/>
  <c r="H106"/>
  <c r="H105"/>
  <c r="H104"/>
  <c r="F100"/>
  <c r="D100"/>
  <c r="H99"/>
  <c r="H98"/>
  <c r="H97"/>
  <c r="H96"/>
  <c r="H95"/>
  <c r="H94"/>
  <c r="H93"/>
  <c r="H92"/>
  <c r="H91"/>
  <c r="H90"/>
  <c r="H89"/>
  <c r="H88"/>
  <c r="F81"/>
  <c r="D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83" s="1"/>
  <c r="H123" s="1"/>
</calcChain>
</file>

<file path=xl/sharedStrings.xml><?xml version="1.0" encoding="utf-8"?>
<sst xmlns="http://schemas.openxmlformats.org/spreadsheetml/2006/main" count="259" uniqueCount="202">
  <si>
    <t>RELACION DE CUENTAS POR COBRAR</t>
  </si>
  <si>
    <t>#</t>
  </si>
  <si>
    <t xml:space="preserve">C L I E N T E </t>
  </si>
  <si>
    <t>IMPORTE</t>
  </si>
  <si>
    <t>BLANKET</t>
  </si>
  <si>
    <t>DELY RICO</t>
  </si>
  <si>
    <t>JOSE MANUEL</t>
  </si>
  <si>
    <t>LEONARDO</t>
  </si>
  <si>
    <t>VERO</t>
  </si>
  <si>
    <t>TOTAL POR COBRAR</t>
  </si>
  <si>
    <t xml:space="preserve">REMISIONES         C   E  N  T  R  A  L  </t>
  </si>
  <si>
    <t>ALBERTO MOTA</t>
  </si>
  <si>
    <t>Sep-Oct</t>
  </si>
  <si>
    <t>ALBICIA</t>
  </si>
  <si>
    <t>CARLOS MARTINEZ</t>
  </si>
  <si>
    <t>DIC.,2009</t>
  </si>
  <si>
    <t>DELFINO FLORES</t>
  </si>
  <si>
    <t>PAGARE</t>
  </si>
  <si>
    <t>EDGAR</t>
  </si>
  <si>
    <t>GOYO</t>
  </si>
  <si>
    <t>Dic.,2008</t>
  </si>
  <si>
    <t>GUSTAVO HERNANDEZ</t>
  </si>
  <si>
    <t>HUGO</t>
  </si>
  <si>
    <t>Sep-Argelia</t>
  </si>
  <si>
    <t>JORGE SANCHEZ</t>
  </si>
  <si>
    <t>LEON MARTINEZ</t>
  </si>
  <si>
    <t>MA DE JESUS MUÑOZ</t>
  </si>
  <si>
    <t>Mostrador</t>
  </si>
  <si>
    <t>Ago</t>
  </si>
  <si>
    <t>ORIENTAL</t>
  </si>
  <si>
    <t>REFUGIO</t>
  </si>
  <si>
    <t>Nov-Dic-ENE</t>
  </si>
  <si>
    <t>SAUL</t>
  </si>
  <si>
    <t>Sep</t>
  </si>
  <si>
    <t xml:space="preserve">sub total 1 </t>
  </si>
  <si>
    <t xml:space="preserve">sub total 2 </t>
  </si>
  <si>
    <t>TOTAL GLOBAL</t>
  </si>
  <si>
    <t>ADRIAN JUAREZ</t>
  </si>
  <si>
    <t>GLORIA ARENAS</t>
  </si>
  <si>
    <t>ARMANDO CORDOBA</t>
  </si>
  <si>
    <t>MECHE</t>
  </si>
  <si>
    <t>RAUL COSME</t>
  </si>
  <si>
    <t>HERRADURA</t>
  </si>
  <si>
    <t>JOEL SALAZAR</t>
  </si>
  <si>
    <t>HERMANOS BECERRA</t>
  </si>
  <si>
    <t>DOMINGO TORRES</t>
  </si>
  <si>
    <t>FELIPE RANGEL</t>
  </si>
  <si>
    <t>HECTOR ZAYAS</t>
  </si>
  <si>
    <t>LUIS LOPEZ</t>
  </si>
  <si>
    <t>RAMON RUIZ</t>
  </si>
  <si>
    <t>ROGELIO HERRERIAS</t>
  </si>
  <si>
    <t>SERGIO VAZQUEZ</t>
  </si>
  <si>
    <t>BALDO MOLINA</t>
  </si>
  <si>
    <t>GABINO HERNANDEZ</t>
  </si>
  <si>
    <t>JOSE CARMELO</t>
  </si>
  <si>
    <t>LEOPOLDO GATICA</t>
  </si>
  <si>
    <t>MARITZA HERNANDEZ</t>
  </si>
  <si>
    <t>MIGUEL  ( chofer ) Luis Lopez</t>
  </si>
  <si>
    <t>RAUL SANCHEZ</t>
  </si>
  <si>
    <t>SEP.,2010</t>
  </si>
  <si>
    <t>EL COCHINITO</t>
  </si>
  <si>
    <t>Oct.,2010</t>
  </si>
  <si>
    <t>JAVIER HERRERA</t>
  </si>
  <si>
    <t>NOV-,2010</t>
  </si>
  <si>
    <t>JOSE LUIS      VENDEDOR</t>
  </si>
  <si>
    <t>FEB.,2011</t>
  </si>
  <si>
    <t>IMPORTE  OBRADOR</t>
  </si>
  <si>
    <t>SALDO TOTAL X CLIENTE</t>
  </si>
  <si>
    <t>2/,3</t>
  </si>
  <si>
    <t>3/,3</t>
  </si>
  <si>
    <t>GRAN TOTAL DE TIENDAS</t>
  </si>
  <si>
    <t xml:space="preserve">REMISIONES       </t>
  </si>
  <si>
    <t>1/,3</t>
  </si>
  <si>
    <t>LUIS GOMEZ</t>
  </si>
  <si>
    <t>MAR.,2011</t>
  </si>
  <si>
    <t>DIC.,2010</t>
  </si>
  <si>
    <t>SUB TOTAL TIENDAS 1</t>
  </si>
  <si>
    <t>SUB TOTAL  2</t>
  </si>
  <si>
    <t>EFRAIN RENDON</t>
  </si>
  <si>
    <t>JONATHAN</t>
  </si>
  <si>
    <t>ALFREDO MEDINA ( Cristobal )</t>
  </si>
  <si>
    <t>MA. DEL ROSARIO</t>
  </si>
  <si>
    <t>ABRIL,2010</t>
  </si>
  <si>
    <t xml:space="preserve">REMISIONES     H E R R A D U R A </t>
  </si>
  <si>
    <t>MARINE</t>
  </si>
  <si>
    <t xml:space="preserve">NOTAS DE VENTA </t>
  </si>
  <si>
    <t xml:space="preserve">FACTURAS     H E R R A D U R A </t>
  </si>
  <si>
    <t>FABIAN XOCHIHUA</t>
  </si>
  <si>
    <t>cheques</t>
  </si>
  <si>
    <t>SARA ORTEGA</t>
  </si>
  <si>
    <t>OBRADOR 2</t>
  </si>
  <si>
    <t>BENITO</t>
  </si>
  <si>
    <t>JULIO,,2011</t>
  </si>
  <si>
    <t>OSCAR PONCE</t>
  </si>
  <si>
    <t>CHUCHO</t>
  </si>
  <si>
    <t>GABRIEL</t>
  </si>
  <si>
    <t>MARGARITA</t>
  </si>
  <si>
    <t xml:space="preserve">RAFA   </t>
  </si>
  <si>
    <t>JUN.,2011</t>
  </si>
  <si>
    <t>|</t>
  </si>
  <si>
    <t>CARLOS MOLINA</t>
  </si>
  <si>
    <t>GERARDO PULIDO</t>
  </si>
  <si>
    <t xml:space="preserve">HECTOR  </t>
  </si>
  <si>
    <t>F ACTURAS         O B R A D O R</t>
  </si>
  <si>
    <t>OBSERVACIONES</t>
  </si>
  <si>
    <t>ANA LAURA ROBLES</t>
  </si>
  <si>
    <t>CHEQUE</t>
  </si>
  <si>
    <t>ANGEL SALAS RAMON</t>
  </si>
  <si>
    <t>CARNES FINAS PALMON SA DE CV</t>
  </si>
  <si>
    <t>CHEQUES</t>
  </si>
  <si>
    <t>CENTRO COMERCIAL ALATRISTE</t>
  </si>
  <si>
    <t>EQUILIBRIO EDUCATIVO</t>
  </si>
  <si>
    <t>JIAN RONG JIAN</t>
  </si>
  <si>
    <t>JOSE MANUEL JIMENEZ</t>
  </si>
  <si>
    <t>JUAN PALAFOX SALVADOR</t>
  </si>
  <si>
    <t>LEONARDO SANCHEZ FIERRO</t>
  </si>
  <si>
    <t>LIZABETH ALONSO Rgz</t>
  </si>
  <si>
    <t>MARIA DE JESUS MUÑOZ</t>
  </si>
  <si>
    <t>MINVERVA PEREZ</t>
  </si>
  <si>
    <t>PODUCTOS MEXICANOS JACE</t>
  </si>
  <si>
    <t>PROCESADORA CARNICOS</t>
  </si>
  <si>
    <t>RICARDO LOPEZ</t>
  </si>
  <si>
    <t>SUPER SERVICIO ALATRISTE</t>
  </si>
  <si>
    <t>U. SERVICIOS EDUC. TLAXCALA</t>
  </si>
  <si>
    <t>YOLANDA MONTERROSAS</t>
  </si>
  <si>
    <t>ZHO LI GUOLIAN</t>
  </si>
  <si>
    <t>ALIMENTOS SUPREMOS DE O</t>
  </si>
  <si>
    <t>ALIMENTOS VANZINI SA DE CV</t>
  </si>
  <si>
    <t>CLEMENTINA MARTINEZ MENDOZA</t>
  </si>
  <si>
    <t>CORTES FINOS LA MORENA SA DE CV|</t>
  </si>
  <si>
    <t>VERONICA REYES NORIEGA</t>
  </si>
  <si>
    <t xml:space="preserve">ALFREDO MEDINA   </t>
  </si>
  <si>
    <t>ASO</t>
  </si>
  <si>
    <t>CARNES CHARLY</t>
  </si>
  <si>
    <t>Nov.,2011</t>
  </si>
  <si>
    <t>EMPACADORA CAMPO FIEL</t>
  </si>
  <si>
    <t>Oct.,2011</t>
  </si>
  <si>
    <t>PATY FLORES</t>
  </si>
  <si>
    <t>BETO ANGULO</t>
  </si>
  <si>
    <t>Dic.,2011</t>
  </si>
  <si>
    <t>COMIDA CHINOS</t>
  </si>
  <si>
    <t>FERNANDO MORAN</t>
  </si>
  <si>
    <t>OSWALDO</t>
  </si>
  <si>
    <t>PORFIRIO</t>
  </si>
  <si>
    <t>PROSUBCA</t>
  </si>
  <si>
    <t>ROSY ( obrador )</t>
  </si>
  <si>
    <t>JULIO.,2011</t>
  </si>
  <si>
    <t>DICIEMBRE.,2011</t>
  </si>
  <si>
    <t>Junio, Julio, Ago, Sep-Dic 2011</t>
  </si>
  <si>
    <t>Mayo a Julio 2011</t>
  </si>
  <si>
    <t>agosto.,2011</t>
  </si>
  <si>
    <t>Abril, Mayo .,2011</t>
  </si>
  <si>
    <t>Julio , Agosto 2011</t>
  </si>
  <si>
    <t>Mayo  .,2011</t>
  </si>
  <si>
    <t>Agosto, Dic--Enero</t>
  </si>
  <si>
    <t>MIGUEL MEJIA GUZMAN</t>
  </si>
  <si>
    <t>MAYO .,2011</t>
  </si>
  <si>
    <t>JULIO ,.2011</t>
  </si>
  <si>
    <t>DICIEMBRE.,2011  Enero</t>
  </si>
  <si>
    <t>Abril, Mayo, Jun y Enero</t>
  </si>
  <si>
    <t>Abril, Octubre, Dic</t>
  </si>
  <si>
    <t>Abril.,2011</t>
  </si>
  <si>
    <t>Febrero .,2011</t>
  </si>
  <si>
    <t>obrador</t>
  </si>
  <si>
    <t>monica/ lalo</t>
  </si>
  <si>
    <t>29  FEBRERO .,2012</t>
  </si>
  <si>
    <t>25 PONIENTE</t>
  </si>
  <si>
    <t>Adriana/Gerardo/Abraham</t>
  </si>
  <si>
    <t>ALFONSO CEBALLOS</t>
  </si>
  <si>
    <t>Ene,.2012</t>
  </si>
  <si>
    <t>CARNICERIA YOLI</t>
  </si>
  <si>
    <t>CERRITOS</t>
  </si>
  <si>
    <t>COSTA DE ORO</t>
  </si>
  <si>
    <t>EFREN</t>
  </si>
  <si>
    <t>G.R</t>
  </si>
  <si>
    <t>GUILLERMO</t>
  </si>
  <si>
    <t>OCT.,11</t>
  </si>
  <si>
    <t>JAVIER GARCIA</t>
  </si>
  <si>
    <t>JAVIER LUNA</t>
  </si>
  <si>
    <t>LA MORENA</t>
  </si>
  <si>
    <t>LOLITA</t>
  </si>
  <si>
    <t>PACO</t>
  </si>
  <si>
    <t>NOE COCOTL</t>
  </si>
  <si>
    <t>DIC.,2011</t>
  </si>
  <si>
    <t>RAFAEL PONCE</t>
  </si>
  <si>
    <t>RODOLFO</t>
  </si>
  <si>
    <t>RUBEN OLIVARES</t>
  </si>
  <si>
    <t>SAGRADO CORAZON</t>
  </si>
  <si>
    <t>SALVADOR</t>
  </si>
  <si>
    <t>TACOS YIRETH</t>
  </si>
  <si>
    <t>TLAXCO</t>
  </si>
  <si>
    <t xml:space="preserve">                                 RTR* 05 DE MARZO     2012</t>
  </si>
  <si>
    <t>29 FEBRERO  .,2012</t>
  </si>
  <si>
    <t>CHEQUE DEVUELTO 17 Ene.,11</t>
  </si>
  <si>
    <t xml:space="preserve">                                        *rtr  05   MARZO.,          2012</t>
  </si>
  <si>
    <t>29 FEBRERO .,2012</t>
  </si>
  <si>
    <t>11 SUR</t>
  </si>
  <si>
    <t>ANTONIO</t>
  </si>
  <si>
    <t>COMERCIO</t>
  </si>
  <si>
    <t>LA CONCHITA</t>
  </si>
  <si>
    <t xml:space="preserve">                                        *rtr    05  MARZO      2012</t>
  </si>
  <si>
    <t xml:space="preserve">                                                      *rtr   05  MARZO   2 0 1 2</t>
  </si>
</sst>
</file>

<file path=xl/styles.xml><?xml version="1.0" encoding="utf-8"?>
<styleSheet xmlns="http://schemas.openxmlformats.org/spreadsheetml/2006/main">
  <numFmts count="5">
    <numFmt numFmtId="164" formatCode="_-* #,##0.00\ _€_-;\-* #,##0.00\ _€_-;_-* &quot;-&quot;??\ _€_-;_-@_-"/>
    <numFmt numFmtId="165" formatCode="&quot;$&quot;#,##0.00"/>
    <numFmt numFmtId="166" formatCode="[$$-80A]#,##0.00"/>
    <numFmt numFmtId="167" formatCode="_-[$$-80A]* #,##0.00_-;\-[$$-80A]* #,##0.00_-;_-[$$-80A]* &quot;-&quot;??_-;_-@_-"/>
    <numFmt numFmtId="168" formatCode="[$$-80A]#,##0.00;\-[$$-80A]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2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34998626667073579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165" fontId="0" fillId="0" borderId="0" xfId="0" applyNumberFormat="1" applyFill="1"/>
    <xf numFmtId="16" fontId="3" fillId="2" borderId="0" xfId="0" applyNumberFormat="1" applyFont="1" applyFill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165" fontId="0" fillId="0" borderId="5" xfId="0" applyNumberFormat="1" applyFill="1" applyBorder="1"/>
    <xf numFmtId="0" fontId="0" fillId="0" borderId="6" xfId="0" applyFill="1" applyBorder="1"/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5" fontId="5" fillId="0" borderId="10" xfId="0" applyNumberFormat="1" applyFont="1" applyFill="1" applyBorder="1" applyAlignment="1">
      <alignment horizontal="center"/>
    </xf>
    <xf numFmtId="0" fontId="0" fillId="0" borderId="11" xfId="0" applyFill="1" applyBorder="1"/>
    <xf numFmtId="0" fontId="6" fillId="0" borderId="12" xfId="0" applyFont="1" applyFill="1" applyBorder="1" applyAlignment="1">
      <alignment horizontal="center"/>
    </xf>
    <xf numFmtId="0" fontId="7" fillId="0" borderId="12" xfId="0" applyFont="1" applyFill="1" applyBorder="1"/>
    <xf numFmtId="0" fontId="7" fillId="0" borderId="12" xfId="0" applyFont="1" applyFill="1" applyBorder="1" applyAlignment="1">
      <alignment horizontal="center"/>
    </xf>
    <xf numFmtId="165" fontId="7" fillId="0" borderId="12" xfId="0" applyNumberFormat="1" applyFont="1" applyFill="1" applyBorder="1"/>
    <xf numFmtId="0" fontId="7" fillId="0" borderId="0" xfId="0" applyFont="1" applyFill="1"/>
    <xf numFmtId="0" fontId="7" fillId="0" borderId="13" xfId="0" applyFont="1" applyFill="1" applyBorder="1"/>
    <xf numFmtId="0" fontId="7" fillId="0" borderId="13" xfId="0" applyFont="1" applyFill="1" applyBorder="1" applyAlignment="1">
      <alignment horizontal="center"/>
    </xf>
    <xf numFmtId="165" fontId="7" fillId="0" borderId="13" xfId="0" applyNumberFormat="1" applyFont="1" applyFill="1" applyBorder="1"/>
    <xf numFmtId="0" fontId="7" fillId="0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13" xfId="0" applyFont="1" applyFill="1" applyBorder="1" applyAlignment="1">
      <alignment horizontal="center"/>
    </xf>
    <xf numFmtId="165" fontId="8" fillId="0" borderId="13" xfId="0" applyNumberFormat="1" applyFont="1" applyFill="1" applyBorder="1"/>
    <xf numFmtId="165" fontId="7" fillId="0" borderId="13" xfId="0" applyNumberFormat="1" applyFont="1" applyFill="1" applyBorder="1" applyAlignment="1">
      <alignment horizontal="right"/>
    </xf>
    <xf numFmtId="0" fontId="7" fillId="0" borderId="13" xfId="0" applyFont="1" applyFill="1" applyBorder="1" applyAlignment="1">
      <alignment wrapText="1"/>
    </xf>
    <xf numFmtId="0" fontId="9" fillId="0" borderId="0" xfId="0" applyFont="1" applyFill="1"/>
    <xf numFmtId="0" fontId="0" fillId="0" borderId="13" xfId="0" applyBorder="1"/>
    <xf numFmtId="0" fontId="1" fillId="0" borderId="0" xfId="0" applyFont="1" applyFill="1"/>
    <xf numFmtId="165" fontId="8" fillId="0" borderId="12" xfId="0" applyNumberFormat="1" applyFont="1" applyFill="1" applyBorder="1"/>
    <xf numFmtId="0" fontId="4" fillId="3" borderId="0" xfId="0" applyFont="1" applyFill="1" applyAlignment="1">
      <alignment horizontal="center" vertical="center"/>
    </xf>
    <xf numFmtId="0" fontId="0" fillId="3" borderId="0" xfId="0" applyFill="1" applyBorder="1"/>
    <xf numFmtId="0" fontId="7" fillId="0" borderId="0" xfId="0" applyFont="1" applyFill="1" applyBorder="1"/>
    <xf numFmtId="0" fontId="7" fillId="3" borderId="0" xfId="0" applyFont="1" applyFill="1"/>
    <xf numFmtId="165" fontId="7" fillId="0" borderId="0" xfId="0" applyNumberFormat="1" applyFont="1" applyFill="1" applyBorder="1"/>
    <xf numFmtId="0" fontId="0" fillId="3" borderId="0" xfId="0" applyFill="1"/>
    <xf numFmtId="165" fontId="0" fillId="3" borderId="0" xfId="0" applyNumberFormat="1" applyFill="1"/>
    <xf numFmtId="0" fontId="7" fillId="0" borderId="21" xfId="0" applyFont="1" applyFill="1" applyBorder="1"/>
    <xf numFmtId="0" fontId="7" fillId="0" borderId="19" xfId="0" applyFont="1" applyFill="1" applyBorder="1" applyAlignment="1">
      <alignment horizontal="center"/>
    </xf>
    <xf numFmtId="165" fontId="8" fillId="0" borderId="19" xfId="0" applyNumberFormat="1" applyFont="1" applyFill="1" applyBorder="1"/>
    <xf numFmtId="0" fontId="6" fillId="0" borderId="14" xfId="0" applyFont="1" applyFill="1" applyBorder="1" applyAlignment="1">
      <alignment horizontal="center"/>
    </xf>
    <xf numFmtId="0" fontId="7" fillId="0" borderId="23" xfId="0" applyFont="1" applyFill="1" applyBorder="1" applyAlignment="1">
      <alignment wrapText="1"/>
    </xf>
    <xf numFmtId="0" fontId="8" fillId="0" borderId="24" xfId="0" applyFont="1" applyFill="1" applyBorder="1" applyAlignment="1">
      <alignment horizontal="center"/>
    </xf>
    <xf numFmtId="165" fontId="8" fillId="4" borderId="25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165" fontId="8" fillId="0" borderId="21" xfId="0" applyNumberFormat="1" applyFont="1" applyFill="1" applyBorder="1"/>
    <xf numFmtId="165" fontId="15" fillId="0" borderId="13" xfId="0" applyNumberFormat="1" applyFont="1" applyFill="1" applyBorder="1"/>
    <xf numFmtId="0" fontId="6" fillId="0" borderId="13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65" fontId="2" fillId="5" borderId="13" xfId="0" applyNumberFormat="1" applyFont="1" applyFill="1" applyBorder="1"/>
    <xf numFmtId="165" fontId="17" fillId="0" borderId="22" xfId="0" applyNumberFormat="1" applyFont="1" applyFill="1" applyBorder="1"/>
    <xf numFmtId="0" fontId="2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/>
    <xf numFmtId="165" fontId="5" fillId="0" borderId="17" xfId="0" applyNumberFormat="1" applyFont="1" applyBorder="1" applyAlignment="1">
      <alignment horizontal="center"/>
    </xf>
    <xf numFmtId="0" fontId="0" fillId="0" borderId="11" xfId="0" applyBorder="1"/>
    <xf numFmtId="0" fontId="13" fillId="0" borderId="0" xfId="0" applyFont="1" applyBorder="1" applyAlignment="1">
      <alignment horizontal="center"/>
    </xf>
    <xf numFmtId="0" fontId="7" fillId="0" borderId="0" xfId="0" applyFont="1" applyBorder="1"/>
    <xf numFmtId="165" fontId="7" fillId="0" borderId="20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11" fillId="0" borderId="16" xfId="0" applyNumberFormat="1" applyFont="1" applyBorder="1"/>
    <xf numFmtId="165" fontId="7" fillId="0" borderId="18" xfId="0" applyNumberFormat="1" applyFont="1" applyBorder="1"/>
    <xf numFmtId="0" fontId="19" fillId="0" borderId="0" xfId="0" applyFont="1" applyBorder="1"/>
    <xf numFmtId="0" fontId="13" fillId="3" borderId="27" xfId="0" applyFont="1" applyFill="1" applyBorder="1" applyAlignment="1">
      <alignment horizontal="center"/>
    </xf>
    <xf numFmtId="0" fontId="7" fillId="3" borderId="5" xfId="0" applyFont="1" applyFill="1" applyBorder="1"/>
    <xf numFmtId="0" fontId="7" fillId="3" borderId="6" xfId="0" applyFont="1" applyFill="1" applyBorder="1"/>
    <xf numFmtId="0" fontId="13" fillId="3" borderId="28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30" xfId="0" applyFont="1" applyFill="1" applyBorder="1"/>
    <xf numFmtId="16" fontId="20" fillId="0" borderId="0" xfId="0" applyNumberFormat="1" applyFont="1" applyFill="1" applyAlignment="1">
      <alignment horizontal="left"/>
    </xf>
    <xf numFmtId="17" fontId="20" fillId="0" borderId="0" xfId="0" applyNumberFormat="1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5" fillId="0" borderId="9" xfId="0" applyFont="1" applyFill="1" applyBorder="1" applyAlignment="1"/>
    <xf numFmtId="0" fontId="7" fillId="3" borderId="0" xfId="0" applyFont="1" applyFill="1" applyBorder="1"/>
    <xf numFmtId="0" fontId="8" fillId="0" borderId="14" xfId="0" applyFont="1" applyFill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166" fontId="8" fillId="0" borderId="0" xfId="0" applyNumberFormat="1" applyFont="1" applyFill="1" applyBorder="1"/>
    <xf numFmtId="0" fontId="14" fillId="3" borderId="0" xfId="0" applyFont="1" applyFill="1" applyBorder="1" applyAlignment="1">
      <alignment horizontal="right"/>
    </xf>
    <xf numFmtId="166" fontId="8" fillId="0" borderId="16" xfId="0" applyNumberFormat="1" applyFont="1" applyFill="1" applyBorder="1"/>
    <xf numFmtId="0" fontId="13" fillId="0" borderId="13" xfId="0" applyFont="1" applyFill="1" applyBorder="1" applyAlignment="1">
      <alignment horizontal="center"/>
    </xf>
    <xf numFmtId="165" fontId="8" fillId="0" borderId="16" xfId="0" applyNumberFormat="1" applyFont="1" applyBorder="1"/>
    <xf numFmtId="0" fontId="1" fillId="7" borderId="14" xfId="0" applyFont="1" applyFill="1" applyBorder="1"/>
    <xf numFmtId="0" fontId="0" fillId="0" borderId="26" xfId="0" applyBorder="1"/>
    <xf numFmtId="0" fontId="0" fillId="0" borderId="17" xfId="0" applyBorder="1"/>
    <xf numFmtId="0" fontId="13" fillId="0" borderId="12" xfId="0" applyFont="1" applyFill="1" applyBorder="1" applyAlignment="1">
      <alignment horizontal="center"/>
    </xf>
    <xf numFmtId="0" fontId="7" fillId="0" borderId="35" xfId="0" applyFont="1" applyFill="1" applyBorder="1"/>
    <xf numFmtId="0" fontId="7" fillId="0" borderId="26" xfId="0" applyFont="1" applyFill="1" applyBorder="1"/>
    <xf numFmtId="165" fontId="8" fillId="0" borderId="38" xfId="0" applyNumberFormat="1" applyFont="1" applyFill="1" applyBorder="1"/>
    <xf numFmtId="17" fontId="3" fillId="6" borderId="14" xfId="0" applyNumberFormat="1" applyFont="1" applyFill="1" applyBorder="1" applyAlignment="1">
      <alignment horizontal="center"/>
    </xf>
    <xf numFmtId="166" fontId="8" fillId="0" borderId="38" xfId="0" applyNumberFormat="1" applyFont="1" applyFill="1" applyBorder="1"/>
    <xf numFmtId="0" fontId="13" fillId="0" borderId="19" xfId="0" applyFont="1" applyFill="1" applyBorder="1" applyAlignment="1">
      <alignment horizontal="center"/>
    </xf>
    <xf numFmtId="0" fontId="7" fillId="0" borderId="23" xfId="0" applyFont="1" applyFill="1" applyBorder="1"/>
    <xf numFmtId="0" fontId="0" fillId="0" borderId="43" xfId="0" applyFill="1" applyBorder="1"/>
    <xf numFmtId="0" fontId="0" fillId="0" borderId="40" xfId="0" applyFill="1" applyBorder="1"/>
    <xf numFmtId="0" fontId="5" fillId="0" borderId="48" xfId="0" applyFont="1" applyFill="1" applyBorder="1" applyAlignment="1">
      <alignment horizontal="center"/>
    </xf>
    <xf numFmtId="0" fontId="5" fillId="0" borderId="49" xfId="0" applyFont="1" applyFill="1" applyBorder="1" applyAlignment="1">
      <alignment horizontal="center"/>
    </xf>
    <xf numFmtId="0" fontId="5" fillId="0" borderId="50" xfId="0" applyFont="1" applyFill="1" applyBorder="1" applyAlignment="1"/>
    <xf numFmtId="165" fontId="5" fillId="0" borderId="51" xfId="0" applyNumberFormat="1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166" fontId="1" fillId="0" borderId="39" xfId="0" applyNumberFormat="1" applyFont="1" applyBorder="1"/>
    <xf numFmtId="0" fontId="3" fillId="6" borderId="14" xfId="0" applyFont="1" applyFill="1" applyBorder="1"/>
    <xf numFmtId="0" fontId="5" fillId="0" borderId="8" xfId="0" applyFont="1" applyFill="1" applyBorder="1" applyAlignment="1"/>
    <xf numFmtId="166" fontId="8" fillId="0" borderId="56" xfId="0" applyNumberFormat="1" applyFont="1" applyBorder="1"/>
    <xf numFmtId="166" fontId="8" fillId="0" borderId="57" xfId="0" applyNumberFormat="1" applyFont="1" applyBorder="1"/>
    <xf numFmtId="0" fontId="1" fillId="0" borderId="26" xfId="0" applyFont="1" applyBorder="1"/>
    <xf numFmtId="166" fontId="8" fillId="0" borderId="39" xfId="0" applyNumberFormat="1" applyFont="1" applyBorder="1"/>
    <xf numFmtId="166" fontId="8" fillId="0" borderId="13" xfId="0" applyNumberFormat="1" applyFont="1" applyBorder="1"/>
    <xf numFmtId="0" fontId="21" fillId="0" borderId="26" xfId="0" applyFont="1" applyBorder="1"/>
    <xf numFmtId="0" fontId="14" fillId="0" borderId="0" xfId="0" applyFont="1" applyBorder="1" applyAlignment="1">
      <alignment horizontal="right"/>
    </xf>
    <xf numFmtId="165" fontId="8" fillId="0" borderId="58" xfId="0" applyNumberFormat="1" applyFont="1" applyBorder="1"/>
    <xf numFmtId="165" fontId="8" fillId="0" borderId="30" xfId="0" applyNumberFormat="1" applyFont="1" applyBorder="1"/>
    <xf numFmtId="165" fontId="23" fillId="0" borderId="24" xfId="0" applyNumberFormat="1" applyFont="1" applyFill="1" applyBorder="1"/>
    <xf numFmtId="165" fontId="23" fillId="0" borderId="59" xfId="0" applyNumberFormat="1" applyFont="1" applyFill="1" applyBorder="1"/>
    <xf numFmtId="165" fontId="23" fillId="0" borderId="60" xfId="0" applyNumberFormat="1" applyFont="1" applyFill="1" applyBorder="1"/>
    <xf numFmtId="166" fontId="26" fillId="0" borderId="60" xfId="0" applyNumberFormat="1" applyFont="1" applyBorder="1"/>
    <xf numFmtId="164" fontId="8" fillId="0" borderId="38" xfId="0" applyNumberFormat="1" applyFont="1" applyFill="1" applyBorder="1"/>
    <xf numFmtId="0" fontId="1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8" fillId="7" borderId="14" xfId="0" applyFont="1" applyFill="1" applyBorder="1"/>
    <xf numFmtId="167" fontId="8" fillId="0" borderId="38" xfId="0" applyNumberFormat="1" applyFont="1" applyFill="1" applyBorder="1"/>
    <xf numFmtId="0" fontId="1" fillId="0" borderId="14" xfId="0" applyFont="1" applyFill="1" applyBorder="1"/>
    <xf numFmtId="166" fontId="1" fillId="0" borderId="0" xfId="0" applyNumberFormat="1" applyFont="1"/>
    <xf numFmtId="0" fontId="5" fillId="0" borderId="14" xfId="0" applyFont="1" applyFill="1" applyBorder="1" applyAlignment="1"/>
    <xf numFmtId="0" fontId="5" fillId="0" borderId="19" xfId="0" applyFont="1" applyFill="1" applyBorder="1" applyAlignment="1">
      <alignment horizontal="center"/>
    </xf>
    <xf numFmtId="0" fontId="28" fillId="0" borderId="66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66" fontId="8" fillId="0" borderId="0" xfId="0" applyNumberFormat="1" applyFont="1" applyBorder="1"/>
    <xf numFmtId="165" fontId="8" fillId="0" borderId="0" xfId="0" applyNumberFormat="1" applyFont="1" applyFill="1" applyBorder="1"/>
    <xf numFmtId="166" fontId="11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0" fontId="0" fillId="0" borderId="26" xfId="0" applyFont="1" applyFill="1" applyBorder="1" applyAlignment="1">
      <alignment horizontal="left"/>
    </xf>
    <xf numFmtId="0" fontId="18" fillId="0" borderId="14" xfId="0" applyFont="1" applyFill="1" applyBorder="1"/>
    <xf numFmtId="165" fontId="5" fillId="0" borderId="8" xfId="0" applyNumberFormat="1" applyFont="1" applyFill="1" applyBorder="1" applyAlignment="1">
      <alignment horizontal="center"/>
    </xf>
    <xf numFmtId="165" fontId="5" fillId="0" borderId="17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1" fillId="0" borderId="0" xfId="0" applyFont="1"/>
    <xf numFmtId="166" fontId="1" fillId="0" borderId="36" xfId="0" applyNumberFormat="1" applyFont="1" applyBorder="1"/>
    <xf numFmtId="166" fontId="1" fillId="0" borderId="38" xfId="0" applyNumberFormat="1" applyFont="1" applyBorder="1"/>
    <xf numFmtId="0" fontId="3" fillId="0" borderId="14" xfId="0" applyFont="1" applyFill="1" applyBorder="1"/>
    <xf numFmtId="0" fontId="7" fillId="0" borderId="26" xfId="0" applyFont="1" applyFill="1" applyBorder="1" applyAlignment="1">
      <alignment horizontal="left"/>
    </xf>
    <xf numFmtId="165" fontId="1" fillId="0" borderId="53" xfId="0" applyNumberFormat="1" applyFont="1" applyFill="1" applyBorder="1"/>
    <xf numFmtId="166" fontId="8" fillId="0" borderId="53" xfId="0" applyNumberFormat="1" applyFont="1" applyBorder="1" applyAlignment="1">
      <alignment horizontal="right" vertical="center" wrapText="1"/>
    </xf>
    <xf numFmtId="166" fontId="8" fillId="0" borderId="71" xfId="0" applyNumberFormat="1" applyFont="1" applyBorder="1"/>
    <xf numFmtId="16" fontId="2" fillId="8" borderId="26" xfId="0" applyNumberFormat="1" applyFont="1" applyFill="1" applyBorder="1" applyAlignment="1"/>
    <xf numFmtId="16" fontId="2" fillId="8" borderId="72" xfId="0" applyNumberFormat="1" applyFont="1" applyFill="1" applyBorder="1" applyAlignment="1"/>
    <xf numFmtId="0" fontId="0" fillId="8" borderId="38" xfId="0" applyFill="1" applyBorder="1"/>
    <xf numFmtId="0" fontId="1" fillId="6" borderId="0" xfId="0" applyFont="1" applyFill="1"/>
    <xf numFmtId="0" fontId="29" fillId="0" borderId="0" xfId="0" applyFont="1"/>
    <xf numFmtId="167" fontId="8" fillId="0" borderId="33" xfId="0" applyNumberFormat="1" applyFont="1" applyFill="1" applyBorder="1"/>
    <xf numFmtId="0" fontId="29" fillId="6" borderId="14" xfId="0" applyFont="1" applyFill="1" applyBorder="1"/>
    <xf numFmtId="16" fontId="1" fillId="2" borderId="0" xfId="0" applyNumberFormat="1" applyFont="1" applyFill="1" applyAlignment="1">
      <alignment horizontal="center"/>
    </xf>
    <xf numFmtId="0" fontId="0" fillId="0" borderId="13" xfId="0" applyFill="1" applyBorder="1"/>
    <xf numFmtId="0" fontId="0" fillId="0" borderId="13" xfId="0" applyFill="1" applyBorder="1" applyAlignment="1">
      <alignment horizontal="center"/>
    </xf>
    <xf numFmtId="0" fontId="29" fillId="0" borderId="13" xfId="0" applyFont="1" applyFill="1" applyBorder="1" applyAlignment="1">
      <alignment wrapText="1"/>
    </xf>
    <xf numFmtId="0" fontId="7" fillId="0" borderId="13" xfId="0" applyFont="1" applyBorder="1"/>
    <xf numFmtId="0" fontId="7" fillId="0" borderId="66" xfId="0" applyFont="1" applyFill="1" applyBorder="1" applyAlignment="1">
      <alignment horizontal="center"/>
    </xf>
    <xf numFmtId="165" fontId="11" fillId="0" borderId="16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0" fillId="4" borderId="28" xfId="0" applyFont="1" applyFill="1" applyBorder="1" applyAlignment="1">
      <alignment horizontal="center"/>
    </xf>
    <xf numFmtId="0" fontId="8" fillId="0" borderId="66" xfId="0" applyFont="1" applyFill="1" applyBorder="1" applyAlignment="1">
      <alignment horizontal="left"/>
    </xf>
    <xf numFmtId="0" fontId="14" fillId="0" borderId="66" xfId="0" applyFont="1" applyFill="1" applyBorder="1" applyAlignment="1">
      <alignment horizontal="left"/>
    </xf>
    <xf numFmtId="0" fontId="29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0" borderId="66" xfId="0" applyFont="1" applyFill="1" applyBorder="1" applyAlignment="1">
      <alignment horizontal="center"/>
    </xf>
    <xf numFmtId="165" fontId="7" fillId="0" borderId="19" xfId="0" applyNumberFormat="1" applyFont="1" applyFill="1" applyBorder="1"/>
    <xf numFmtId="165" fontId="11" fillId="0" borderId="5" xfId="0" applyNumberFormat="1" applyFont="1" applyFill="1" applyBorder="1" applyAlignment="1">
      <alignment horizontal="center"/>
    </xf>
    <xf numFmtId="167" fontId="1" fillId="0" borderId="39" xfId="0" applyNumberFormat="1" applyFont="1" applyBorder="1"/>
    <xf numFmtId="0" fontId="8" fillId="0" borderId="26" xfId="0" applyFont="1" applyFill="1" applyBorder="1"/>
    <xf numFmtId="0" fontId="21" fillId="0" borderId="0" xfId="0" applyFont="1"/>
    <xf numFmtId="167" fontId="8" fillId="0" borderId="38" xfId="0" applyNumberFormat="1" applyFont="1" applyBorder="1"/>
    <xf numFmtId="168" fontId="8" fillId="0" borderId="38" xfId="0" applyNumberFormat="1" applyFont="1" applyFill="1" applyBorder="1" applyAlignment="1">
      <alignment horizontal="right"/>
    </xf>
    <xf numFmtId="166" fontId="8" fillId="0" borderId="38" xfId="0" applyNumberFormat="1" applyFont="1" applyBorder="1"/>
    <xf numFmtId="166" fontId="8" fillId="0" borderId="33" xfId="0" applyNumberFormat="1" applyFont="1" applyFill="1" applyBorder="1"/>
    <xf numFmtId="167" fontId="1" fillId="0" borderId="36" xfId="0" applyNumberFormat="1" applyFont="1" applyBorder="1"/>
    <xf numFmtId="165" fontId="11" fillId="0" borderId="45" xfId="0" applyNumberFormat="1" applyFont="1" applyFill="1" applyBorder="1" applyAlignment="1">
      <alignment horizontal="center"/>
    </xf>
    <xf numFmtId="0" fontId="1" fillId="0" borderId="0" xfId="0" applyFont="1" applyBorder="1"/>
    <xf numFmtId="165" fontId="1" fillId="0" borderId="38" xfId="0" applyNumberFormat="1" applyFont="1" applyFill="1" applyBorder="1"/>
    <xf numFmtId="166" fontId="1" fillId="6" borderId="39" xfId="0" applyNumberFormat="1" applyFont="1" applyFill="1" applyBorder="1"/>
    <xf numFmtId="166" fontId="1" fillId="0" borderId="39" xfId="0" applyNumberFormat="1" applyFont="1" applyBorder="1" applyAlignment="1">
      <alignment horizontal="right" vertical="center" wrapText="1"/>
    </xf>
    <xf numFmtId="166" fontId="1" fillId="0" borderId="39" xfId="0" applyNumberFormat="1" applyFont="1" applyBorder="1" applyAlignment="1">
      <alignment horizontal="right"/>
    </xf>
    <xf numFmtId="166" fontId="1" fillId="0" borderId="12" xfId="0" applyNumberFormat="1" applyFont="1" applyBorder="1"/>
    <xf numFmtId="167" fontId="8" fillId="0" borderId="13" xfId="0" applyNumberFormat="1" applyFont="1" applyFill="1" applyBorder="1"/>
    <xf numFmtId="165" fontId="11" fillId="0" borderId="3" xfId="0" applyNumberFormat="1" applyFont="1" applyFill="1" applyBorder="1" applyAlignment="1">
      <alignment horizontal="center"/>
    </xf>
    <xf numFmtId="166" fontId="1" fillId="0" borderId="12" xfId="0" applyNumberFormat="1" applyFont="1" applyFill="1" applyBorder="1"/>
    <xf numFmtId="0" fontId="12" fillId="3" borderId="0" xfId="0" applyFont="1" applyFill="1" applyAlignment="1">
      <alignment horizontal="center" vertical="center"/>
    </xf>
    <xf numFmtId="0" fontId="1" fillId="9" borderId="0" xfId="0" applyFont="1" applyFill="1"/>
    <xf numFmtId="0" fontId="8" fillId="9" borderId="14" xfId="0" applyFont="1" applyFill="1" applyBorder="1"/>
    <xf numFmtId="17" fontId="21" fillId="6" borderId="14" xfId="0" applyNumberFormat="1" applyFont="1" applyFill="1" applyBorder="1" applyAlignment="1">
      <alignment horizontal="center"/>
    </xf>
    <xf numFmtId="17" fontId="1" fillId="0" borderId="0" xfId="0" applyNumberFormat="1" applyFont="1" applyFill="1" applyAlignment="1">
      <alignment horizontal="left"/>
    </xf>
    <xf numFmtId="165" fontId="1" fillId="0" borderId="12" xfId="0" applyNumberFormat="1" applyFont="1" applyFill="1" applyBorder="1"/>
    <xf numFmtId="166" fontId="1" fillId="0" borderId="12" xfId="0" applyNumberFormat="1" applyFont="1" applyBorder="1" applyAlignment="1">
      <alignment horizontal="right" vertical="center" wrapText="1"/>
    </xf>
    <xf numFmtId="16" fontId="1" fillId="2" borderId="0" xfId="0" applyNumberFormat="1" applyFont="1" applyFill="1" applyAlignment="1"/>
    <xf numFmtId="0" fontId="1" fillId="0" borderId="6" xfId="0" applyFont="1" applyFill="1" applyBorder="1" applyAlignment="1"/>
    <xf numFmtId="0" fontId="30" fillId="4" borderId="22" xfId="0" applyFont="1" applyFill="1" applyBorder="1" applyAlignment="1"/>
    <xf numFmtId="0" fontId="8" fillId="0" borderId="73" xfId="0" applyFont="1" applyFill="1" applyBorder="1" applyAlignment="1"/>
    <xf numFmtId="0" fontId="14" fillId="0" borderId="73" xfId="0" applyFont="1" applyFill="1" applyBorder="1" applyAlignment="1"/>
    <xf numFmtId="0" fontId="18" fillId="0" borderId="73" xfId="0" applyFont="1" applyFill="1" applyBorder="1" applyAlignment="1"/>
    <xf numFmtId="0" fontId="8" fillId="0" borderId="66" xfId="0" applyFont="1" applyFill="1" applyBorder="1" applyAlignment="1"/>
    <xf numFmtId="0" fontId="1" fillId="0" borderId="13" xfId="0" applyFont="1" applyFill="1" applyBorder="1" applyAlignment="1"/>
    <xf numFmtId="0" fontId="8" fillId="0" borderId="13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/>
    <xf numFmtId="166" fontId="26" fillId="0" borderId="62" xfId="0" applyNumberFormat="1" applyFont="1" applyBorder="1" applyAlignment="1">
      <alignment horizontal="center"/>
    </xf>
    <xf numFmtId="166" fontId="26" fillId="0" borderId="63" xfId="0" applyNumberFormat="1" applyFont="1" applyBorder="1" applyAlignment="1">
      <alignment horizontal="center"/>
    </xf>
    <xf numFmtId="16" fontId="24" fillId="0" borderId="64" xfId="0" applyNumberFormat="1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166" fontId="11" fillId="0" borderId="44" xfId="0" applyNumberFormat="1" applyFont="1" applyBorder="1" applyAlignment="1">
      <alignment horizontal="center" wrapText="1"/>
    </xf>
    <xf numFmtId="166" fontId="11" fillId="0" borderId="50" xfId="0" applyNumberFormat="1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53" xfId="0" applyFont="1" applyBorder="1" applyAlignment="1">
      <alignment horizontal="center" wrapText="1"/>
    </xf>
    <xf numFmtId="16" fontId="24" fillId="0" borderId="32" xfId="0" applyNumberFormat="1" applyFont="1" applyBorder="1" applyAlignment="1">
      <alignment horizontal="center"/>
    </xf>
    <xf numFmtId="166" fontId="27" fillId="0" borderId="0" xfId="0" applyNumberFormat="1" applyFont="1" applyAlignment="1">
      <alignment horizontal="right"/>
    </xf>
    <xf numFmtId="166" fontId="11" fillId="0" borderId="3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wrapText="1"/>
    </xf>
    <xf numFmtId="0" fontId="11" fillId="0" borderId="68" xfId="0" applyFont="1" applyBorder="1" applyAlignment="1">
      <alignment horizontal="center" wrapText="1"/>
    </xf>
    <xf numFmtId="16" fontId="24" fillId="0" borderId="32" xfId="0" applyNumberFormat="1" applyFont="1" applyBorder="1" applyAlignment="1">
      <alignment horizontal="center" vertical="top" wrapText="1"/>
    </xf>
    <xf numFmtId="16" fontId="24" fillId="0" borderId="64" xfId="0" applyNumberFormat="1" applyFont="1" applyBorder="1" applyAlignment="1">
      <alignment horizontal="center" vertical="top" wrapText="1"/>
    </xf>
    <xf numFmtId="0" fontId="24" fillId="0" borderId="16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center" wrapText="1"/>
    </xf>
    <xf numFmtId="0" fontId="10" fillId="0" borderId="0" xfId="0" applyFont="1" applyFill="1" applyBorder="1" applyAlignment="1">
      <alignment horizontal="right"/>
    </xf>
    <xf numFmtId="0" fontId="10" fillId="0" borderId="15" xfId="0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166" fontId="11" fillId="0" borderId="3" xfId="0" applyNumberFormat="1" applyFont="1" applyFill="1" applyBorder="1" applyAlignment="1">
      <alignment horizontal="center" wrapText="1"/>
    </xf>
    <xf numFmtId="166" fontId="11" fillId="0" borderId="8" xfId="0" applyNumberFormat="1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1" fillId="0" borderId="4" xfId="0" applyFont="1" applyFill="1" applyBorder="1"/>
    <xf numFmtId="0" fontId="1" fillId="0" borderId="0" xfId="0" applyFont="1" applyFill="1" applyBorder="1"/>
    <xf numFmtId="0" fontId="1" fillId="0" borderId="20" xfId="0" applyFont="1" applyBorder="1"/>
    <xf numFmtId="0" fontId="1" fillId="0" borderId="17" xfId="0" applyFont="1" applyFill="1" applyBorder="1"/>
    <xf numFmtId="0" fontId="1" fillId="0" borderId="9" xfId="0" applyFont="1" applyBorder="1"/>
    <xf numFmtId="0" fontId="1" fillId="0" borderId="14" xfId="0" applyFont="1" applyBorder="1"/>
    <xf numFmtId="166" fontId="8" fillId="0" borderId="54" xfId="0" applyNumberFormat="1" applyFont="1" applyBorder="1"/>
    <xf numFmtId="166" fontId="8" fillId="0" borderId="37" xfId="0" applyNumberFormat="1" applyFont="1" applyBorder="1"/>
    <xf numFmtId="0" fontId="8" fillId="0" borderId="40" xfId="0" applyFont="1" applyFill="1" applyBorder="1"/>
    <xf numFmtId="166" fontId="8" fillId="0" borderId="31" xfId="0" applyNumberFormat="1" applyFont="1" applyBorder="1"/>
    <xf numFmtId="167" fontId="1" fillId="0" borderId="41" xfId="0" applyNumberFormat="1" applyFont="1" applyBorder="1"/>
    <xf numFmtId="166" fontId="8" fillId="0" borderId="42" xfId="0" applyNumberFormat="1" applyFont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6" xfId="0" applyFont="1" applyBorder="1"/>
    <xf numFmtId="0" fontId="1" fillId="0" borderId="50" xfId="0" applyFont="1" applyBorder="1"/>
    <xf numFmtId="0" fontId="1" fillId="0" borderId="52" xfId="0" applyFont="1" applyBorder="1"/>
    <xf numFmtId="0" fontId="1" fillId="0" borderId="69" xfId="0" applyFont="1" applyFill="1" applyBorder="1"/>
    <xf numFmtId="0" fontId="31" fillId="0" borderId="0" xfId="0" applyFont="1" applyFill="1"/>
    <xf numFmtId="167" fontId="8" fillId="0" borderId="12" xfId="0" applyNumberFormat="1" applyFont="1" applyFill="1" applyBorder="1"/>
    <xf numFmtId="166" fontId="8" fillId="0" borderId="13" xfId="0" applyNumberFormat="1" applyFont="1" applyFill="1" applyBorder="1"/>
    <xf numFmtId="167" fontId="1" fillId="0" borderId="12" xfId="0" applyNumberFormat="1" applyFont="1" applyBorder="1"/>
    <xf numFmtId="165" fontId="1" fillId="0" borderId="13" xfId="0" applyNumberFormat="1" applyFont="1" applyFill="1" applyBorder="1"/>
    <xf numFmtId="166" fontId="1" fillId="0" borderId="37" xfId="0" applyNumberFormat="1" applyFont="1" applyBorder="1"/>
    <xf numFmtId="166" fontId="1" fillId="0" borderId="42" xfId="0" applyNumberFormat="1" applyFont="1" applyBorder="1"/>
    <xf numFmtId="166" fontId="8" fillId="0" borderId="22" xfId="0" applyNumberFormat="1" applyFont="1" applyBorder="1"/>
    <xf numFmtId="0" fontId="1" fillId="0" borderId="17" xfId="0" applyFont="1" applyBorder="1"/>
    <xf numFmtId="166" fontId="1" fillId="0" borderId="12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 vertical="center" wrapText="1"/>
    </xf>
    <xf numFmtId="165" fontId="1" fillId="0" borderId="31" xfId="0" applyNumberFormat="1" applyFont="1" applyFill="1" applyBorder="1"/>
    <xf numFmtId="166" fontId="1" fillId="0" borderId="41" xfId="0" applyNumberFormat="1" applyFont="1" applyBorder="1" applyAlignment="1">
      <alignment horizontal="right" vertical="center" wrapText="1"/>
    </xf>
    <xf numFmtId="166" fontId="8" fillId="0" borderId="65" xfId="0" applyNumberFormat="1" applyFont="1" applyBorder="1"/>
    <xf numFmtId="0" fontId="1" fillId="0" borderId="13" xfId="0" applyFont="1" applyBorder="1"/>
    <xf numFmtId="165" fontId="1" fillId="0" borderId="70" xfId="0" applyNumberFormat="1" applyFont="1" applyFill="1" applyBorder="1"/>
    <xf numFmtId="0" fontId="1" fillId="0" borderId="70" xfId="0" applyFont="1" applyBorder="1"/>
    <xf numFmtId="166" fontId="1" fillId="0" borderId="70" xfId="0" applyNumberFormat="1" applyFont="1" applyBorder="1" applyAlignment="1">
      <alignment horizontal="right" vertical="center" wrapText="1"/>
    </xf>
    <xf numFmtId="166" fontId="8" fillId="0" borderId="70" xfId="0" applyNumberFormat="1" applyFont="1" applyBorder="1"/>
    <xf numFmtId="0" fontId="1" fillId="0" borderId="67" xfId="0" applyFont="1" applyBorder="1"/>
    <xf numFmtId="165" fontId="1" fillId="0" borderId="0" xfId="0" applyNumberFormat="1" applyFont="1" applyFill="1" applyBorder="1"/>
    <xf numFmtId="166" fontId="1" fillId="0" borderId="0" xfId="0" applyNumberFormat="1" applyFont="1" applyBorder="1" applyAlignment="1">
      <alignment horizontal="center" vertical="center" wrapText="1"/>
    </xf>
    <xf numFmtId="166" fontId="1" fillId="0" borderId="17" xfId="0" applyNumberFormat="1" applyFont="1" applyBorder="1"/>
    <xf numFmtId="166" fontId="1" fillId="0" borderId="57" xfId="0" applyNumberFormat="1" applyFont="1" applyBorder="1"/>
    <xf numFmtId="0" fontId="1" fillId="0" borderId="12" xfId="0" applyFont="1" applyBorder="1"/>
    <xf numFmtId="166" fontId="1" fillId="0" borderId="55" xfId="0" applyNumberFormat="1" applyFont="1" applyBorder="1"/>
    <xf numFmtId="0" fontId="1" fillId="3" borderId="0" xfId="0" applyFont="1" applyFill="1" applyBorder="1"/>
    <xf numFmtId="0" fontId="1" fillId="0" borderId="59" xfId="0" applyFont="1" applyBorder="1"/>
    <xf numFmtId="0" fontId="8" fillId="3" borderId="0" xfId="0" applyFont="1" applyFill="1" applyBorder="1"/>
    <xf numFmtId="165" fontId="8" fillId="3" borderId="0" xfId="0" applyNumberFormat="1" applyFont="1" applyFill="1" applyBorder="1"/>
    <xf numFmtId="0" fontId="1" fillId="3" borderId="0" xfId="0" applyFont="1" applyFill="1"/>
    <xf numFmtId="166" fontId="1" fillId="0" borderId="0" xfId="0" applyNumberFormat="1" applyFont="1" applyBorder="1"/>
    <xf numFmtId="166" fontId="1" fillId="0" borderId="61" xfId="0" applyNumberFormat="1" applyFont="1" applyBorder="1"/>
    <xf numFmtId="165" fontId="14" fillId="0" borderId="13" xfId="0" applyNumberFormat="1" applyFont="1" applyBorder="1"/>
    <xf numFmtId="0" fontId="7" fillId="0" borderId="19" xfId="0" applyFont="1" applyBorder="1"/>
    <xf numFmtId="16" fontId="1" fillId="2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workbookViewId="0">
      <selection sqref="A1:J1048576"/>
    </sheetView>
  </sheetViews>
  <sheetFormatPr baseColWidth="10" defaultRowHeight="15"/>
  <cols>
    <col min="2" max="2" width="32.28515625" customWidth="1"/>
    <col min="3" max="3" width="11.42578125" style="159"/>
    <col min="4" max="4" width="18.7109375" style="159" bestFit="1" customWidth="1"/>
    <col min="5" max="5" width="8" style="159" customWidth="1"/>
    <col min="6" max="6" width="20.7109375" style="159" customWidth="1"/>
    <col min="7" max="7" width="11.42578125" style="159"/>
    <col min="8" max="8" width="20.42578125" style="159" customWidth="1"/>
    <col min="9" max="9" width="2.7109375" customWidth="1"/>
    <col min="10" max="10" width="14.28515625" customWidth="1"/>
  </cols>
  <sheetData>
    <row r="1" spans="1:10" ht="18.75">
      <c r="A1" s="1"/>
      <c r="B1" s="247" t="s">
        <v>0</v>
      </c>
      <c r="C1" s="247"/>
      <c r="D1" s="247"/>
      <c r="E1" s="247"/>
      <c r="F1" s="247"/>
      <c r="G1" s="247"/>
      <c r="H1" s="167" t="s">
        <v>165</v>
      </c>
      <c r="I1" s="168"/>
      <c r="J1" s="169"/>
    </row>
    <row r="2" spans="1:10" ht="19.5" customHeight="1" thickBot="1">
      <c r="A2" s="1"/>
      <c r="B2" s="250" t="s">
        <v>71</v>
      </c>
      <c r="C2" s="250"/>
      <c r="D2" s="250"/>
      <c r="E2" s="250"/>
      <c r="F2" s="250"/>
      <c r="G2" s="250"/>
      <c r="H2" s="250"/>
      <c r="J2" s="229" t="s">
        <v>72</v>
      </c>
    </row>
    <row r="3" spans="1:10" ht="19.5" customHeight="1" thickTop="1" thickBot="1">
      <c r="A3" s="6"/>
      <c r="B3" s="7"/>
      <c r="C3" s="255"/>
      <c r="D3" s="190" t="s">
        <v>90</v>
      </c>
      <c r="E3" s="256"/>
      <c r="F3" s="248" t="s">
        <v>66</v>
      </c>
      <c r="G3" s="257"/>
      <c r="H3" s="239" t="s">
        <v>67</v>
      </c>
      <c r="J3" s="230"/>
    </row>
    <row r="4" spans="1:10" ht="19.5" thickBot="1">
      <c r="A4" s="11" t="s">
        <v>1</v>
      </c>
      <c r="B4" s="12" t="s">
        <v>2</v>
      </c>
      <c r="C4" s="93"/>
      <c r="D4" s="157" t="s">
        <v>3</v>
      </c>
      <c r="E4" s="258"/>
      <c r="F4" s="249"/>
      <c r="G4" s="259"/>
      <c r="H4" s="240"/>
      <c r="J4" s="41"/>
    </row>
    <row r="5" spans="1:10" ht="16.5" thickTop="1">
      <c r="A5" s="106">
        <v>1</v>
      </c>
      <c r="B5" s="107" t="s">
        <v>166</v>
      </c>
      <c r="C5" s="260"/>
      <c r="D5" s="197"/>
      <c r="F5" s="160">
        <v>2680.5</v>
      </c>
      <c r="H5" s="261">
        <f t="shared" ref="H5:H43" si="0">F5+D5</f>
        <v>2680.5</v>
      </c>
      <c r="J5" s="41"/>
    </row>
    <row r="6" spans="1:10" ht="15.75">
      <c r="A6" s="101">
        <v>2</v>
      </c>
      <c r="B6" s="108" t="s">
        <v>167</v>
      </c>
      <c r="C6" s="95"/>
      <c r="D6" s="109"/>
      <c r="F6" s="191">
        <v>2720</v>
      </c>
      <c r="G6" s="159" t="s">
        <v>88</v>
      </c>
      <c r="H6" s="262">
        <f t="shared" si="0"/>
        <v>2720</v>
      </c>
      <c r="J6" s="41"/>
    </row>
    <row r="7" spans="1:10" ht="15.75">
      <c r="A7" s="101">
        <v>3</v>
      </c>
      <c r="B7" s="108" t="s">
        <v>13</v>
      </c>
      <c r="C7" s="95"/>
      <c r="D7" s="111">
        <v>624405</v>
      </c>
      <c r="F7" s="191">
        <v>427409</v>
      </c>
      <c r="H7" s="262">
        <f t="shared" si="0"/>
        <v>1051814</v>
      </c>
      <c r="J7" s="41"/>
    </row>
    <row r="8" spans="1:10" ht="15.75">
      <c r="A8" s="101">
        <v>4</v>
      </c>
      <c r="B8" s="108" t="s">
        <v>168</v>
      </c>
      <c r="C8" s="95"/>
      <c r="D8" s="138"/>
      <c r="F8" s="122">
        <v>210</v>
      </c>
      <c r="H8" s="262">
        <f t="shared" si="0"/>
        <v>210</v>
      </c>
      <c r="J8" s="41"/>
    </row>
    <row r="9" spans="1:10" ht="15.75" customHeight="1">
      <c r="A9" s="101">
        <v>5</v>
      </c>
      <c r="B9" s="192" t="s">
        <v>131</v>
      </c>
      <c r="C9" s="95"/>
      <c r="D9" s="142"/>
      <c r="F9" s="122">
        <v>25302</v>
      </c>
      <c r="G9" s="193" t="s">
        <v>88</v>
      </c>
      <c r="H9" s="262">
        <f t="shared" si="0"/>
        <v>25302</v>
      </c>
      <c r="J9" s="41"/>
    </row>
    <row r="10" spans="1:10" ht="15.75">
      <c r="A10" s="101">
        <v>6</v>
      </c>
      <c r="B10" s="108" t="s">
        <v>80</v>
      </c>
      <c r="C10" s="141" t="s">
        <v>74</v>
      </c>
      <c r="D10" s="161">
        <v>5690.5</v>
      </c>
      <c r="E10" s="153"/>
      <c r="F10" s="191"/>
      <c r="H10" s="262">
        <f t="shared" si="0"/>
        <v>5690.5</v>
      </c>
      <c r="J10" s="41"/>
    </row>
    <row r="11" spans="1:10" ht="15.75">
      <c r="A11" s="101">
        <v>7</v>
      </c>
      <c r="B11" s="108" t="s">
        <v>39</v>
      </c>
      <c r="C11" s="95"/>
      <c r="D11" s="111"/>
      <c r="F11" s="122">
        <v>3580</v>
      </c>
      <c r="H11" s="262">
        <f t="shared" si="0"/>
        <v>3580</v>
      </c>
      <c r="J11" s="41"/>
    </row>
    <row r="12" spans="1:10" ht="15.75">
      <c r="A12" s="101">
        <v>8</v>
      </c>
      <c r="B12" s="108" t="s">
        <v>132</v>
      </c>
      <c r="C12" s="95"/>
      <c r="D12" s="142">
        <v>474230.5</v>
      </c>
      <c r="F12" s="122"/>
      <c r="H12" s="262">
        <f t="shared" si="0"/>
        <v>474230.5</v>
      </c>
      <c r="J12" s="41"/>
    </row>
    <row r="13" spans="1:10" ht="15.75">
      <c r="A13" s="101">
        <v>9</v>
      </c>
      <c r="B13" s="108" t="s">
        <v>91</v>
      </c>
      <c r="C13" s="95"/>
      <c r="D13" s="142"/>
      <c r="F13" s="122">
        <v>60.5</v>
      </c>
      <c r="H13" s="262">
        <f t="shared" si="0"/>
        <v>60.5</v>
      </c>
      <c r="J13" s="41"/>
    </row>
    <row r="14" spans="1:10" ht="15.75">
      <c r="A14" s="101">
        <v>10</v>
      </c>
      <c r="B14" s="108" t="s">
        <v>138</v>
      </c>
      <c r="C14" s="95"/>
      <c r="D14" s="138"/>
      <c r="F14" s="122">
        <v>234</v>
      </c>
      <c r="G14" s="210" t="s">
        <v>169</v>
      </c>
      <c r="H14" s="262">
        <f t="shared" si="0"/>
        <v>234</v>
      </c>
      <c r="J14" s="41"/>
    </row>
    <row r="15" spans="1:10" ht="15.75">
      <c r="A15" s="101">
        <v>11</v>
      </c>
      <c r="B15" s="108" t="s">
        <v>4</v>
      </c>
      <c r="C15" s="143"/>
      <c r="D15" s="138"/>
      <c r="F15" s="122">
        <v>218150.46</v>
      </c>
      <c r="G15" s="170" t="s">
        <v>92</v>
      </c>
      <c r="H15" s="262">
        <f t="shared" si="0"/>
        <v>218150.46</v>
      </c>
      <c r="J15" s="41"/>
    </row>
    <row r="16" spans="1:10" ht="15.75">
      <c r="A16" s="101">
        <v>12</v>
      </c>
      <c r="B16" s="108" t="s">
        <v>100</v>
      </c>
      <c r="C16" s="95"/>
      <c r="D16" s="194">
        <v>2829</v>
      </c>
      <c r="F16" s="122">
        <v>171</v>
      </c>
      <c r="H16" s="262">
        <f t="shared" si="0"/>
        <v>3000</v>
      </c>
      <c r="J16" s="41"/>
    </row>
    <row r="17" spans="1:10" ht="15.75">
      <c r="A17" s="101">
        <v>13</v>
      </c>
      <c r="B17" s="108" t="s">
        <v>133</v>
      </c>
      <c r="C17" s="95"/>
      <c r="D17" s="195">
        <v>15616.5</v>
      </c>
      <c r="E17" s="159" t="s">
        <v>139</v>
      </c>
      <c r="F17" s="122"/>
      <c r="G17" s="34"/>
      <c r="H17" s="262">
        <f t="shared" si="0"/>
        <v>15616.5</v>
      </c>
      <c r="J17" s="41"/>
    </row>
    <row r="18" spans="1:10" ht="15.75">
      <c r="A18" s="101">
        <v>14</v>
      </c>
      <c r="B18" s="108" t="s">
        <v>170</v>
      </c>
      <c r="C18" s="95"/>
      <c r="D18" s="142">
        <v>1986</v>
      </c>
      <c r="F18" s="122"/>
      <c r="H18" s="262">
        <f t="shared" si="0"/>
        <v>1986</v>
      </c>
      <c r="J18" s="41"/>
    </row>
    <row r="19" spans="1:10" ht="15.75">
      <c r="A19" s="101">
        <v>15</v>
      </c>
      <c r="B19" s="108" t="s">
        <v>110</v>
      </c>
      <c r="C19" s="95"/>
      <c r="D19" s="142">
        <v>97269.33</v>
      </c>
      <c r="F19" s="122">
        <v>40735.5</v>
      </c>
      <c r="H19" s="262">
        <f t="shared" si="0"/>
        <v>138004.83000000002</v>
      </c>
      <c r="J19" s="41"/>
    </row>
    <row r="20" spans="1:10" ht="15.75">
      <c r="A20" s="101">
        <v>16</v>
      </c>
      <c r="B20" s="108" t="s">
        <v>171</v>
      </c>
      <c r="C20" s="95"/>
      <c r="D20" s="138">
        <v>1783.5</v>
      </c>
      <c r="F20" s="122"/>
      <c r="G20" s="34"/>
      <c r="H20" s="262">
        <f t="shared" si="0"/>
        <v>1783.5</v>
      </c>
      <c r="J20" s="41"/>
    </row>
    <row r="21" spans="1:10" ht="15.75">
      <c r="A21" s="101">
        <v>17</v>
      </c>
      <c r="B21" s="108" t="s">
        <v>94</v>
      </c>
      <c r="C21" s="155"/>
      <c r="D21" s="111">
        <v>476</v>
      </c>
      <c r="F21" s="122"/>
      <c r="H21" s="262">
        <f t="shared" si="0"/>
        <v>476</v>
      </c>
      <c r="J21" s="41"/>
    </row>
    <row r="22" spans="1:10" ht="15.75">
      <c r="A22" s="101">
        <v>18</v>
      </c>
      <c r="B22" s="108" t="s">
        <v>140</v>
      </c>
      <c r="C22" s="95"/>
      <c r="D22" s="142">
        <v>16379</v>
      </c>
      <c r="F22" s="122"/>
      <c r="H22" s="262">
        <f t="shared" si="0"/>
        <v>16379</v>
      </c>
      <c r="J22" s="41"/>
    </row>
    <row r="23" spans="1:10" ht="15.75">
      <c r="A23" s="101">
        <v>19</v>
      </c>
      <c r="B23" s="108" t="s">
        <v>172</v>
      </c>
      <c r="C23" s="95"/>
      <c r="D23" s="109">
        <v>92080.5</v>
      </c>
      <c r="F23" s="122"/>
      <c r="G23" s="34"/>
      <c r="H23" s="262">
        <f t="shared" si="0"/>
        <v>92080.5</v>
      </c>
      <c r="J23" s="41"/>
    </row>
    <row r="24" spans="1:10" ht="15.75">
      <c r="A24" s="101">
        <v>20</v>
      </c>
      <c r="B24" s="108" t="s">
        <v>5</v>
      </c>
      <c r="C24" s="260"/>
      <c r="D24" s="142">
        <v>9732</v>
      </c>
      <c r="F24" s="122">
        <v>4693.5</v>
      </c>
      <c r="H24" s="262">
        <f t="shared" si="0"/>
        <v>14425.5</v>
      </c>
      <c r="J24" s="41"/>
    </row>
    <row r="25" spans="1:10" ht="15.75">
      <c r="A25" s="101">
        <v>21</v>
      </c>
      <c r="B25" s="108" t="s">
        <v>78</v>
      </c>
      <c r="C25" s="260"/>
      <c r="D25" s="111">
        <v>4919</v>
      </c>
      <c r="F25" s="122"/>
      <c r="H25" s="262">
        <f t="shared" si="0"/>
        <v>4919</v>
      </c>
      <c r="J25" s="41"/>
    </row>
    <row r="26" spans="1:10" ht="15.75">
      <c r="A26" s="101">
        <v>22</v>
      </c>
      <c r="B26" s="108" t="s">
        <v>173</v>
      </c>
      <c r="C26" s="95"/>
      <c r="D26" s="111">
        <v>20146.5</v>
      </c>
      <c r="F26" s="122"/>
      <c r="H26" s="262">
        <f t="shared" si="0"/>
        <v>20146.5</v>
      </c>
      <c r="J26" s="41"/>
    </row>
    <row r="27" spans="1:10" ht="15.75">
      <c r="A27" s="101">
        <v>23</v>
      </c>
      <c r="B27" s="108" t="s">
        <v>60</v>
      </c>
      <c r="C27" s="260"/>
      <c r="D27" s="142">
        <v>2637</v>
      </c>
      <c r="F27" s="122">
        <v>3053</v>
      </c>
      <c r="H27" s="262">
        <f t="shared" si="0"/>
        <v>5690</v>
      </c>
      <c r="J27" s="41"/>
    </row>
    <row r="28" spans="1:10" ht="15.75">
      <c r="A28" s="101">
        <v>24</v>
      </c>
      <c r="B28" s="108" t="s">
        <v>135</v>
      </c>
      <c r="C28" s="95"/>
      <c r="D28" s="111"/>
      <c r="F28" s="191">
        <v>65783.5</v>
      </c>
      <c r="H28" s="262">
        <f t="shared" si="0"/>
        <v>65783.5</v>
      </c>
      <c r="J28" s="41"/>
    </row>
    <row r="29" spans="1:10" ht="15.75">
      <c r="A29" s="101">
        <v>25</v>
      </c>
      <c r="B29" s="108" t="s">
        <v>87</v>
      </c>
      <c r="C29" s="95"/>
      <c r="D29" s="142">
        <v>21152</v>
      </c>
      <c r="F29" s="122">
        <v>3914</v>
      </c>
      <c r="G29" s="171" t="s">
        <v>88</v>
      </c>
      <c r="H29" s="262">
        <f t="shared" si="0"/>
        <v>25066</v>
      </c>
      <c r="J29" s="41"/>
    </row>
    <row r="30" spans="1:10" ht="15.75">
      <c r="A30" s="101">
        <v>26</v>
      </c>
      <c r="B30" s="108" t="s">
        <v>46</v>
      </c>
      <c r="C30" s="110" t="s">
        <v>61</v>
      </c>
      <c r="D30" s="109">
        <v>35726.5</v>
      </c>
      <c r="F30" s="191">
        <v>5564</v>
      </c>
      <c r="G30" s="159" t="s">
        <v>134</v>
      </c>
      <c r="H30" s="262">
        <f t="shared" si="0"/>
        <v>41290.5</v>
      </c>
      <c r="J30" s="41"/>
    </row>
    <row r="31" spans="1:10" ht="15.75">
      <c r="A31" s="101">
        <v>27</v>
      </c>
      <c r="B31" s="108" t="s">
        <v>141</v>
      </c>
      <c r="C31" s="260" t="s">
        <v>99</v>
      </c>
      <c r="D31" s="138"/>
      <c r="F31" s="122">
        <v>12687</v>
      </c>
      <c r="G31" s="159" t="s">
        <v>169</v>
      </c>
      <c r="H31" s="262">
        <f t="shared" si="0"/>
        <v>12687</v>
      </c>
      <c r="J31" s="41"/>
    </row>
    <row r="32" spans="1:10" ht="15.75">
      <c r="A32" s="101">
        <v>28</v>
      </c>
      <c r="B32" s="108" t="s">
        <v>174</v>
      </c>
      <c r="C32" s="260"/>
      <c r="D32" s="142">
        <v>2585.5</v>
      </c>
      <c r="F32" s="122"/>
      <c r="G32" s="34"/>
      <c r="H32" s="262">
        <f t="shared" si="0"/>
        <v>2585.5</v>
      </c>
      <c r="J32" s="41"/>
    </row>
    <row r="33" spans="1:10" ht="15.75">
      <c r="A33" s="101">
        <v>29</v>
      </c>
      <c r="B33" s="108" t="s">
        <v>95</v>
      </c>
      <c r="C33" s="260"/>
      <c r="D33" s="142">
        <v>822.5</v>
      </c>
      <c r="F33" s="122"/>
      <c r="G33" s="34"/>
      <c r="H33" s="262">
        <f t="shared" si="0"/>
        <v>822.5</v>
      </c>
      <c r="J33" s="41"/>
    </row>
    <row r="34" spans="1:10" ht="15.75">
      <c r="A34" s="101">
        <v>30</v>
      </c>
      <c r="B34" s="108" t="s">
        <v>101</v>
      </c>
      <c r="C34" s="95"/>
      <c r="D34" s="196">
        <v>21379.5</v>
      </c>
      <c r="E34" s="153"/>
      <c r="F34" s="122"/>
      <c r="H34" s="262">
        <f t="shared" si="0"/>
        <v>21379.5</v>
      </c>
      <c r="J34" s="41"/>
    </row>
    <row r="35" spans="1:10" ht="15.75">
      <c r="A35" s="101">
        <v>31</v>
      </c>
      <c r="B35" s="108" t="s">
        <v>38</v>
      </c>
      <c r="C35" s="260"/>
      <c r="D35" s="111"/>
      <c r="F35" s="122">
        <v>70699</v>
      </c>
      <c r="G35" s="210" t="s">
        <v>75</v>
      </c>
      <c r="H35" s="262">
        <f t="shared" si="0"/>
        <v>70699</v>
      </c>
      <c r="J35" s="41"/>
    </row>
    <row r="36" spans="1:10" ht="15.75">
      <c r="A36" s="101">
        <v>32</v>
      </c>
      <c r="B36" s="108" t="s">
        <v>175</v>
      </c>
      <c r="C36" s="155"/>
      <c r="D36" s="142">
        <v>8542.5</v>
      </c>
      <c r="F36" s="122"/>
      <c r="H36" s="262">
        <f t="shared" si="0"/>
        <v>8542.5</v>
      </c>
      <c r="J36" s="41"/>
    </row>
    <row r="37" spans="1:10" ht="15.75">
      <c r="A37" s="101">
        <v>33</v>
      </c>
      <c r="B37" s="108" t="s">
        <v>102</v>
      </c>
      <c r="C37" s="211" t="s">
        <v>134</v>
      </c>
      <c r="D37" s="142">
        <v>274.5</v>
      </c>
      <c r="F37" s="122"/>
      <c r="H37" s="262">
        <f t="shared" si="0"/>
        <v>274.5</v>
      </c>
      <c r="J37" s="41"/>
    </row>
    <row r="38" spans="1:10" ht="15.75">
      <c r="A38" s="101">
        <v>34</v>
      </c>
      <c r="B38" s="108" t="s">
        <v>47</v>
      </c>
      <c r="C38" s="212" t="s">
        <v>59</v>
      </c>
      <c r="D38" s="142">
        <v>47775</v>
      </c>
      <c r="F38" s="122"/>
      <c r="G38" s="34"/>
      <c r="H38" s="262">
        <f t="shared" si="0"/>
        <v>47775</v>
      </c>
      <c r="J38" s="41"/>
    </row>
    <row r="39" spans="1:10" ht="15.75">
      <c r="A39" s="101">
        <v>35</v>
      </c>
      <c r="B39" s="108" t="s">
        <v>44</v>
      </c>
      <c r="C39" s="95"/>
      <c r="D39" s="109"/>
      <c r="F39" s="191">
        <v>6055</v>
      </c>
      <c r="G39" s="34" t="s">
        <v>176</v>
      </c>
      <c r="H39" s="262">
        <f t="shared" si="0"/>
        <v>6055</v>
      </c>
      <c r="J39" s="41"/>
    </row>
    <row r="40" spans="1:10" ht="15.75">
      <c r="A40" s="101">
        <v>36</v>
      </c>
      <c r="B40" s="108" t="s">
        <v>177</v>
      </c>
      <c r="C40" s="143"/>
      <c r="D40" s="197">
        <v>1687</v>
      </c>
      <c r="F40" s="198"/>
      <c r="H40" s="262">
        <f t="shared" si="0"/>
        <v>1687</v>
      </c>
      <c r="J40" s="41"/>
    </row>
    <row r="41" spans="1:10" ht="15.75">
      <c r="A41" s="101">
        <v>37</v>
      </c>
      <c r="B41" s="108" t="s">
        <v>62</v>
      </c>
      <c r="C41" s="95"/>
      <c r="D41" s="194">
        <v>19264</v>
      </c>
      <c r="F41" s="122"/>
      <c r="H41" s="262">
        <f t="shared" si="0"/>
        <v>19264</v>
      </c>
      <c r="J41" s="41"/>
    </row>
    <row r="42" spans="1:10" ht="16.5" thickBot="1">
      <c r="A42" s="101">
        <v>38</v>
      </c>
      <c r="B42" s="108" t="s">
        <v>178</v>
      </c>
      <c r="C42" s="260"/>
      <c r="D42" s="142">
        <v>8830</v>
      </c>
      <c r="F42" s="122"/>
      <c r="H42" s="262">
        <f t="shared" si="0"/>
        <v>8830</v>
      </c>
      <c r="J42" s="41"/>
    </row>
    <row r="43" spans="1:10" ht="17.25" thickTop="1" thickBot="1">
      <c r="A43" s="112"/>
      <c r="B43" s="113"/>
      <c r="C43" s="263"/>
      <c r="D43" s="264"/>
      <c r="F43" s="265"/>
      <c r="H43" s="266">
        <f t="shared" si="0"/>
        <v>0</v>
      </c>
      <c r="J43" s="41"/>
    </row>
    <row r="44" spans="1:10" ht="19.5" customHeight="1" thickTop="1">
      <c r="A44" s="114"/>
      <c r="B44" s="115"/>
      <c r="C44" s="267"/>
      <c r="D44" s="199" t="s">
        <v>90</v>
      </c>
      <c r="E44" s="268"/>
      <c r="F44" s="231" t="s">
        <v>66</v>
      </c>
      <c r="G44" s="269"/>
      <c r="H44" s="233" t="s">
        <v>67</v>
      </c>
      <c r="J44" s="235" t="s">
        <v>68</v>
      </c>
    </row>
    <row r="45" spans="1:10" ht="19.5" customHeight="1" thickBot="1">
      <c r="A45" s="116" t="s">
        <v>1</v>
      </c>
      <c r="B45" s="117" t="s">
        <v>2</v>
      </c>
      <c r="C45" s="118"/>
      <c r="D45" s="119" t="s">
        <v>3</v>
      </c>
      <c r="E45" s="270"/>
      <c r="F45" s="232"/>
      <c r="G45" s="271"/>
      <c r="H45" s="234"/>
      <c r="J45" s="230"/>
    </row>
    <row r="46" spans="1:10" ht="19.5" customHeight="1" thickTop="1">
      <c r="A46" s="120">
        <v>39</v>
      </c>
      <c r="B46" s="108" t="s">
        <v>43</v>
      </c>
      <c r="C46" s="145"/>
      <c r="D46" s="197"/>
      <c r="F46" s="198">
        <v>36877</v>
      </c>
      <c r="H46" s="261">
        <f t="shared" ref="H46:H80" si="1">F46+D46</f>
        <v>36877</v>
      </c>
      <c r="J46" s="41"/>
    </row>
    <row r="47" spans="1:10" ht="15.75">
      <c r="A47" s="121">
        <v>40</v>
      </c>
      <c r="B47" s="108" t="s">
        <v>79</v>
      </c>
      <c r="C47" s="95"/>
      <c r="D47" s="111"/>
      <c r="F47" s="122">
        <v>39432</v>
      </c>
      <c r="H47" s="262">
        <f t="shared" si="1"/>
        <v>39432</v>
      </c>
      <c r="J47" s="41"/>
    </row>
    <row r="48" spans="1:10" ht="15.75">
      <c r="A48" s="121">
        <v>41</v>
      </c>
      <c r="B48" s="108" t="s">
        <v>6</v>
      </c>
      <c r="C48" s="95"/>
      <c r="D48" s="142"/>
      <c r="F48" s="122">
        <v>52522</v>
      </c>
      <c r="G48" s="159" t="s">
        <v>176</v>
      </c>
      <c r="H48" s="262">
        <f t="shared" si="1"/>
        <v>52522</v>
      </c>
      <c r="J48" s="41"/>
    </row>
    <row r="49" spans="1:10" ht="15.75">
      <c r="A49" s="121">
        <v>42</v>
      </c>
      <c r="B49" s="108" t="s">
        <v>179</v>
      </c>
      <c r="C49" s="95"/>
      <c r="D49" s="142">
        <v>6416</v>
      </c>
      <c r="F49" s="122"/>
      <c r="H49" s="262">
        <f t="shared" si="1"/>
        <v>6416</v>
      </c>
      <c r="J49" s="41"/>
    </row>
    <row r="50" spans="1:10" ht="15.75">
      <c r="A50" s="121">
        <v>43</v>
      </c>
      <c r="B50" s="108" t="s">
        <v>7</v>
      </c>
      <c r="C50" s="95"/>
      <c r="D50" s="111">
        <v>13923</v>
      </c>
      <c r="F50" s="122"/>
      <c r="H50" s="262">
        <f t="shared" si="1"/>
        <v>13923</v>
      </c>
      <c r="J50" s="41"/>
    </row>
    <row r="51" spans="1:10" ht="15.75">
      <c r="A51" s="121">
        <v>44</v>
      </c>
      <c r="B51" s="108" t="s">
        <v>180</v>
      </c>
      <c r="C51" s="143"/>
      <c r="D51" s="111">
        <v>1257</v>
      </c>
      <c r="F51" s="122"/>
      <c r="H51" s="262">
        <f t="shared" si="1"/>
        <v>1257</v>
      </c>
      <c r="J51" s="41"/>
    </row>
    <row r="52" spans="1:10" ht="15.75">
      <c r="A52" s="121">
        <v>45</v>
      </c>
      <c r="B52" s="108" t="s">
        <v>73</v>
      </c>
      <c r="C52" s="95" t="s">
        <v>136</v>
      </c>
      <c r="D52" s="142">
        <v>4390</v>
      </c>
      <c r="F52" s="122"/>
      <c r="G52" s="34"/>
      <c r="H52" s="262">
        <f t="shared" si="1"/>
        <v>4390</v>
      </c>
      <c r="J52" s="41"/>
    </row>
    <row r="53" spans="1:10" ht="15.75">
      <c r="A53" s="121">
        <v>46</v>
      </c>
      <c r="B53" s="108" t="s">
        <v>48</v>
      </c>
      <c r="C53" s="95"/>
      <c r="D53" s="172">
        <v>6000</v>
      </c>
      <c r="F53" s="160">
        <v>20776</v>
      </c>
      <c r="H53" s="262">
        <f t="shared" si="1"/>
        <v>26776</v>
      </c>
      <c r="J53" s="41"/>
    </row>
    <row r="54" spans="1:10" ht="15.75">
      <c r="A54" s="121">
        <v>47</v>
      </c>
      <c r="B54" s="107" t="s">
        <v>81</v>
      </c>
      <c r="C54" s="260"/>
      <c r="D54" s="142"/>
      <c r="F54" s="122">
        <v>11920</v>
      </c>
      <c r="G54" s="34" t="s">
        <v>181</v>
      </c>
      <c r="H54" s="262">
        <f t="shared" si="1"/>
        <v>11920</v>
      </c>
      <c r="J54" s="41"/>
    </row>
    <row r="55" spans="1:10" ht="15.75">
      <c r="A55" s="121">
        <v>48</v>
      </c>
      <c r="B55" s="107" t="s">
        <v>96</v>
      </c>
      <c r="C55" s="260"/>
      <c r="D55" s="142"/>
      <c r="F55" s="122">
        <v>2000</v>
      </c>
      <c r="H55" s="262">
        <f t="shared" si="1"/>
        <v>2000</v>
      </c>
      <c r="J55" s="41"/>
    </row>
    <row r="56" spans="1:10" ht="15.75">
      <c r="A56" s="121">
        <v>49</v>
      </c>
      <c r="B56" s="108" t="s">
        <v>40</v>
      </c>
      <c r="C56" s="260"/>
      <c r="D56" s="111">
        <v>9518</v>
      </c>
      <c r="F56" s="122"/>
      <c r="H56" s="262">
        <f t="shared" si="1"/>
        <v>9518</v>
      </c>
      <c r="J56" s="41"/>
    </row>
    <row r="57" spans="1:10" ht="15.75">
      <c r="A57" s="121">
        <v>50</v>
      </c>
      <c r="B57" s="107" t="s">
        <v>182</v>
      </c>
      <c r="C57" s="162"/>
      <c r="D57" s="111">
        <v>4525.5</v>
      </c>
      <c r="F57" s="191"/>
      <c r="H57" s="262">
        <f t="shared" si="1"/>
        <v>4525.5</v>
      </c>
      <c r="J57" s="41"/>
    </row>
    <row r="58" spans="1:10" ht="15.75">
      <c r="A58" s="121">
        <v>51</v>
      </c>
      <c r="B58" s="108" t="s">
        <v>93</v>
      </c>
      <c r="C58" s="173" t="s">
        <v>98</v>
      </c>
      <c r="D58" s="142">
        <v>6892</v>
      </c>
      <c r="F58" s="122"/>
      <c r="G58" s="213"/>
      <c r="H58" s="262">
        <f t="shared" si="1"/>
        <v>6892</v>
      </c>
      <c r="J58" s="41"/>
    </row>
    <row r="59" spans="1:10" ht="15.75">
      <c r="A59" s="121">
        <v>52</v>
      </c>
      <c r="B59" s="108" t="s">
        <v>142</v>
      </c>
      <c r="C59" s="143"/>
      <c r="D59" s="142"/>
      <c r="F59" s="122">
        <v>7530</v>
      </c>
      <c r="G59" s="272" t="s">
        <v>183</v>
      </c>
      <c r="H59" s="262">
        <f t="shared" si="1"/>
        <v>7530</v>
      </c>
      <c r="J59" s="41"/>
    </row>
    <row r="60" spans="1:10" ht="15.75">
      <c r="A60" s="121">
        <v>53</v>
      </c>
      <c r="B60" s="108" t="s">
        <v>137</v>
      </c>
      <c r="C60" s="95"/>
      <c r="D60" s="142">
        <v>6645</v>
      </c>
      <c r="F60" s="122"/>
      <c r="H60" s="262">
        <f t="shared" si="1"/>
        <v>6645</v>
      </c>
      <c r="J60" s="41"/>
    </row>
    <row r="61" spans="1:10" ht="15.75">
      <c r="A61" s="121">
        <v>54</v>
      </c>
      <c r="B61" s="108" t="s">
        <v>143</v>
      </c>
      <c r="C61" s="260"/>
      <c r="D61" s="111">
        <v>10245.5</v>
      </c>
      <c r="F61" s="122"/>
      <c r="H61" s="262">
        <f t="shared" si="1"/>
        <v>10245.5</v>
      </c>
      <c r="J61" s="41"/>
    </row>
    <row r="62" spans="1:10" ht="15.75">
      <c r="A62" s="121">
        <v>55</v>
      </c>
      <c r="B62" s="108" t="s">
        <v>144</v>
      </c>
      <c r="C62" s="95"/>
      <c r="D62" s="201">
        <v>8291.92</v>
      </c>
      <c r="E62" s="200"/>
      <c r="F62" s="203"/>
      <c r="G62" s="200"/>
      <c r="H62" s="262">
        <f t="shared" si="1"/>
        <v>8291.92</v>
      </c>
      <c r="J62" s="41"/>
    </row>
    <row r="63" spans="1:10" ht="15.75">
      <c r="A63" s="121">
        <v>56</v>
      </c>
      <c r="B63" s="108" t="s">
        <v>97</v>
      </c>
      <c r="C63" s="211" t="s">
        <v>136</v>
      </c>
      <c r="D63" s="142">
        <v>7383.5</v>
      </c>
      <c r="F63" s="122"/>
      <c r="G63" s="153"/>
      <c r="H63" s="262">
        <f t="shared" si="1"/>
        <v>7383.5</v>
      </c>
      <c r="J63" s="41"/>
    </row>
    <row r="64" spans="1:10" ht="15.75">
      <c r="A64" s="121">
        <v>57</v>
      </c>
      <c r="B64" s="108" t="s">
        <v>184</v>
      </c>
      <c r="C64" s="260"/>
      <c r="D64" s="111">
        <v>1001</v>
      </c>
      <c r="F64" s="122"/>
      <c r="G64" s="273"/>
      <c r="H64" s="262">
        <f t="shared" si="1"/>
        <v>1001</v>
      </c>
      <c r="J64" s="41"/>
    </row>
    <row r="65" spans="1:10" ht="15.75">
      <c r="A65" s="121">
        <v>58</v>
      </c>
      <c r="B65" s="108" t="s">
        <v>49</v>
      </c>
      <c r="C65" s="123" t="s">
        <v>63</v>
      </c>
      <c r="D65" s="111">
        <v>2000</v>
      </c>
      <c r="F65" s="122">
        <v>20164.5</v>
      </c>
      <c r="G65" s="170" t="s">
        <v>92</v>
      </c>
      <c r="H65" s="262">
        <f t="shared" si="1"/>
        <v>22164.5</v>
      </c>
      <c r="J65" s="41"/>
    </row>
    <row r="66" spans="1:10" ht="15.75">
      <c r="A66" s="121">
        <v>59</v>
      </c>
      <c r="B66" s="108" t="s">
        <v>41</v>
      </c>
      <c r="C66" s="95"/>
      <c r="D66" s="142"/>
      <c r="F66" s="122">
        <v>1241</v>
      </c>
      <c r="G66" s="170" t="s">
        <v>92</v>
      </c>
      <c r="H66" s="262">
        <f t="shared" si="1"/>
        <v>1241</v>
      </c>
      <c r="J66" s="41"/>
    </row>
    <row r="67" spans="1:10" ht="15.75">
      <c r="A67" s="121">
        <v>60</v>
      </c>
      <c r="B67" s="108" t="s">
        <v>121</v>
      </c>
      <c r="C67" s="143"/>
      <c r="D67" s="111">
        <v>3120</v>
      </c>
      <c r="F67" s="122">
        <v>2960</v>
      </c>
      <c r="H67" s="262">
        <f t="shared" si="1"/>
        <v>6080</v>
      </c>
      <c r="J67" s="41"/>
    </row>
    <row r="68" spans="1:10" ht="15.75">
      <c r="A68" s="121">
        <v>61</v>
      </c>
      <c r="B68" s="108" t="s">
        <v>185</v>
      </c>
      <c r="C68" s="143"/>
      <c r="D68" s="142">
        <v>8261</v>
      </c>
      <c r="F68" s="122"/>
      <c r="G68" s="34"/>
      <c r="H68" s="262">
        <f t="shared" si="1"/>
        <v>8261</v>
      </c>
      <c r="J68" s="41"/>
    </row>
    <row r="69" spans="1:10" ht="15.75">
      <c r="A69" s="121">
        <v>62</v>
      </c>
      <c r="B69" s="108" t="s">
        <v>50</v>
      </c>
      <c r="C69" s="260"/>
      <c r="D69" s="161">
        <v>36705</v>
      </c>
      <c r="F69" s="191"/>
      <c r="H69" s="262">
        <f t="shared" si="1"/>
        <v>36705</v>
      </c>
      <c r="J69" s="41"/>
    </row>
    <row r="70" spans="1:10" ht="15.75">
      <c r="A70" s="121">
        <v>63</v>
      </c>
      <c r="B70" s="108" t="s">
        <v>145</v>
      </c>
      <c r="C70" s="260"/>
      <c r="D70" s="142"/>
      <c r="F70" s="122">
        <v>2800</v>
      </c>
      <c r="H70" s="262">
        <f t="shared" si="1"/>
        <v>2800</v>
      </c>
      <c r="J70" s="41"/>
    </row>
    <row r="71" spans="1:10" ht="15.75">
      <c r="A71" s="121">
        <v>64</v>
      </c>
      <c r="B71" s="108" t="s">
        <v>186</v>
      </c>
      <c r="C71" s="260"/>
      <c r="D71" s="142">
        <v>5867</v>
      </c>
      <c r="F71" s="122"/>
      <c r="H71" s="262">
        <f t="shared" si="1"/>
        <v>5867</v>
      </c>
      <c r="J71" s="41"/>
    </row>
    <row r="72" spans="1:10" ht="15.75">
      <c r="A72" s="121">
        <v>65</v>
      </c>
      <c r="B72" s="108" t="s">
        <v>187</v>
      </c>
      <c r="C72" s="95"/>
      <c r="D72" s="161">
        <v>2338.5</v>
      </c>
      <c r="F72" s="191"/>
      <c r="H72" s="262">
        <f t="shared" si="1"/>
        <v>2338.5</v>
      </c>
      <c r="J72" s="41"/>
    </row>
    <row r="73" spans="1:10" ht="15.75">
      <c r="A73" s="121">
        <v>66</v>
      </c>
      <c r="B73" s="108" t="s">
        <v>188</v>
      </c>
      <c r="C73" s="260"/>
      <c r="D73" s="142">
        <v>2394</v>
      </c>
      <c r="F73" s="122"/>
      <c r="G73" s="34"/>
      <c r="H73" s="262">
        <f t="shared" si="1"/>
        <v>2394</v>
      </c>
      <c r="J73" s="41"/>
    </row>
    <row r="74" spans="1:10" ht="15.75">
      <c r="A74" s="121">
        <v>67</v>
      </c>
      <c r="B74" s="108" t="s">
        <v>51</v>
      </c>
      <c r="C74" s="95"/>
      <c r="D74" s="201"/>
      <c r="E74" s="200"/>
      <c r="F74" s="202">
        <v>5927.5</v>
      </c>
      <c r="G74" s="170" t="s">
        <v>82</v>
      </c>
      <c r="H74" s="262">
        <f t="shared" si="1"/>
        <v>5927.5</v>
      </c>
      <c r="J74" s="41"/>
    </row>
    <row r="75" spans="1:10" ht="15.75">
      <c r="A75" s="121">
        <v>68</v>
      </c>
      <c r="B75" s="108" t="s">
        <v>122</v>
      </c>
      <c r="C75" s="95"/>
      <c r="D75" s="274">
        <v>156627.64000000001</v>
      </c>
      <c r="F75" s="208"/>
      <c r="G75" s="34"/>
      <c r="H75" s="262">
        <f t="shared" si="1"/>
        <v>156627.64000000001</v>
      </c>
      <c r="J75" s="41"/>
    </row>
    <row r="76" spans="1:10" ht="15.75">
      <c r="A76" s="121">
        <v>69</v>
      </c>
      <c r="B76" s="108" t="s">
        <v>189</v>
      </c>
      <c r="C76" s="260"/>
      <c r="D76" s="275">
        <v>4885</v>
      </c>
      <c r="F76" s="276"/>
      <c r="H76" s="262">
        <f t="shared" si="1"/>
        <v>4885</v>
      </c>
      <c r="J76" s="41"/>
    </row>
    <row r="77" spans="1:10" ht="15.75">
      <c r="A77" s="121">
        <v>70</v>
      </c>
      <c r="B77" s="108" t="s">
        <v>190</v>
      </c>
      <c r="C77" s="260"/>
      <c r="D77" s="206">
        <v>15473.5</v>
      </c>
      <c r="F77" s="205"/>
      <c r="H77" s="262">
        <f t="shared" si="1"/>
        <v>15473.5</v>
      </c>
      <c r="J77" s="41"/>
    </row>
    <row r="78" spans="1:10" ht="15.75">
      <c r="A78" s="121">
        <v>71</v>
      </c>
      <c r="B78" s="108" t="s">
        <v>8</v>
      </c>
      <c r="C78" s="103" t="s">
        <v>65</v>
      </c>
      <c r="D78" s="277">
        <v>19540</v>
      </c>
      <c r="E78" s="200"/>
      <c r="F78" s="215"/>
      <c r="G78" s="200"/>
      <c r="H78" s="262">
        <f t="shared" si="1"/>
        <v>19540</v>
      </c>
      <c r="J78" s="41"/>
    </row>
    <row r="79" spans="1:10" ht="15.75">
      <c r="A79" s="121">
        <v>72</v>
      </c>
      <c r="B79" s="108"/>
      <c r="C79" s="260"/>
      <c r="D79" s="196"/>
      <c r="F79" s="191"/>
      <c r="H79" s="262">
        <f t="shared" si="1"/>
        <v>0</v>
      </c>
      <c r="J79" s="41"/>
    </row>
    <row r="80" spans="1:10" ht="15.75">
      <c r="A80" s="121">
        <v>73</v>
      </c>
      <c r="B80" s="108"/>
      <c r="C80" s="143"/>
      <c r="D80" s="142"/>
      <c r="E80" s="200"/>
      <c r="F80" s="204"/>
      <c r="G80" s="200"/>
      <c r="H80" s="262">
        <f t="shared" si="1"/>
        <v>0</v>
      </c>
      <c r="J80" s="41"/>
    </row>
    <row r="81" spans="1:10" ht="16.5" thickBot="1">
      <c r="A81" s="41"/>
      <c r="B81" s="41"/>
      <c r="C81" s="99" t="s">
        <v>34</v>
      </c>
      <c r="D81" s="100">
        <f>SUM(D5:D80)</f>
        <v>1881919.3900000001</v>
      </c>
      <c r="E81" s="100"/>
      <c r="F81" s="100">
        <f>SUM(F5:F80)</f>
        <v>1097851.96</v>
      </c>
      <c r="H81" s="278">
        <v>0</v>
      </c>
      <c r="J81" s="41"/>
    </row>
    <row r="82" spans="1:10" ht="16.5" thickBot="1">
      <c r="A82" s="41"/>
      <c r="B82" s="41"/>
      <c r="C82" s="99"/>
      <c r="D82" s="98"/>
      <c r="F82" s="144"/>
      <c r="H82" s="279">
        <v>0</v>
      </c>
      <c r="J82" s="41"/>
    </row>
    <row r="83" spans="1:10" ht="16.5" thickBot="1">
      <c r="A83" s="41"/>
      <c r="B83" s="41"/>
      <c r="C83" s="99"/>
      <c r="D83" s="98"/>
      <c r="F83" s="236" t="s">
        <v>76</v>
      </c>
      <c r="G83" s="236"/>
      <c r="H83" s="280">
        <f>SUM(H5:H82)</f>
        <v>2979771.35</v>
      </c>
      <c r="J83" s="41"/>
    </row>
    <row r="84" spans="1:10" ht="15.75">
      <c r="A84" s="41"/>
      <c r="B84" s="41"/>
      <c r="C84" s="99"/>
      <c r="D84" s="98"/>
      <c r="F84" s="144"/>
      <c r="H84" s="144"/>
      <c r="J84" s="41"/>
    </row>
    <row r="85" spans="1:10" ht="16.5" thickBot="1">
      <c r="A85" s="41"/>
      <c r="B85" s="41"/>
      <c r="C85" s="99"/>
      <c r="D85" s="98"/>
      <c r="F85" s="144"/>
      <c r="J85" s="41"/>
    </row>
    <row r="86" spans="1:10" ht="20.25" customHeight="1" thickTop="1" thickBot="1">
      <c r="A86" s="6"/>
      <c r="B86" s="7"/>
      <c r="C86" s="255"/>
      <c r="D86" s="207" t="s">
        <v>90</v>
      </c>
      <c r="E86" s="200"/>
      <c r="F86" s="237" t="s">
        <v>66</v>
      </c>
      <c r="G86" s="257"/>
      <c r="H86" s="239" t="s">
        <v>67</v>
      </c>
    </row>
    <row r="87" spans="1:10" ht="20.25" customHeight="1" thickBot="1">
      <c r="A87" s="11" t="s">
        <v>1</v>
      </c>
      <c r="B87" s="12" t="s">
        <v>2</v>
      </c>
      <c r="C87" s="124"/>
      <c r="D87" s="156" t="s">
        <v>3</v>
      </c>
      <c r="E87" s="281"/>
      <c r="F87" s="238"/>
      <c r="G87" s="259"/>
      <c r="H87" s="240"/>
      <c r="J87" s="241" t="s">
        <v>69</v>
      </c>
    </row>
    <row r="88" spans="1:10" ht="19.5" customHeight="1" thickTop="1">
      <c r="A88" s="16"/>
      <c r="B88" s="108"/>
      <c r="C88" s="95"/>
      <c r="D88" s="214"/>
      <c r="E88" s="200"/>
      <c r="F88" s="208"/>
      <c r="G88" s="34"/>
      <c r="H88" s="125">
        <f t="shared" ref="H88:H99" si="2">F88+D88</f>
        <v>0</v>
      </c>
      <c r="J88" s="242"/>
    </row>
    <row r="89" spans="1:10" ht="20.25" customHeight="1">
      <c r="A89" s="56"/>
      <c r="B89" s="108"/>
      <c r="C89" s="95"/>
      <c r="D89" s="277"/>
      <c r="E89" s="200"/>
      <c r="F89" s="215"/>
      <c r="G89" s="200"/>
      <c r="H89" s="125">
        <f t="shared" si="2"/>
        <v>0</v>
      </c>
      <c r="J89" s="242"/>
    </row>
    <row r="90" spans="1:10" ht="19.5" customHeight="1">
      <c r="A90" s="56"/>
      <c r="B90" s="108"/>
      <c r="C90" s="143"/>
      <c r="D90" s="277"/>
      <c r="E90" s="200"/>
      <c r="F90" s="215"/>
      <c r="G90" s="200"/>
      <c r="H90" s="125">
        <f t="shared" si="2"/>
        <v>0</v>
      </c>
      <c r="J90" s="242"/>
    </row>
    <row r="91" spans="1:10" ht="17.25" customHeight="1">
      <c r="A91" s="56"/>
      <c r="B91" s="108"/>
      <c r="C91" s="143"/>
      <c r="D91" s="206"/>
      <c r="E91" s="200"/>
      <c r="F91" s="282"/>
      <c r="G91" s="200"/>
      <c r="H91" s="125">
        <f t="shared" si="2"/>
        <v>0</v>
      </c>
      <c r="J91" s="242"/>
    </row>
    <row r="92" spans="1:10" ht="18.75" customHeight="1">
      <c r="A92" s="56"/>
      <c r="B92" s="108"/>
      <c r="C92" s="143"/>
      <c r="D92" s="277"/>
      <c r="E92" s="200"/>
      <c r="F92" s="203"/>
      <c r="G92" s="200"/>
      <c r="H92" s="125">
        <f t="shared" si="2"/>
        <v>0</v>
      </c>
      <c r="J92" s="242"/>
    </row>
    <row r="93" spans="1:10" ht="18.75" customHeight="1">
      <c r="A93" s="56"/>
      <c r="B93" s="108"/>
      <c r="C93" s="143"/>
      <c r="D93" s="277"/>
      <c r="E93" s="200"/>
      <c r="F93" s="283"/>
      <c r="G93" s="200"/>
      <c r="H93" s="125">
        <f t="shared" si="2"/>
        <v>0</v>
      </c>
      <c r="J93" s="242"/>
    </row>
    <row r="94" spans="1:10" ht="18.75" customHeight="1">
      <c r="A94" s="56"/>
      <c r="B94" s="108"/>
      <c r="C94" s="143"/>
      <c r="D94" s="277"/>
      <c r="E94" s="200"/>
      <c r="F94" s="283"/>
      <c r="G94" s="200"/>
      <c r="H94" s="125">
        <f t="shared" si="2"/>
        <v>0</v>
      </c>
      <c r="J94" s="242"/>
    </row>
    <row r="95" spans="1:10" ht="18.75" customHeight="1">
      <c r="A95" s="56"/>
      <c r="B95" s="108"/>
      <c r="C95" s="143"/>
      <c r="D95" s="284"/>
      <c r="E95" s="200"/>
      <c r="F95" s="285">
        <v>0</v>
      </c>
      <c r="G95" s="200"/>
      <c r="H95" s="286">
        <f t="shared" si="2"/>
        <v>0</v>
      </c>
      <c r="J95" s="242"/>
    </row>
    <row r="96" spans="1:10" ht="18.75" customHeight="1">
      <c r="A96" s="56"/>
      <c r="B96" s="108"/>
      <c r="C96" s="143"/>
      <c r="D96" s="277"/>
      <c r="E96" s="287"/>
      <c r="F96" s="283">
        <v>0</v>
      </c>
      <c r="G96" s="287"/>
      <c r="H96" s="129">
        <f t="shared" si="2"/>
        <v>0</v>
      </c>
      <c r="J96" s="242"/>
    </row>
    <row r="97" spans="1:10" ht="18.75" customHeight="1">
      <c r="A97" s="56"/>
      <c r="B97" s="154"/>
      <c r="C97" s="143"/>
      <c r="D97" s="277"/>
      <c r="E97" s="287"/>
      <c r="F97" s="283">
        <v>0</v>
      </c>
      <c r="G97" s="287"/>
      <c r="H97" s="129">
        <f t="shared" si="2"/>
        <v>0</v>
      </c>
      <c r="J97" s="242"/>
    </row>
    <row r="98" spans="1:10" ht="18.75" customHeight="1">
      <c r="A98" s="56"/>
      <c r="B98" s="163"/>
      <c r="C98" s="145"/>
      <c r="D98" s="277"/>
      <c r="E98" s="287"/>
      <c r="F98" s="283">
        <v>0</v>
      </c>
      <c r="G98" s="287"/>
      <c r="H98" s="129">
        <f t="shared" si="2"/>
        <v>0</v>
      </c>
      <c r="J98" s="242"/>
    </row>
    <row r="99" spans="1:10" ht="19.5" customHeight="1" thickBot="1">
      <c r="A99" s="56"/>
      <c r="B99" s="108"/>
      <c r="C99" s="143"/>
      <c r="D99" s="288"/>
      <c r="E99" s="289"/>
      <c r="F99" s="290">
        <v>0</v>
      </c>
      <c r="G99" s="289"/>
      <c r="H99" s="291">
        <f t="shared" si="2"/>
        <v>0</v>
      </c>
      <c r="J99" s="242"/>
    </row>
    <row r="100" spans="1:10" ht="20.25" customHeight="1" thickTop="1" thickBot="1">
      <c r="A100" s="146"/>
      <c r="B100" s="146"/>
      <c r="C100" s="147" t="s">
        <v>77</v>
      </c>
      <c r="D100" s="164">
        <f>SUM(D88:D97)</f>
        <v>0</v>
      </c>
      <c r="E100" s="292"/>
      <c r="F100" s="165">
        <f>SUM(F88:F99)</f>
        <v>0</v>
      </c>
      <c r="G100" s="244"/>
      <c r="H100" s="166">
        <v>0</v>
      </c>
      <c r="J100" s="242"/>
    </row>
    <row r="101" spans="1:10" ht="19.5" customHeight="1" thickTop="1">
      <c r="A101" s="148"/>
      <c r="B101" s="148"/>
      <c r="C101" s="149"/>
      <c r="D101" s="293"/>
      <c r="E101" s="200"/>
      <c r="F101" s="294"/>
      <c r="G101" s="244"/>
      <c r="H101" s="150">
        <v>0</v>
      </c>
      <c r="J101" s="242"/>
    </row>
    <row r="102" spans="1:10" ht="18.75" customHeight="1">
      <c r="A102" s="148"/>
      <c r="B102" s="148"/>
      <c r="C102" s="149"/>
      <c r="D102" s="151"/>
      <c r="E102" s="200"/>
      <c r="F102" s="152"/>
      <c r="G102" s="200"/>
      <c r="H102" s="150">
        <v>0</v>
      </c>
      <c r="J102" s="242"/>
    </row>
    <row r="103" spans="1:10" ht="15" customHeight="1" thickBot="1">
      <c r="A103" s="105"/>
      <c r="B103" s="105"/>
      <c r="C103" s="281"/>
      <c r="D103" s="281"/>
      <c r="E103" s="281"/>
      <c r="F103" s="281"/>
      <c r="G103" s="281"/>
      <c r="H103" s="295">
        <v>0</v>
      </c>
      <c r="J103" s="242"/>
    </row>
    <row r="104" spans="1:10" ht="16.5" customHeight="1" thickTop="1" thickBot="1">
      <c r="A104" s="106">
        <v>74</v>
      </c>
      <c r="B104" s="107" t="s">
        <v>52</v>
      </c>
      <c r="C104" s="95"/>
      <c r="D104" s="35">
        <v>359057.5</v>
      </c>
      <c r="E104" s="200"/>
      <c r="F104" s="160"/>
      <c r="H104" s="125">
        <f t="shared" ref="H104:H115" si="3">F104+D104</f>
        <v>359057.5</v>
      </c>
      <c r="J104" s="243"/>
    </row>
    <row r="105" spans="1:10" ht="18.75" customHeight="1">
      <c r="A105" s="101">
        <v>75</v>
      </c>
      <c r="B105" s="104" t="s">
        <v>45</v>
      </c>
      <c r="C105" s="260"/>
      <c r="D105" s="111">
        <v>20586.5</v>
      </c>
      <c r="E105" s="200"/>
      <c r="F105" s="122"/>
      <c r="H105" s="126">
        <f t="shared" si="3"/>
        <v>20586.5</v>
      </c>
      <c r="J105" s="41"/>
    </row>
    <row r="106" spans="1:10" ht="15.75" customHeight="1">
      <c r="A106" s="101">
        <v>76</v>
      </c>
      <c r="B106" s="108" t="s">
        <v>53</v>
      </c>
      <c r="C106" s="95" t="s">
        <v>17</v>
      </c>
      <c r="D106" s="111">
        <v>20668.5</v>
      </c>
      <c r="E106" s="200"/>
      <c r="F106" s="122"/>
      <c r="H106" s="126">
        <f t="shared" si="3"/>
        <v>20668.5</v>
      </c>
      <c r="J106" s="41"/>
    </row>
    <row r="107" spans="1:10" ht="17.25" customHeight="1">
      <c r="A107" s="101">
        <v>77</v>
      </c>
      <c r="B107" s="108" t="s">
        <v>54</v>
      </c>
      <c r="C107" s="95"/>
      <c r="D107" s="111">
        <v>23250</v>
      </c>
      <c r="E107" s="200"/>
      <c r="F107" s="122"/>
      <c r="H107" s="126">
        <f t="shared" si="3"/>
        <v>23250</v>
      </c>
      <c r="J107" s="41"/>
    </row>
    <row r="108" spans="1:10" ht="15.75">
      <c r="A108" s="101">
        <v>78</v>
      </c>
      <c r="B108" s="127" t="s">
        <v>64</v>
      </c>
      <c r="C108" s="260"/>
      <c r="D108" s="111">
        <v>11212</v>
      </c>
      <c r="E108" s="200"/>
      <c r="F108" s="128">
        <v>52560.5</v>
      </c>
      <c r="H108" s="126">
        <f t="shared" si="3"/>
        <v>63772.5</v>
      </c>
      <c r="J108" s="41"/>
    </row>
    <row r="109" spans="1:10" ht="15.75">
      <c r="A109" s="101">
        <v>79</v>
      </c>
      <c r="B109" s="108" t="s">
        <v>55</v>
      </c>
      <c r="C109" s="95"/>
      <c r="D109" s="111">
        <v>6523</v>
      </c>
      <c r="E109" s="200"/>
      <c r="F109" s="122"/>
      <c r="H109" s="126">
        <f t="shared" si="3"/>
        <v>6523</v>
      </c>
      <c r="J109" s="41"/>
    </row>
    <row r="110" spans="1:10" ht="15.75">
      <c r="A110" s="101">
        <v>80</v>
      </c>
      <c r="B110" s="108" t="s">
        <v>56</v>
      </c>
      <c r="C110" s="95"/>
      <c r="D110" s="111">
        <v>37741</v>
      </c>
      <c r="E110" s="200"/>
      <c r="F110" s="122"/>
      <c r="H110" s="126">
        <f t="shared" si="3"/>
        <v>37741</v>
      </c>
      <c r="J110" s="41"/>
    </row>
    <row r="111" spans="1:10" ht="15.75">
      <c r="A111" s="101">
        <v>81</v>
      </c>
      <c r="B111" s="108" t="s">
        <v>57</v>
      </c>
      <c r="C111" s="95"/>
      <c r="D111" s="111">
        <v>4000</v>
      </c>
      <c r="E111" s="200"/>
      <c r="F111" s="122"/>
      <c r="H111" s="126">
        <f t="shared" si="3"/>
        <v>4000</v>
      </c>
      <c r="J111" s="41"/>
    </row>
    <row r="112" spans="1:10" ht="15.75">
      <c r="A112" s="101">
        <v>82</v>
      </c>
      <c r="B112" s="108" t="s">
        <v>58</v>
      </c>
      <c r="C112" s="95"/>
      <c r="D112" s="111">
        <v>4518.5</v>
      </c>
      <c r="E112" s="200"/>
      <c r="F112" s="122"/>
      <c r="H112" s="129">
        <f t="shared" si="3"/>
        <v>4518.5</v>
      </c>
      <c r="J112" s="41"/>
    </row>
    <row r="113" spans="1:10" ht="15.75">
      <c r="A113" s="33"/>
      <c r="B113" s="130"/>
      <c r="C113" s="260"/>
      <c r="D113" s="111"/>
      <c r="E113" s="200"/>
      <c r="F113" s="122"/>
      <c r="H113" s="125">
        <f t="shared" si="3"/>
        <v>0</v>
      </c>
      <c r="J113" s="41"/>
    </row>
    <row r="114" spans="1:10" ht="15.75">
      <c r="A114" s="33"/>
      <c r="B114" s="104"/>
      <c r="C114" s="260"/>
      <c r="D114" s="111"/>
      <c r="E114" s="200"/>
      <c r="F114" s="122"/>
      <c r="H114" s="296">
        <f t="shared" si="3"/>
        <v>0</v>
      </c>
      <c r="J114" s="41"/>
    </row>
    <row r="115" spans="1:10" ht="16.5" thickBot="1">
      <c r="A115" s="33"/>
      <c r="B115" s="104"/>
      <c r="C115" s="297"/>
      <c r="D115" s="111"/>
      <c r="E115" s="200"/>
      <c r="F115" s="298"/>
      <c r="H115" s="296">
        <f t="shared" si="3"/>
        <v>0</v>
      </c>
      <c r="J115" s="41"/>
    </row>
    <row r="116" spans="1:10" ht="17.25" thickTop="1" thickBot="1">
      <c r="A116" s="96"/>
      <c r="B116" s="96"/>
      <c r="C116" s="131" t="s">
        <v>35</v>
      </c>
      <c r="D116" s="102">
        <f>SUM(D104:D115)</f>
        <v>487557</v>
      </c>
      <c r="E116" s="132"/>
      <c r="F116" s="133">
        <f>SUM(F104:F111)</f>
        <v>52560.5</v>
      </c>
      <c r="H116" s="126">
        <v>0</v>
      </c>
      <c r="J116" s="41"/>
    </row>
    <row r="117" spans="1:10">
      <c r="A117" s="37"/>
      <c r="B117" s="37"/>
      <c r="C117" s="299"/>
      <c r="D117" s="299"/>
      <c r="E117" s="300"/>
      <c r="F117" s="144"/>
      <c r="H117" s="296">
        <v>0</v>
      </c>
      <c r="J117" s="41"/>
    </row>
    <row r="118" spans="1:10" ht="16.5" thickBot="1">
      <c r="A118" s="97"/>
      <c r="B118" s="94"/>
      <c r="C118" s="301"/>
      <c r="D118" s="302"/>
      <c r="E118" s="300"/>
      <c r="F118" s="144"/>
      <c r="H118" s="296">
        <v>0</v>
      </c>
      <c r="J118" s="41"/>
    </row>
    <row r="119" spans="1:10" ht="18.75" thickBot="1">
      <c r="A119" s="3"/>
      <c r="B119" s="245" t="s">
        <v>9</v>
      </c>
      <c r="C119" s="246"/>
      <c r="D119" s="134">
        <f>D116+D81+D100</f>
        <v>2369476.39</v>
      </c>
      <c r="E119" s="135"/>
      <c r="F119" s="136">
        <f>F116+F81+F100</f>
        <v>1150412.46</v>
      </c>
      <c r="H119" s="296">
        <v>0</v>
      </c>
      <c r="J119" s="41"/>
    </row>
    <row r="120" spans="1:10">
      <c r="A120" s="41"/>
      <c r="B120" s="41"/>
      <c r="C120" s="303"/>
      <c r="D120" s="303"/>
      <c r="E120" s="300"/>
      <c r="F120" s="144"/>
      <c r="H120" s="296">
        <v>0</v>
      </c>
      <c r="J120" s="41"/>
    </row>
    <row r="121" spans="1:10">
      <c r="A121" s="41"/>
      <c r="B121" s="41"/>
      <c r="C121" s="303"/>
      <c r="D121" s="303"/>
      <c r="E121" s="200"/>
      <c r="F121" s="304"/>
      <c r="H121" s="305">
        <v>0</v>
      </c>
      <c r="J121" s="41"/>
    </row>
    <row r="122" spans="1:10" ht="15.75" thickBot="1">
      <c r="A122" s="41"/>
      <c r="B122" s="41"/>
      <c r="C122" s="303"/>
      <c r="D122" s="303"/>
      <c r="E122" s="200"/>
      <c r="F122" s="304"/>
      <c r="H122" s="144">
        <v>0</v>
      </c>
      <c r="J122" s="41"/>
    </row>
    <row r="123" spans="1:10" ht="20.25" thickTop="1" thickBot="1">
      <c r="A123" s="139"/>
      <c r="B123" s="41"/>
      <c r="C123" s="303"/>
      <c r="D123" s="303"/>
      <c r="F123" s="227" t="s">
        <v>70</v>
      </c>
      <c r="G123" s="228"/>
      <c r="H123" s="137">
        <f>SUM(H83:H122)</f>
        <v>3519888.85</v>
      </c>
      <c r="J123" s="41"/>
    </row>
    <row r="124" spans="1:10" ht="19.5" thickTop="1">
      <c r="A124" s="140" t="s">
        <v>191</v>
      </c>
      <c r="B124" s="41"/>
      <c r="C124" s="303"/>
      <c r="D124" s="303"/>
      <c r="F124" s="144"/>
      <c r="J124" s="41"/>
    </row>
    <row r="125" spans="1:10">
      <c r="A125" s="41"/>
      <c r="B125" s="41"/>
      <c r="C125" s="303"/>
      <c r="D125" s="303"/>
      <c r="F125" s="144"/>
      <c r="J125" s="41"/>
    </row>
    <row r="126" spans="1:10">
      <c r="J126" s="41"/>
    </row>
    <row r="127" spans="1:10">
      <c r="J127" s="41"/>
    </row>
  </sheetData>
  <mergeCells count="15">
    <mergeCell ref="B119:C119"/>
    <mergeCell ref="B1:G1"/>
    <mergeCell ref="F3:F4"/>
    <mergeCell ref="H3:H4"/>
    <mergeCell ref="B2:H2"/>
    <mergeCell ref="F123:G123"/>
    <mergeCell ref="J2:J3"/>
    <mergeCell ref="F44:F45"/>
    <mergeCell ref="H44:H45"/>
    <mergeCell ref="J44:J45"/>
    <mergeCell ref="F83:G83"/>
    <mergeCell ref="F86:F87"/>
    <mergeCell ref="H86:H87"/>
    <mergeCell ref="J87:J104"/>
    <mergeCell ref="G100:G101"/>
  </mergeCells>
  <pageMargins left="0.70866141732283472" right="0.15748031496062992" top="0.49" bottom="0.43307086614173229" header="0.31496062992125984" footer="0.31496062992125984"/>
  <pageSetup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opLeftCell="A10" workbookViewId="0">
      <selection activeCell="D14" sqref="D14"/>
    </sheetView>
  </sheetViews>
  <sheetFormatPr baseColWidth="10" defaultRowHeight="15"/>
  <cols>
    <col min="1" max="1" width="6.140625" customWidth="1"/>
    <col min="2" max="2" width="35.85546875" customWidth="1"/>
    <col min="3" max="3" width="2.28515625" customWidth="1"/>
    <col min="4" max="4" width="24.42578125" customWidth="1"/>
    <col min="5" max="5" width="28.140625" style="226" customWidth="1"/>
    <col min="6" max="6" width="8.140625" style="75" customWidth="1"/>
  </cols>
  <sheetData>
    <row r="1" spans="1:6" ht="18.75">
      <c r="A1" s="1"/>
      <c r="B1" s="2" t="s">
        <v>0</v>
      </c>
      <c r="C1" s="3"/>
      <c r="D1" s="4"/>
      <c r="E1" s="216" t="s">
        <v>192</v>
      </c>
      <c r="F1" s="174"/>
    </row>
    <row r="2" spans="1:6" ht="19.5" thickBot="1">
      <c r="A2" s="1"/>
      <c r="B2" s="251" t="s">
        <v>103</v>
      </c>
      <c r="C2" s="251"/>
      <c r="D2" s="251"/>
      <c r="E2" s="251"/>
      <c r="F2" s="181"/>
    </row>
    <row r="3" spans="1:6" ht="15.75" thickBot="1">
      <c r="A3" s="6"/>
      <c r="B3" s="7"/>
      <c r="C3" s="8"/>
      <c r="D3" s="9"/>
      <c r="E3" s="217"/>
      <c r="F3" s="182"/>
    </row>
    <row r="4" spans="1:6" ht="21.75" thickBot="1">
      <c r="A4" s="11" t="s">
        <v>1</v>
      </c>
      <c r="B4" s="12" t="s">
        <v>2</v>
      </c>
      <c r="C4" s="13"/>
      <c r="D4" s="14" t="s">
        <v>3</v>
      </c>
      <c r="E4" s="218" t="s">
        <v>104</v>
      </c>
      <c r="F4" s="183"/>
    </row>
    <row r="5" spans="1:6" ht="17.25" thickTop="1" thickBot="1">
      <c r="A5" s="16">
        <v>1</v>
      </c>
      <c r="B5" s="21" t="s">
        <v>126</v>
      </c>
      <c r="C5" s="22"/>
      <c r="D5" s="23">
        <v>238342.3</v>
      </c>
      <c r="E5" s="219"/>
      <c r="F5" s="179"/>
    </row>
    <row r="6" spans="1:6" ht="17.25" thickTop="1" thickBot="1">
      <c r="A6" s="16">
        <v>2</v>
      </c>
      <c r="B6" s="20" t="s">
        <v>127</v>
      </c>
      <c r="C6" s="22"/>
      <c r="D6" s="23">
        <v>7135.06</v>
      </c>
      <c r="E6" s="219"/>
      <c r="F6" s="179"/>
    </row>
    <row r="7" spans="1:6" ht="17.25" thickTop="1" thickBot="1">
      <c r="A7" s="16">
        <v>3</v>
      </c>
      <c r="B7" s="21" t="s">
        <v>127</v>
      </c>
      <c r="C7" s="22"/>
      <c r="D7" s="23">
        <v>11352</v>
      </c>
      <c r="E7" s="221" t="s">
        <v>193</v>
      </c>
      <c r="F7" s="179"/>
    </row>
    <row r="8" spans="1:6" ht="17.25" thickTop="1" thickBot="1">
      <c r="A8" s="16"/>
      <c r="B8" s="175" t="s">
        <v>105</v>
      </c>
      <c r="C8" s="22"/>
      <c r="D8" s="23">
        <v>36571</v>
      </c>
      <c r="E8" s="219"/>
      <c r="F8" s="179"/>
    </row>
    <row r="9" spans="1:6" ht="17.25" thickTop="1" thickBot="1">
      <c r="A9" s="16">
        <v>4</v>
      </c>
      <c r="B9" s="21" t="s">
        <v>105</v>
      </c>
      <c r="C9" s="22"/>
      <c r="D9" s="23">
        <v>14723.58</v>
      </c>
      <c r="E9" s="219" t="s">
        <v>106</v>
      </c>
      <c r="F9" s="184"/>
    </row>
    <row r="10" spans="1:6" ht="17.25" thickTop="1" thickBot="1">
      <c r="A10" s="16">
        <v>5</v>
      </c>
      <c r="B10" s="21" t="s">
        <v>107</v>
      </c>
      <c r="C10" s="176"/>
      <c r="D10" s="23">
        <v>14000</v>
      </c>
      <c r="E10" s="219" t="s">
        <v>146</v>
      </c>
      <c r="F10" s="179"/>
    </row>
    <row r="11" spans="1:6" ht="17.25" thickTop="1" thickBot="1">
      <c r="A11" s="16">
        <v>6</v>
      </c>
      <c r="B11" s="21" t="s">
        <v>39</v>
      </c>
      <c r="C11" s="22"/>
      <c r="D11" s="23">
        <v>28919.279999999999</v>
      </c>
      <c r="E11" s="219"/>
      <c r="F11" s="185"/>
    </row>
    <row r="12" spans="1:6" ht="17.25" thickTop="1" thickBot="1">
      <c r="A12" s="16"/>
      <c r="B12" s="186" t="s">
        <v>108</v>
      </c>
      <c r="C12" s="22"/>
      <c r="D12" s="23">
        <v>0</v>
      </c>
      <c r="E12" s="219" t="s">
        <v>109</v>
      </c>
      <c r="F12" s="179"/>
    </row>
    <row r="13" spans="1:6" ht="17.25" thickTop="1" thickBot="1">
      <c r="A13" s="16">
        <v>7</v>
      </c>
      <c r="B13" s="177" t="s">
        <v>108</v>
      </c>
      <c r="C13" s="22"/>
      <c r="D13" s="23">
        <v>331684.43</v>
      </c>
      <c r="E13" s="220"/>
      <c r="F13" s="179"/>
    </row>
    <row r="14" spans="1:6" ht="17.25" thickTop="1" thickBot="1">
      <c r="A14" s="16">
        <v>8</v>
      </c>
      <c r="B14" s="187" t="s">
        <v>110</v>
      </c>
      <c r="C14" s="28"/>
      <c r="D14" s="23">
        <v>166410.85</v>
      </c>
      <c r="E14" s="219"/>
      <c r="F14" s="179"/>
    </row>
    <row r="15" spans="1:6" ht="15.75" customHeight="1" thickTop="1" thickBot="1">
      <c r="A15" s="16"/>
      <c r="B15" s="33" t="s">
        <v>128</v>
      </c>
      <c r="C15" s="33"/>
      <c r="D15" s="306">
        <v>255808.2</v>
      </c>
      <c r="E15" s="219" t="s">
        <v>109</v>
      </c>
      <c r="F15" s="179"/>
    </row>
    <row r="16" spans="1:6" ht="17.25" thickTop="1" thickBot="1">
      <c r="A16" s="16">
        <v>9</v>
      </c>
      <c r="B16" s="21" t="s">
        <v>128</v>
      </c>
      <c r="C16" s="22"/>
      <c r="D16" s="23">
        <v>304902.36</v>
      </c>
      <c r="E16" s="219" t="s">
        <v>147</v>
      </c>
      <c r="F16" s="179"/>
    </row>
    <row r="17" spans="1:6" ht="17.25" thickTop="1" thickBot="1">
      <c r="A17" s="16">
        <v>10</v>
      </c>
      <c r="B17" s="21" t="s">
        <v>129</v>
      </c>
      <c r="C17" s="22"/>
      <c r="D17" s="23">
        <v>79581.08</v>
      </c>
      <c r="E17" s="219"/>
      <c r="F17" s="179"/>
    </row>
    <row r="18" spans="1:6" ht="17.25" thickTop="1" thickBot="1">
      <c r="A18" s="16">
        <v>11</v>
      </c>
      <c r="B18" s="31" t="s">
        <v>111</v>
      </c>
      <c r="C18" s="22"/>
      <c r="D18" s="23">
        <v>70771.78</v>
      </c>
      <c r="E18" s="221" t="s">
        <v>148</v>
      </c>
      <c r="F18" s="179"/>
    </row>
    <row r="19" spans="1:6" ht="17.25" thickTop="1" thickBot="1">
      <c r="A19" s="16">
        <v>12</v>
      </c>
      <c r="B19" s="21" t="s">
        <v>112</v>
      </c>
      <c r="C19" s="22"/>
      <c r="D19" s="23">
        <v>13569.66</v>
      </c>
      <c r="E19" s="219" t="s">
        <v>149</v>
      </c>
      <c r="F19" s="179"/>
    </row>
    <row r="20" spans="1:6" ht="17.25" thickTop="1" thickBot="1">
      <c r="A20" s="16">
        <v>13</v>
      </c>
      <c r="B20" s="21" t="s">
        <v>113</v>
      </c>
      <c r="C20" s="22"/>
      <c r="D20" s="23">
        <v>25000.2</v>
      </c>
      <c r="E20" s="219" t="s">
        <v>150</v>
      </c>
      <c r="F20" s="179"/>
    </row>
    <row r="21" spans="1:6" ht="17.25" thickTop="1" thickBot="1">
      <c r="A21" s="16">
        <v>14</v>
      </c>
      <c r="B21" s="21" t="s">
        <v>114</v>
      </c>
      <c r="C21" s="22"/>
      <c r="D21" s="23">
        <v>9488</v>
      </c>
      <c r="E21" s="219" t="s">
        <v>151</v>
      </c>
      <c r="F21" s="179"/>
    </row>
    <row r="22" spans="1:6" ht="17.25" thickTop="1" thickBot="1">
      <c r="A22" s="16">
        <v>15</v>
      </c>
      <c r="B22" s="31" t="s">
        <v>115</v>
      </c>
      <c r="C22" s="22"/>
      <c r="D22" s="23">
        <v>25300</v>
      </c>
      <c r="E22" s="219" t="s">
        <v>152</v>
      </c>
      <c r="F22" s="179"/>
    </row>
    <row r="23" spans="1:6" ht="17.25" thickTop="1" thickBot="1">
      <c r="A23" s="16">
        <v>16</v>
      </c>
      <c r="B23" s="21" t="s">
        <v>116</v>
      </c>
      <c r="C23" s="22"/>
      <c r="D23" s="23">
        <v>6499.98</v>
      </c>
      <c r="E23" s="219" t="s">
        <v>153</v>
      </c>
      <c r="F23" s="179"/>
    </row>
    <row r="24" spans="1:6" ht="17.25" thickTop="1" thickBot="1">
      <c r="A24" s="16">
        <v>17</v>
      </c>
      <c r="B24" s="21" t="s">
        <v>117</v>
      </c>
      <c r="C24" s="22"/>
      <c r="D24" s="23">
        <v>80877.05</v>
      </c>
      <c r="E24" s="219" t="s">
        <v>154</v>
      </c>
      <c r="F24" s="179"/>
    </row>
    <row r="25" spans="1:6" ht="17.25" thickTop="1" thickBot="1">
      <c r="A25" s="16">
        <v>18</v>
      </c>
      <c r="B25" s="21" t="s">
        <v>155</v>
      </c>
      <c r="C25" s="22"/>
      <c r="D25" s="23">
        <v>18014.16</v>
      </c>
      <c r="E25" s="219" t="s">
        <v>147</v>
      </c>
      <c r="F25" s="179"/>
    </row>
    <row r="26" spans="1:6" ht="18.75" customHeight="1" thickTop="1" thickBot="1">
      <c r="A26" s="16">
        <v>19</v>
      </c>
      <c r="B26" s="31" t="s">
        <v>118</v>
      </c>
      <c r="C26" s="22"/>
      <c r="D26" s="23">
        <v>5139.42</v>
      </c>
      <c r="E26" s="219" t="s">
        <v>147</v>
      </c>
      <c r="F26" s="188"/>
    </row>
    <row r="27" spans="1:6" ht="20.25" thickTop="1" thickBot="1">
      <c r="A27" s="16">
        <v>20</v>
      </c>
      <c r="B27" s="24" t="s">
        <v>119</v>
      </c>
      <c r="C27" s="25"/>
      <c r="D27" s="23">
        <v>234</v>
      </c>
      <c r="E27" s="219" t="s">
        <v>156</v>
      </c>
      <c r="F27" s="179"/>
    </row>
    <row r="28" spans="1:6" ht="16.5" thickTop="1">
      <c r="A28" s="16">
        <v>21</v>
      </c>
      <c r="B28" s="307" t="s">
        <v>120</v>
      </c>
      <c r="C28" s="44"/>
      <c r="D28" s="189">
        <v>5452.5</v>
      </c>
      <c r="E28" s="222"/>
      <c r="F28" s="179"/>
    </row>
    <row r="29" spans="1:6" ht="15.75">
      <c r="A29" s="16">
        <v>22</v>
      </c>
      <c r="B29" s="21" t="s">
        <v>121</v>
      </c>
      <c r="C29" s="28"/>
      <c r="D29" s="23">
        <v>4364.3999999999996</v>
      </c>
      <c r="E29" s="224" t="s">
        <v>157</v>
      </c>
      <c r="F29" s="18"/>
    </row>
    <row r="30" spans="1:6" ht="15.75">
      <c r="A30" s="16">
        <v>23</v>
      </c>
      <c r="B30" s="21" t="s">
        <v>89</v>
      </c>
      <c r="C30" s="22"/>
      <c r="D30" s="23">
        <v>31124.3</v>
      </c>
      <c r="E30" s="223" t="s">
        <v>158</v>
      </c>
      <c r="F30" s="51"/>
    </row>
    <row r="31" spans="1:6" ht="15.75">
      <c r="A31" s="16">
        <v>24</v>
      </c>
      <c r="B31" s="21" t="s">
        <v>122</v>
      </c>
      <c r="C31" s="22"/>
      <c r="D31" s="23">
        <v>248110.98</v>
      </c>
      <c r="E31" s="224" t="s">
        <v>159</v>
      </c>
      <c r="F31" s="51"/>
    </row>
    <row r="32" spans="1:6" ht="15.75">
      <c r="A32" s="16">
        <v>25</v>
      </c>
      <c r="B32" s="21" t="s">
        <v>123</v>
      </c>
      <c r="C32" s="22"/>
      <c r="D32" s="23">
        <v>720.1</v>
      </c>
      <c r="E32" s="224" t="s">
        <v>157</v>
      </c>
      <c r="F32" s="51"/>
    </row>
    <row r="33" spans="1:6" ht="15.75">
      <c r="A33" s="16">
        <v>26</v>
      </c>
      <c r="B33" s="21" t="s">
        <v>130</v>
      </c>
      <c r="C33" s="22"/>
      <c r="D33" s="23">
        <v>57552.92</v>
      </c>
      <c r="E33" s="224" t="s">
        <v>160</v>
      </c>
      <c r="F33" s="51"/>
    </row>
    <row r="34" spans="1:6" ht="15.75">
      <c r="A34" s="16">
        <v>27</v>
      </c>
      <c r="B34" s="178" t="s">
        <v>124</v>
      </c>
      <c r="C34" s="22"/>
      <c r="D34" s="30">
        <v>3803.8</v>
      </c>
      <c r="E34" s="224" t="s">
        <v>161</v>
      </c>
      <c r="F34" s="51"/>
    </row>
    <row r="35" spans="1:6" ht="15.75">
      <c r="A35" s="16">
        <v>28</v>
      </c>
      <c r="B35" s="21" t="s">
        <v>125</v>
      </c>
      <c r="C35" s="22"/>
      <c r="D35" s="23">
        <v>4431</v>
      </c>
      <c r="E35" s="224" t="s">
        <v>162</v>
      </c>
      <c r="F35" s="51"/>
    </row>
    <row r="36" spans="1:6" ht="15.75">
      <c r="A36" s="16"/>
      <c r="B36" s="21"/>
      <c r="C36" s="22"/>
      <c r="D36" s="23">
        <v>0</v>
      </c>
      <c r="E36" s="224"/>
      <c r="F36" s="51"/>
    </row>
    <row r="37" spans="1:6" ht="19.5" thickBot="1">
      <c r="A37" s="1"/>
      <c r="B37" s="245" t="s">
        <v>9</v>
      </c>
      <c r="C37" s="246"/>
      <c r="D37" s="180">
        <f>SUM(D5:D36)</f>
        <v>2099884.3899999997</v>
      </c>
      <c r="E37" s="225"/>
      <c r="F37" s="3"/>
    </row>
    <row r="38" spans="1:6">
      <c r="A38" s="1"/>
      <c r="B38" s="1"/>
      <c r="C38" s="3"/>
      <c r="D38" s="1"/>
      <c r="E38" s="225"/>
      <c r="F38" s="3"/>
    </row>
    <row r="39" spans="1:6">
      <c r="A39" s="34" t="s">
        <v>194</v>
      </c>
      <c r="B39" s="1"/>
      <c r="C39" s="3"/>
      <c r="D39" s="1"/>
      <c r="E39" s="225"/>
      <c r="F39" s="3"/>
    </row>
  </sheetData>
  <mergeCells count="2">
    <mergeCell ref="B2:E2"/>
    <mergeCell ref="B37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14" sqref="B14"/>
    </sheetView>
  </sheetViews>
  <sheetFormatPr baseColWidth="10" defaultRowHeight="15"/>
  <cols>
    <col min="2" max="2" width="24.85546875" customWidth="1"/>
    <col min="4" max="4" width="16.85546875" customWidth="1"/>
    <col min="5" max="5" width="14.7109375" customWidth="1"/>
  </cols>
  <sheetData>
    <row r="1" spans="1:5" ht="18.75">
      <c r="A1" s="1"/>
      <c r="B1" s="2" t="s">
        <v>0</v>
      </c>
      <c r="C1" s="3"/>
      <c r="D1" s="4"/>
      <c r="E1" s="5" t="s">
        <v>195</v>
      </c>
    </row>
    <row r="2" spans="1:5" ht="19.5" thickBot="1">
      <c r="A2" s="1"/>
      <c r="B2" s="251" t="s">
        <v>10</v>
      </c>
      <c r="C2" s="251"/>
      <c r="D2" s="251"/>
      <c r="E2" s="251"/>
    </row>
    <row r="3" spans="1:5">
      <c r="A3" s="6"/>
      <c r="B3" s="7"/>
      <c r="C3" s="8"/>
      <c r="D3" s="9"/>
      <c r="E3" s="10"/>
    </row>
    <row r="4" spans="1:5" ht="19.5" thickBot="1">
      <c r="A4" s="11" t="s">
        <v>1</v>
      </c>
      <c r="B4" s="12" t="s">
        <v>2</v>
      </c>
      <c r="C4" s="13"/>
      <c r="D4" s="14" t="s">
        <v>3</v>
      </c>
      <c r="E4" s="15"/>
    </row>
    <row r="5" spans="1:5" ht="16.5" thickTop="1">
      <c r="A5" s="16">
        <v>1</v>
      </c>
      <c r="B5" s="17" t="s">
        <v>196</v>
      </c>
      <c r="C5" s="18"/>
      <c r="D5" s="19">
        <v>15535</v>
      </c>
      <c r="E5" s="90"/>
    </row>
    <row r="6" spans="1:5" ht="15.75">
      <c r="A6" s="16">
        <v>2</v>
      </c>
      <c r="B6" s="21" t="s">
        <v>37</v>
      </c>
      <c r="C6" s="22"/>
      <c r="D6" s="23">
        <v>376</v>
      </c>
      <c r="E6" s="90" t="s">
        <v>163</v>
      </c>
    </row>
    <row r="7" spans="1:5" ht="15.75">
      <c r="A7" s="16">
        <v>3</v>
      </c>
      <c r="B7" s="21" t="s">
        <v>197</v>
      </c>
      <c r="C7" s="22"/>
      <c r="D7" s="23">
        <v>2100.1999999999998</v>
      </c>
      <c r="E7" s="90"/>
    </row>
    <row r="8" spans="1:5" ht="15.75">
      <c r="A8" s="16">
        <v>4</v>
      </c>
      <c r="B8" s="21" t="s">
        <v>198</v>
      </c>
      <c r="C8" s="22"/>
      <c r="D8" s="23">
        <v>18588</v>
      </c>
      <c r="E8" s="88"/>
    </row>
    <row r="9" spans="1:5" ht="15.75">
      <c r="A9" s="16">
        <v>5</v>
      </c>
      <c r="B9" s="21" t="s">
        <v>42</v>
      </c>
      <c r="C9" s="22"/>
      <c r="D9" s="30">
        <v>436</v>
      </c>
      <c r="E9" s="92" t="s">
        <v>164</v>
      </c>
    </row>
    <row r="10" spans="1:5" ht="18.75">
      <c r="A10" s="16">
        <v>6</v>
      </c>
      <c r="B10" s="24" t="s">
        <v>199</v>
      </c>
      <c r="C10" s="25"/>
      <c r="D10" s="23">
        <v>2416</v>
      </c>
      <c r="E10" s="91"/>
    </row>
    <row r="11" spans="1:5" ht="15.75">
      <c r="A11" s="16">
        <v>7</v>
      </c>
      <c r="B11" s="21" t="s">
        <v>7</v>
      </c>
      <c r="C11" s="22"/>
      <c r="D11" s="23">
        <v>7970</v>
      </c>
      <c r="E11" s="92"/>
    </row>
    <row r="12" spans="1:5" ht="15.75">
      <c r="A12" s="16">
        <v>8</v>
      </c>
      <c r="B12" s="21" t="s">
        <v>29</v>
      </c>
      <c r="C12" s="22"/>
      <c r="D12" s="23">
        <v>12600</v>
      </c>
      <c r="E12" s="158"/>
    </row>
    <row r="13" spans="1:5" ht="15.75">
      <c r="A13" s="16">
        <v>9</v>
      </c>
      <c r="B13" s="21"/>
      <c r="C13" s="22"/>
      <c r="D13" s="23"/>
      <c r="E13" s="90"/>
    </row>
    <row r="14" spans="1:5" ht="15.75">
      <c r="A14" s="16">
        <v>10</v>
      </c>
      <c r="B14" s="21"/>
      <c r="C14" s="22"/>
      <c r="D14" s="29"/>
      <c r="E14" s="89"/>
    </row>
    <row r="15" spans="1:5" ht="15.75">
      <c r="A15" s="16">
        <v>11</v>
      </c>
      <c r="B15" s="21"/>
      <c r="C15" s="22"/>
      <c r="D15" s="23">
        <v>0</v>
      </c>
      <c r="E15" s="90"/>
    </row>
    <row r="16" spans="1:5" ht="15.75">
      <c r="A16" s="16">
        <v>12</v>
      </c>
      <c r="B16" s="21"/>
      <c r="C16" s="22"/>
      <c r="D16" s="23">
        <v>0</v>
      </c>
      <c r="E16" s="88"/>
    </row>
    <row r="17" spans="1:5" ht="15.75">
      <c r="A17" s="16">
        <v>13</v>
      </c>
      <c r="B17" s="21"/>
      <c r="C17" s="28"/>
      <c r="D17" s="29">
        <v>0</v>
      </c>
      <c r="E17" s="90"/>
    </row>
    <row r="18" spans="1:5" ht="16.5" thickBot="1">
      <c r="A18" s="16">
        <v>14</v>
      </c>
      <c r="B18" s="21"/>
      <c r="C18" s="44"/>
      <c r="D18" s="45">
        <v>0</v>
      </c>
      <c r="E18" s="90"/>
    </row>
    <row r="19" spans="1:5" ht="16.5" thickBot="1">
      <c r="A19" s="46"/>
      <c r="B19" s="47"/>
      <c r="C19" s="48" t="s">
        <v>34</v>
      </c>
      <c r="D19" s="49">
        <f>SUM(D5:D18)</f>
        <v>60021.2</v>
      </c>
      <c r="E19" s="27"/>
    </row>
    <row r="20" spans="1:5" ht="15.75">
      <c r="A20" s="50"/>
      <c r="B20" s="38"/>
      <c r="C20" s="51"/>
      <c r="D20" s="40"/>
      <c r="E20" s="20"/>
    </row>
    <row r="21" spans="1:5" ht="15.75">
      <c r="A21" s="52"/>
      <c r="B21" s="43"/>
      <c r="C21" s="53"/>
      <c r="D21" s="54"/>
      <c r="E21" s="20"/>
    </row>
    <row r="22" spans="1:5" ht="15.75">
      <c r="A22" s="16">
        <v>15</v>
      </c>
      <c r="B22" s="17" t="s">
        <v>11</v>
      </c>
      <c r="C22" s="18"/>
      <c r="D22" s="35">
        <v>14526.1</v>
      </c>
      <c r="E22" s="20" t="s">
        <v>12</v>
      </c>
    </row>
    <row r="23" spans="1:5" ht="15.75">
      <c r="A23" s="16">
        <v>16</v>
      </c>
      <c r="B23" s="21" t="s">
        <v>13</v>
      </c>
      <c r="C23" s="22"/>
      <c r="D23" s="29">
        <v>24058</v>
      </c>
      <c r="E23" s="20"/>
    </row>
    <row r="24" spans="1:5" ht="17.25">
      <c r="A24" s="16">
        <v>17</v>
      </c>
      <c r="B24" s="21" t="s">
        <v>14</v>
      </c>
      <c r="C24" s="22"/>
      <c r="D24" s="55">
        <v>5020</v>
      </c>
      <c r="E24" s="20" t="s">
        <v>15</v>
      </c>
    </row>
    <row r="25" spans="1:5" ht="15.75">
      <c r="A25" s="16">
        <v>18</v>
      </c>
      <c r="B25" s="21" t="s">
        <v>16</v>
      </c>
      <c r="C25" s="28" t="s">
        <v>17</v>
      </c>
      <c r="D25" s="29">
        <v>22352.5</v>
      </c>
      <c r="E25" s="27" t="s">
        <v>18</v>
      </c>
    </row>
    <row r="26" spans="1:5" ht="15.75">
      <c r="A26" s="16">
        <v>19</v>
      </c>
      <c r="B26" s="21" t="s">
        <v>19</v>
      </c>
      <c r="C26" s="22"/>
      <c r="D26" s="29">
        <v>1278</v>
      </c>
      <c r="E26" s="27" t="s">
        <v>20</v>
      </c>
    </row>
    <row r="27" spans="1:5" ht="15.75">
      <c r="A27" s="16">
        <v>20</v>
      </c>
      <c r="B27" s="31" t="s">
        <v>21</v>
      </c>
      <c r="C27" s="28" t="s">
        <v>17</v>
      </c>
      <c r="D27" s="29">
        <v>14527.66</v>
      </c>
      <c r="E27" s="27" t="s">
        <v>18</v>
      </c>
    </row>
    <row r="28" spans="1:5" ht="15.75">
      <c r="A28" s="16">
        <v>21</v>
      </c>
      <c r="B28" s="21" t="s">
        <v>22</v>
      </c>
      <c r="C28" s="22"/>
      <c r="D28" s="29">
        <v>1712</v>
      </c>
      <c r="E28" s="20" t="s">
        <v>23</v>
      </c>
    </row>
    <row r="29" spans="1:5" ht="15.75">
      <c r="A29" s="16">
        <v>22</v>
      </c>
      <c r="B29" s="21" t="s">
        <v>24</v>
      </c>
      <c r="C29" s="22"/>
      <c r="D29" s="29">
        <v>22956.84</v>
      </c>
      <c r="E29" s="20"/>
    </row>
    <row r="30" spans="1:5" ht="15.75">
      <c r="A30" s="16">
        <v>23</v>
      </c>
      <c r="B30" s="21" t="s">
        <v>25</v>
      </c>
      <c r="C30" s="28" t="s">
        <v>17</v>
      </c>
      <c r="D30" s="29">
        <v>7013</v>
      </c>
      <c r="E30" s="27" t="s">
        <v>18</v>
      </c>
    </row>
    <row r="31" spans="1:5" ht="15.75">
      <c r="A31" s="16">
        <v>24</v>
      </c>
      <c r="B31" s="21" t="s">
        <v>26</v>
      </c>
      <c r="C31" s="22"/>
      <c r="D31" s="29">
        <v>107247</v>
      </c>
      <c r="E31" s="27" t="s">
        <v>18</v>
      </c>
    </row>
    <row r="32" spans="1:5" ht="15.75">
      <c r="A32" s="16">
        <v>25</v>
      </c>
      <c r="B32" s="21" t="s">
        <v>27</v>
      </c>
      <c r="C32" s="22"/>
      <c r="D32" s="29">
        <v>500.4</v>
      </c>
      <c r="E32" s="20" t="s">
        <v>28</v>
      </c>
    </row>
    <row r="33" spans="1:5" ht="15.75">
      <c r="A33" s="16">
        <v>26</v>
      </c>
      <c r="B33" s="21" t="s">
        <v>30</v>
      </c>
      <c r="C33" s="22"/>
      <c r="D33" s="29">
        <v>12300.5</v>
      </c>
      <c r="E33" s="32" t="s">
        <v>31</v>
      </c>
    </row>
    <row r="34" spans="1:5" ht="15.75">
      <c r="A34" s="16">
        <v>27</v>
      </c>
      <c r="B34" s="21" t="s">
        <v>32</v>
      </c>
      <c r="C34" s="22"/>
      <c r="D34" s="29">
        <v>6938</v>
      </c>
      <c r="E34" s="20" t="s">
        <v>33</v>
      </c>
    </row>
    <row r="35" spans="1:5" ht="15.75">
      <c r="A35" s="16">
        <v>28</v>
      </c>
      <c r="B35" s="21"/>
      <c r="C35" s="22"/>
      <c r="D35" s="29">
        <v>0</v>
      </c>
      <c r="E35" s="20"/>
    </row>
    <row r="36" spans="1:5" ht="15.75">
      <c r="A36" s="16">
        <v>29</v>
      </c>
      <c r="B36" s="21"/>
      <c r="C36" s="28"/>
      <c r="D36" s="29">
        <v>0</v>
      </c>
      <c r="E36" s="27"/>
    </row>
    <row r="37" spans="1:5" ht="15.75">
      <c r="A37" s="16">
        <v>30</v>
      </c>
      <c r="B37" s="21"/>
      <c r="C37" s="22"/>
      <c r="D37" s="29">
        <v>0</v>
      </c>
      <c r="E37" s="27"/>
    </row>
    <row r="38" spans="1:5" ht="15.75">
      <c r="A38" s="16"/>
      <c r="B38" s="21"/>
      <c r="C38" s="22"/>
      <c r="D38" s="29">
        <v>0</v>
      </c>
      <c r="E38" s="20"/>
    </row>
    <row r="39" spans="1:5" ht="15.75">
      <c r="A39" s="16"/>
      <c r="B39" s="21"/>
      <c r="C39" s="22"/>
      <c r="D39" s="29">
        <v>0</v>
      </c>
      <c r="E39" s="32"/>
    </row>
    <row r="40" spans="1:5" ht="18.75">
      <c r="A40" s="56"/>
      <c r="B40" s="21"/>
      <c r="C40" s="57" t="s">
        <v>35</v>
      </c>
      <c r="D40" s="58">
        <f>SUM(D22:D39)</f>
        <v>240430</v>
      </c>
      <c r="E40" s="20"/>
    </row>
    <row r="41" spans="1:5" ht="15.75">
      <c r="A41" s="50"/>
      <c r="B41" s="38"/>
      <c r="C41" s="51"/>
      <c r="D41" s="40"/>
      <c r="E41" s="26"/>
    </row>
    <row r="42" spans="1:5" ht="16.5" thickBot="1">
      <c r="A42" s="50"/>
      <c r="B42" s="38"/>
      <c r="C42" s="51"/>
      <c r="D42" s="40"/>
      <c r="E42" s="20"/>
    </row>
    <row r="43" spans="1:5" ht="21.75" thickBot="1">
      <c r="A43" s="1"/>
      <c r="B43" s="245" t="s">
        <v>36</v>
      </c>
      <c r="C43" s="246"/>
      <c r="D43" s="59">
        <f>D40+D19</f>
        <v>300451.20000000001</v>
      </c>
      <c r="E43" s="1"/>
    </row>
    <row r="44" spans="1:5">
      <c r="A44" s="1"/>
      <c r="B44" s="1"/>
      <c r="C44" s="3"/>
      <c r="D44" s="1"/>
      <c r="E44" s="1"/>
    </row>
    <row r="45" spans="1:5">
      <c r="A45" s="34" t="s">
        <v>200</v>
      </c>
      <c r="B45" s="1"/>
      <c r="C45" s="3"/>
      <c r="D45" s="1"/>
      <c r="E45" s="1"/>
    </row>
  </sheetData>
  <mergeCells count="2">
    <mergeCell ref="B2:E2"/>
    <mergeCell ref="B43:C4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B18" sqref="B18"/>
    </sheetView>
  </sheetViews>
  <sheetFormatPr baseColWidth="10" defaultRowHeight="15"/>
  <cols>
    <col min="2" max="2" width="27.5703125" customWidth="1"/>
    <col min="4" max="4" width="14.140625" bestFit="1" customWidth="1"/>
    <col min="6" max="6" width="15.42578125" customWidth="1"/>
  </cols>
  <sheetData>
    <row r="1" spans="1:6" ht="18.75">
      <c r="A1" s="41"/>
      <c r="B1" s="60" t="s">
        <v>0</v>
      </c>
      <c r="C1" s="41"/>
      <c r="D1" s="42"/>
      <c r="E1" s="308" t="s">
        <v>192</v>
      </c>
      <c r="F1" s="308"/>
    </row>
    <row r="2" spans="1:6" ht="19.5" thickBot="1">
      <c r="A2" s="41"/>
      <c r="B2" s="252" t="s">
        <v>83</v>
      </c>
      <c r="C2" s="252"/>
      <c r="D2" s="252"/>
      <c r="E2" s="252"/>
      <c r="F2" s="36"/>
    </row>
    <row r="3" spans="1:6" ht="27.75" customHeight="1">
      <c r="A3" s="61"/>
      <c r="B3" s="62"/>
      <c r="C3" s="63"/>
      <c r="D3" s="64"/>
      <c r="E3" s="65"/>
      <c r="F3" s="37"/>
    </row>
    <row r="4" spans="1:6" ht="19.5" thickBot="1">
      <c r="A4" s="66" t="s">
        <v>1</v>
      </c>
      <c r="B4" s="67" t="s">
        <v>2</v>
      </c>
      <c r="C4" s="68"/>
      <c r="D4" s="69" t="s">
        <v>3</v>
      </c>
      <c r="E4" s="70"/>
      <c r="F4" s="37"/>
    </row>
    <row r="5" spans="1:6" ht="16.5" thickTop="1">
      <c r="A5" s="71">
        <v>1</v>
      </c>
      <c r="B5" s="72"/>
      <c r="C5" s="72"/>
      <c r="D5" s="77"/>
      <c r="E5" s="39"/>
      <c r="F5" s="39"/>
    </row>
    <row r="6" spans="1:6" ht="15.75">
      <c r="A6" s="71">
        <v>2</v>
      </c>
      <c r="B6" s="72" t="s">
        <v>84</v>
      </c>
      <c r="C6" s="72"/>
      <c r="D6" s="73">
        <v>13056</v>
      </c>
      <c r="E6" s="39"/>
      <c r="F6" s="39"/>
    </row>
    <row r="7" spans="1:6" ht="15.75">
      <c r="A7" s="71">
        <v>3</v>
      </c>
      <c r="B7" s="72"/>
      <c r="C7" s="72"/>
      <c r="D7" s="73">
        <v>0</v>
      </c>
      <c r="E7" s="39"/>
      <c r="F7" s="39"/>
    </row>
    <row r="8" spans="1:6" ht="15.75">
      <c r="A8" s="71"/>
      <c r="B8" s="72"/>
      <c r="C8" s="72"/>
      <c r="D8" s="73">
        <v>0</v>
      </c>
      <c r="E8" s="39"/>
      <c r="F8" s="39"/>
    </row>
    <row r="9" spans="1:6" ht="15.75">
      <c r="A9" s="71">
        <v>4</v>
      </c>
      <c r="B9" s="78" t="s">
        <v>85</v>
      </c>
      <c r="C9" s="72"/>
      <c r="D9" s="73">
        <v>3764</v>
      </c>
      <c r="E9" s="39"/>
      <c r="F9" s="39"/>
    </row>
    <row r="10" spans="1:6" ht="15.75">
      <c r="A10" s="71"/>
      <c r="B10" s="72"/>
      <c r="C10" s="72"/>
      <c r="D10" s="73">
        <v>0</v>
      </c>
      <c r="E10" s="27"/>
      <c r="F10" s="39"/>
    </row>
    <row r="11" spans="1:6" ht="15.75">
      <c r="A11" s="71"/>
      <c r="B11" s="72"/>
      <c r="C11" s="72"/>
      <c r="D11" s="73">
        <v>0</v>
      </c>
      <c r="E11" s="20"/>
      <c r="F11" s="39"/>
    </row>
    <row r="12" spans="1:6" ht="16.5" thickBot="1">
      <c r="A12" s="71"/>
      <c r="B12" s="72"/>
      <c r="C12" s="72"/>
      <c r="D12" s="73">
        <v>0</v>
      </c>
      <c r="E12" s="39"/>
      <c r="F12" s="39"/>
    </row>
    <row r="13" spans="1:6" ht="15.75">
      <c r="A13" s="79"/>
      <c r="B13" s="80"/>
      <c r="C13" s="81"/>
      <c r="D13" s="73">
        <v>0</v>
      </c>
      <c r="E13" s="39"/>
      <c r="F13" s="39"/>
    </row>
    <row r="14" spans="1:6" ht="18.75">
      <c r="A14" s="82"/>
      <c r="B14" s="83" t="s">
        <v>86</v>
      </c>
      <c r="C14" s="84"/>
      <c r="D14" s="73">
        <v>0</v>
      </c>
      <c r="E14" s="209"/>
      <c r="F14" s="39"/>
    </row>
    <row r="15" spans="1:6" ht="16.5" thickBot="1">
      <c r="A15" s="85"/>
      <c r="B15" s="86"/>
      <c r="C15" s="87"/>
      <c r="D15" s="73">
        <v>0</v>
      </c>
      <c r="E15" s="39"/>
      <c r="F15" s="39"/>
    </row>
    <row r="16" spans="1:6" ht="15.75">
      <c r="A16" s="71"/>
      <c r="B16" s="72"/>
      <c r="C16" s="72"/>
      <c r="D16" s="73">
        <v>0</v>
      </c>
      <c r="E16" s="39"/>
      <c r="F16" s="39"/>
    </row>
    <row r="17" spans="1:6" ht="15.75">
      <c r="A17" s="71"/>
      <c r="B17" s="72"/>
      <c r="C17" s="72"/>
      <c r="D17" s="73">
        <v>0</v>
      </c>
      <c r="E17" s="39"/>
      <c r="F17" s="39"/>
    </row>
    <row r="18" spans="1:6" ht="15.75">
      <c r="A18" s="71"/>
      <c r="B18" s="72"/>
      <c r="C18" s="72"/>
      <c r="D18" s="73">
        <v>0</v>
      </c>
      <c r="E18" s="39"/>
      <c r="F18" s="39"/>
    </row>
    <row r="19" spans="1:6" ht="15.75">
      <c r="A19" s="71"/>
      <c r="B19" s="72"/>
      <c r="C19" s="72"/>
      <c r="D19" s="73">
        <v>0</v>
      </c>
      <c r="E19" s="39"/>
      <c r="F19" s="39"/>
    </row>
    <row r="20" spans="1:6" ht="15.75">
      <c r="A20" s="71"/>
      <c r="B20" s="72"/>
      <c r="C20" s="72"/>
      <c r="D20" s="73">
        <v>0</v>
      </c>
      <c r="E20" s="39"/>
      <c r="F20" s="39"/>
    </row>
    <row r="21" spans="1:6" ht="15.75">
      <c r="A21" s="71"/>
      <c r="B21" s="72"/>
      <c r="C21" s="72"/>
      <c r="D21" s="73">
        <v>0</v>
      </c>
      <c r="E21" s="39"/>
      <c r="F21" s="39"/>
    </row>
    <row r="22" spans="1:6" ht="15.75">
      <c r="A22" s="71"/>
      <c r="B22" s="72"/>
      <c r="C22" s="72"/>
      <c r="D22" s="73">
        <v>0</v>
      </c>
      <c r="E22" s="39"/>
      <c r="F22" s="39"/>
    </row>
    <row r="23" spans="1:6" ht="15.75">
      <c r="A23" s="71"/>
      <c r="B23" s="72"/>
      <c r="C23" s="72"/>
      <c r="D23" s="73">
        <v>0</v>
      </c>
      <c r="E23" s="39"/>
      <c r="F23" s="39"/>
    </row>
    <row r="24" spans="1:6" ht="15.75">
      <c r="A24" s="71"/>
      <c r="B24" s="72"/>
      <c r="C24" s="72"/>
      <c r="D24" s="73">
        <v>0</v>
      </c>
      <c r="E24" s="39"/>
      <c r="F24" s="39"/>
    </row>
    <row r="25" spans="1:6" ht="15.75">
      <c r="A25" s="71"/>
      <c r="B25" s="72"/>
      <c r="C25" s="72"/>
      <c r="D25" s="73">
        <v>0</v>
      </c>
      <c r="E25" s="39"/>
      <c r="F25" s="39"/>
    </row>
    <row r="26" spans="1:6" ht="15.75">
      <c r="A26" s="74"/>
      <c r="B26" s="72"/>
      <c r="C26" s="72"/>
      <c r="D26" s="73">
        <v>0</v>
      </c>
      <c r="E26" s="39"/>
      <c r="F26" s="39"/>
    </row>
    <row r="27" spans="1:6" ht="15.75">
      <c r="A27" s="74"/>
      <c r="B27" s="72"/>
      <c r="C27" s="72"/>
      <c r="D27" s="73">
        <v>0</v>
      </c>
      <c r="E27" s="39"/>
      <c r="F27" s="39"/>
    </row>
    <row r="28" spans="1:6" ht="15.75">
      <c r="A28" s="74"/>
      <c r="B28" s="72"/>
      <c r="C28" s="72"/>
      <c r="D28" s="73">
        <v>0</v>
      </c>
      <c r="E28" s="39"/>
      <c r="F28" s="39"/>
    </row>
    <row r="29" spans="1:6" ht="15.75">
      <c r="A29" s="74"/>
      <c r="B29" s="72"/>
      <c r="C29" s="72"/>
      <c r="D29" s="73">
        <v>0</v>
      </c>
      <c r="E29" s="39"/>
      <c r="F29" s="39"/>
    </row>
    <row r="30" spans="1:6" ht="15.75">
      <c r="A30" s="74"/>
      <c r="B30" s="72"/>
      <c r="C30" s="72"/>
      <c r="D30" s="73">
        <v>0</v>
      </c>
      <c r="E30" s="39"/>
      <c r="F30" s="39"/>
    </row>
    <row r="31" spans="1:6" ht="15.75">
      <c r="A31" s="74"/>
      <c r="B31" s="72"/>
      <c r="C31" s="72"/>
      <c r="D31" s="73">
        <v>0</v>
      </c>
      <c r="E31" s="39"/>
      <c r="F31" s="39"/>
    </row>
    <row r="32" spans="1:6" ht="15.75">
      <c r="A32" s="74"/>
      <c r="B32" s="72"/>
      <c r="C32" s="72"/>
      <c r="D32" s="73">
        <v>0</v>
      </c>
      <c r="E32" s="39"/>
      <c r="F32" s="39"/>
    </row>
    <row r="33" spans="1:6" ht="15.75">
      <c r="A33" s="74"/>
      <c r="B33" s="72"/>
      <c r="C33" s="72"/>
      <c r="D33" s="73">
        <v>0</v>
      </c>
      <c r="E33" s="39"/>
      <c r="F33" s="39"/>
    </row>
    <row r="34" spans="1:6" ht="15.75">
      <c r="A34" s="74"/>
      <c r="B34" s="72"/>
      <c r="C34" s="72"/>
      <c r="D34" s="73">
        <v>0</v>
      </c>
      <c r="E34" s="39"/>
      <c r="F34" s="39"/>
    </row>
    <row r="35" spans="1:6" ht="15.75">
      <c r="A35" s="74"/>
      <c r="B35" s="72"/>
      <c r="C35" s="72"/>
      <c r="D35" s="73">
        <v>0</v>
      </c>
      <c r="E35" s="39"/>
      <c r="F35" s="39"/>
    </row>
    <row r="36" spans="1:6" ht="19.5" thickBot="1">
      <c r="A36" s="75"/>
      <c r="B36" s="253" t="s">
        <v>9</v>
      </c>
      <c r="C36" s="254"/>
      <c r="D36" s="76">
        <f>SUM(D5:D35)</f>
        <v>16820</v>
      </c>
      <c r="E36" s="39"/>
      <c r="F36" s="39"/>
    </row>
    <row r="37" spans="1:6">
      <c r="A37" s="41"/>
      <c r="B37" s="41"/>
      <c r="C37" s="41"/>
      <c r="D37" s="42"/>
      <c r="E37" s="41"/>
      <c r="F37" s="41"/>
    </row>
    <row r="38" spans="1:6">
      <c r="A38" s="41"/>
      <c r="B38" s="41"/>
      <c r="C38" s="41"/>
      <c r="D38" s="42"/>
      <c r="E38" s="41"/>
      <c r="F38" s="41"/>
    </row>
    <row r="39" spans="1:6">
      <c r="A39" s="41"/>
      <c r="B39" s="41"/>
      <c r="C39" s="41"/>
      <c r="D39" s="42"/>
      <c r="E39" s="41"/>
      <c r="F39" s="41"/>
    </row>
    <row r="40" spans="1:6" ht="15.75">
      <c r="A40" s="309" t="s">
        <v>201</v>
      </c>
      <c r="B40" s="41"/>
      <c r="C40" s="41"/>
      <c r="D40" s="42"/>
      <c r="E40" s="41"/>
      <c r="F40" s="41"/>
    </row>
  </sheetData>
  <mergeCells count="3">
    <mergeCell ref="B2:E2"/>
    <mergeCell ref="B36:C36"/>
    <mergeCell ref="E1:F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OBRADOR Y  CIC   </vt:lpstr>
      <vt:lpstr>FACT OBRADOR</vt:lpstr>
      <vt:lpstr>CENTRAL</vt:lpstr>
      <vt:lpstr>HERRADURA</vt:lpstr>
      <vt:lpstr>Hoja5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Adriana</cp:lastModifiedBy>
  <cp:lastPrinted>2011-09-01T15:11:00Z</cp:lastPrinted>
  <dcterms:created xsi:type="dcterms:W3CDTF">2010-06-28T19:51:16Z</dcterms:created>
  <dcterms:modified xsi:type="dcterms:W3CDTF">2012-03-06T19:22:27Z</dcterms:modified>
</cp:coreProperties>
</file>