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480" windowHeight="99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38" i="1"/>
  <c r="D27"/>
  <c r="D26"/>
  <c r="D25"/>
  <c r="C18"/>
  <c r="B17"/>
  <c r="B18"/>
  <c r="D17"/>
  <c r="D18"/>
  <c r="D28"/>
  <c r="D19"/>
  <c r="D23"/>
  <c r="D30"/>
  <c r="B33"/>
</calcChain>
</file>

<file path=xl/sharedStrings.xml><?xml version="1.0" encoding="utf-8"?>
<sst xmlns="http://schemas.openxmlformats.org/spreadsheetml/2006/main" count="28" uniqueCount="27">
  <si>
    <t>CALCULO DE VACACIONES 2009</t>
  </si>
  <si>
    <t>MEJIA AVILA JOSE LUIS</t>
  </si>
  <si>
    <t>FECHA INGRESO</t>
  </si>
  <si>
    <t>AÑO</t>
  </si>
  <si>
    <t>PERIODOS</t>
  </si>
  <si>
    <t>DÍAS 
CORRESPONDIENTES</t>
  </si>
  <si>
    <t>PERIODO DE VACACIONES OTORGADO</t>
  </si>
  <si>
    <t>5/10/09 al 11/10/09</t>
  </si>
  <si>
    <t>FECHA DE PRESENTACION A LABORES</t>
  </si>
  <si>
    <t>lunes 12/10/09</t>
  </si>
  <si>
    <t>SUELDO  SEMANAL</t>
  </si>
  <si>
    <t>CONCEPTO</t>
  </si>
  <si>
    <t>SUELDO 
DIARIO</t>
  </si>
  <si>
    <t>DÍAS
 VACACIONES</t>
  </si>
  <si>
    <t>IMPORTE</t>
  </si>
  <si>
    <t>VACACIONES</t>
  </si>
  <si>
    <t>PRIMA VACACIONAL</t>
  </si>
  <si>
    <t>SUBTOTAL</t>
  </si>
  <si>
    <t>OTRAS PERCEPCIONES</t>
  </si>
  <si>
    <t>SUBSIDIO PARA EL EMPLEO</t>
  </si>
  <si>
    <t>DEDUCCIONES</t>
  </si>
  <si>
    <t>IMSS</t>
  </si>
  <si>
    <t>INFONAVIT</t>
  </si>
  <si>
    <t>ISR</t>
  </si>
  <si>
    <t>TOTAL A PAGAR</t>
  </si>
  <si>
    <t>Importe a Pagar CHEQUE</t>
  </si>
  <si>
    <t>Recibí de Conformidad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</si>
</sst>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%"/>
  </numFmts>
  <fonts count="8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5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43" fontId="2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3" fontId="1" fillId="0" borderId="0" xfId="1" applyFont="1" applyBorder="1"/>
    <xf numFmtId="0" fontId="1" fillId="0" borderId="0" xfId="0" applyFont="1" applyBorder="1" applyAlignment="1">
      <alignment wrapText="1"/>
    </xf>
    <xf numFmtId="15" fontId="4" fillId="0" borderId="0" xfId="0" applyNumberFormat="1" applyFont="1" applyFill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164" fontId="1" fillId="0" borderId="0" xfId="1" applyNumberFormat="1" applyFont="1" applyBorder="1"/>
    <xf numFmtId="44" fontId="1" fillId="0" borderId="0" xfId="2" applyFont="1" applyBorder="1"/>
    <xf numFmtId="0" fontId="6" fillId="0" borderId="0" xfId="0" applyFont="1" applyBorder="1" applyAlignment="1">
      <alignment wrapText="1"/>
    </xf>
    <xf numFmtId="2" fontId="1" fillId="0" borderId="0" xfId="0" applyNumberFormat="1" applyFont="1" applyBorder="1"/>
    <xf numFmtId="43" fontId="1" fillId="0" borderId="1" xfId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43" fontId="1" fillId="0" borderId="2" xfId="1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43" fontId="1" fillId="0" borderId="0" xfId="0" applyNumberFormat="1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D7" sqref="D7"/>
    </sheetView>
  </sheetViews>
  <sheetFormatPr baseColWidth="10" defaultRowHeight="15"/>
  <cols>
    <col min="1" max="16384" width="11.42578125" style="3"/>
  </cols>
  <sheetData>
    <row r="1" spans="1:8">
      <c r="A1" s="21" t="s">
        <v>0</v>
      </c>
      <c r="B1" s="21"/>
      <c r="C1" s="21"/>
      <c r="D1" s="21"/>
      <c r="E1" s="21"/>
      <c r="F1" s="21"/>
      <c r="G1" s="21"/>
      <c r="H1" s="2"/>
    </row>
    <row r="2" spans="1:8" ht="15.75">
      <c r="A2" s="4" t="s">
        <v>1</v>
      </c>
      <c r="B2" s="5"/>
      <c r="C2" s="2"/>
      <c r="D2" s="6">
        <v>2009</v>
      </c>
      <c r="E2" s="2"/>
      <c r="F2" s="7"/>
      <c r="G2" s="7"/>
      <c r="H2" s="2"/>
    </row>
    <row r="3" spans="1:8" ht="26.25">
      <c r="A3" s="8" t="s">
        <v>2</v>
      </c>
      <c r="B3" s="9">
        <v>39717</v>
      </c>
      <c r="C3" s="2"/>
      <c r="D3" s="2"/>
      <c r="E3" s="2"/>
      <c r="F3" s="7"/>
      <c r="G3" s="7"/>
      <c r="H3" s="2"/>
    </row>
    <row r="4" spans="1:8" ht="36.75">
      <c r="A4" s="1" t="s">
        <v>3</v>
      </c>
      <c r="B4" s="1" t="s">
        <v>4</v>
      </c>
      <c r="C4" s="10" t="s">
        <v>5</v>
      </c>
      <c r="D4" s="2"/>
      <c r="E4" s="2"/>
      <c r="F4" s="7"/>
      <c r="G4" s="7"/>
      <c r="H4" s="2"/>
    </row>
    <row r="5" spans="1:8">
      <c r="A5" s="1">
        <v>2009</v>
      </c>
      <c r="B5" s="1">
        <v>1</v>
      </c>
      <c r="C5" s="11">
        <v>6</v>
      </c>
      <c r="D5" s="2"/>
      <c r="E5" s="2"/>
      <c r="F5" s="7"/>
      <c r="G5" s="7"/>
      <c r="H5" s="2"/>
    </row>
    <row r="6" spans="1:8">
      <c r="A6" s="1">
        <v>2010</v>
      </c>
      <c r="B6" s="1">
        <v>2</v>
      </c>
      <c r="C6" s="11">
        <v>8</v>
      </c>
      <c r="D6" s="2"/>
      <c r="E6" s="2"/>
      <c r="F6" s="7"/>
      <c r="G6" s="7"/>
      <c r="H6" s="2"/>
    </row>
    <row r="7" spans="1:8">
      <c r="A7" s="1">
        <v>2011</v>
      </c>
      <c r="B7" s="1">
        <v>3</v>
      </c>
      <c r="C7" s="11">
        <v>10</v>
      </c>
      <c r="D7" s="2"/>
      <c r="E7" s="2"/>
      <c r="F7" s="7"/>
      <c r="G7" s="7"/>
      <c r="H7" s="2"/>
    </row>
    <row r="8" spans="1:8">
      <c r="A8" s="1">
        <v>2012</v>
      </c>
      <c r="B8" s="1">
        <v>4</v>
      </c>
      <c r="C8" s="11">
        <v>12</v>
      </c>
      <c r="D8" s="2"/>
      <c r="E8" s="2"/>
      <c r="F8" s="7"/>
      <c r="G8" s="7"/>
      <c r="H8" s="2"/>
    </row>
    <row r="9" spans="1:8">
      <c r="A9" s="1">
        <v>2013</v>
      </c>
      <c r="B9" s="1">
        <v>5</v>
      </c>
      <c r="C9" s="11">
        <v>12</v>
      </c>
      <c r="D9" s="2"/>
      <c r="E9" s="2"/>
      <c r="F9" s="7"/>
      <c r="G9" s="7"/>
      <c r="H9" s="2"/>
    </row>
    <row r="10" spans="1:8">
      <c r="A10" s="2"/>
      <c r="B10" s="2"/>
      <c r="C10" s="12"/>
      <c r="D10" s="2"/>
      <c r="E10" s="2"/>
      <c r="F10" s="7"/>
      <c r="G10" s="7"/>
      <c r="H10" s="2"/>
    </row>
    <row r="11" spans="1:8">
      <c r="A11" s="2" t="s">
        <v>6</v>
      </c>
      <c r="B11" s="2"/>
      <c r="C11" s="12" t="s">
        <v>7</v>
      </c>
      <c r="D11" s="2"/>
      <c r="E11" s="2"/>
      <c r="F11" s="7"/>
      <c r="G11" s="7"/>
      <c r="H11" s="2"/>
    </row>
    <row r="12" spans="1:8">
      <c r="A12" s="2" t="s">
        <v>8</v>
      </c>
      <c r="B12" s="2"/>
      <c r="C12" s="12" t="s">
        <v>9</v>
      </c>
      <c r="D12" s="2"/>
      <c r="E12" s="2"/>
    </row>
    <row r="13" spans="1:8">
      <c r="A13" s="2" t="s">
        <v>10</v>
      </c>
      <c r="B13" s="2"/>
      <c r="C13" s="13">
        <v>1400</v>
      </c>
      <c r="D13" s="2"/>
      <c r="E13" s="2"/>
    </row>
    <row r="14" spans="1:8">
      <c r="A14" s="2"/>
      <c r="B14" s="2"/>
      <c r="C14" s="2"/>
      <c r="D14" s="2"/>
      <c r="E14" s="2"/>
    </row>
    <row r="15" spans="1:8">
      <c r="A15" s="2"/>
      <c r="B15" s="2"/>
      <c r="C15" s="2"/>
      <c r="D15" s="2"/>
      <c r="E15" s="2"/>
    </row>
    <row r="16" spans="1:8" ht="26.25">
      <c r="A16" s="2" t="s">
        <v>11</v>
      </c>
      <c r="B16" s="8" t="s">
        <v>12</v>
      </c>
      <c r="C16" s="14" t="s">
        <v>13</v>
      </c>
      <c r="D16" s="2" t="s">
        <v>14</v>
      </c>
      <c r="E16" s="2"/>
    </row>
    <row r="17" spans="1:5">
      <c r="A17" s="2" t="s">
        <v>15</v>
      </c>
      <c r="B17" s="7">
        <f>+C13/7</f>
        <v>200</v>
      </c>
      <c r="C17" s="2">
        <v>6</v>
      </c>
      <c r="D17" s="7">
        <f>+B17*C17</f>
        <v>1200</v>
      </c>
      <c r="E17" s="15"/>
    </row>
    <row r="18" spans="1:5">
      <c r="A18" s="2" t="s">
        <v>16</v>
      </c>
      <c r="B18" s="7">
        <f>+B17</f>
        <v>200</v>
      </c>
      <c r="C18" s="2">
        <f>+C17*0.25</f>
        <v>1.5</v>
      </c>
      <c r="D18" s="16">
        <f>+D17*0.25</f>
        <v>300</v>
      </c>
      <c r="E18" s="15"/>
    </row>
    <row r="19" spans="1:5">
      <c r="A19" s="2" t="s">
        <v>17</v>
      </c>
      <c r="B19" s="2"/>
      <c r="C19" s="2"/>
      <c r="D19" s="7">
        <f>+D17+D18</f>
        <v>1500</v>
      </c>
      <c r="E19" s="15"/>
    </row>
    <row r="20" spans="1:5">
      <c r="A20" s="2"/>
      <c r="B20" s="2"/>
      <c r="C20" s="2"/>
      <c r="D20" s="7"/>
      <c r="E20" s="15"/>
    </row>
    <row r="21" spans="1:5">
      <c r="A21" s="2" t="s">
        <v>18</v>
      </c>
      <c r="B21" s="2"/>
      <c r="C21" s="2"/>
      <c r="D21" s="7"/>
      <c r="E21" s="15"/>
    </row>
    <row r="22" spans="1:5">
      <c r="A22" s="2" t="s">
        <v>19</v>
      </c>
      <c r="B22" s="17"/>
      <c r="C22" s="2"/>
      <c r="D22" s="16">
        <v>0</v>
      </c>
      <c r="E22" s="15"/>
    </row>
    <row r="23" spans="1:5">
      <c r="A23" s="2"/>
      <c r="B23" s="2"/>
      <c r="C23" s="2"/>
      <c r="D23" s="7">
        <f>+D19+D22</f>
        <v>1500</v>
      </c>
      <c r="E23" s="15"/>
    </row>
    <row r="24" spans="1:5">
      <c r="A24" s="2" t="s">
        <v>20</v>
      </c>
      <c r="B24" s="2"/>
      <c r="C24" s="2"/>
      <c r="D24" s="7"/>
      <c r="E24" s="15"/>
    </row>
    <row r="25" spans="1:5">
      <c r="A25" s="2" t="s">
        <v>21</v>
      </c>
      <c r="B25" s="18"/>
      <c r="C25" s="2"/>
      <c r="D25" s="7">
        <f>36.5/7*7</f>
        <v>36.5</v>
      </c>
      <c r="E25" s="15"/>
    </row>
    <row r="26" spans="1:5">
      <c r="A26" s="2" t="s">
        <v>22</v>
      </c>
      <c r="B26" s="18"/>
      <c r="C26" s="2"/>
      <c r="D26" s="7">
        <f>448.4/7*7</f>
        <v>448.4</v>
      </c>
      <c r="E26" s="15"/>
    </row>
    <row r="27" spans="1:5">
      <c r="A27" s="2" t="s">
        <v>23</v>
      </c>
      <c r="B27" s="17"/>
      <c r="C27" s="2"/>
      <c r="D27" s="16">
        <f>35.92/7*7</f>
        <v>35.92</v>
      </c>
      <c r="E27" s="15"/>
    </row>
    <row r="28" spans="1:5">
      <c r="A28" s="2" t="s">
        <v>17</v>
      </c>
      <c r="B28" s="2"/>
      <c r="C28" s="2"/>
      <c r="D28" s="7">
        <f>SUM(D25:D27)</f>
        <v>520.81999999999994</v>
      </c>
      <c r="E28" s="15"/>
    </row>
    <row r="29" spans="1:5">
      <c r="A29" s="2"/>
      <c r="B29" s="2"/>
      <c r="C29" s="2"/>
      <c r="D29" s="7"/>
      <c r="E29" s="15"/>
    </row>
    <row r="30" spans="1:5" ht="15.75" thickBot="1">
      <c r="A30" s="2" t="s">
        <v>24</v>
      </c>
      <c r="B30" s="2"/>
      <c r="C30" s="2"/>
      <c r="D30" s="19">
        <f>+D23-D28</f>
        <v>979.18000000000006</v>
      </c>
      <c r="E30" s="15"/>
    </row>
    <row r="31" spans="1:5" ht="15.75" thickTop="1">
      <c r="A31" s="2"/>
      <c r="B31" s="2"/>
      <c r="C31" s="2"/>
      <c r="D31" s="2"/>
      <c r="E31" s="2"/>
    </row>
    <row r="32" spans="1:5">
      <c r="A32" s="2"/>
      <c r="B32" s="2"/>
      <c r="C32" s="2"/>
      <c r="D32" s="15"/>
      <c r="E32" s="2"/>
    </row>
    <row r="33" spans="1:8">
      <c r="A33" s="2" t="s">
        <v>25</v>
      </c>
      <c r="B33" s="7">
        <f>+D30</f>
        <v>979.18000000000006</v>
      </c>
      <c r="C33" s="2"/>
      <c r="D33" s="2"/>
      <c r="E33" s="2"/>
    </row>
    <row r="34" spans="1:8">
      <c r="A34" s="2"/>
      <c r="B34" s="7"/>
      <c r="C34" s="2"/>
      <c r="D34" s="2"/>
      <c r="E34" s="2"/>
    </row>
    <row r="35" spans="1:8">
      <c r="A35" s="2"/>
      <c r="B35" s="7"/>
      <c r="C35" s="2"/>
      <c r="D35" s="2"/>
      <c r="E35" s="2"/>
    </row>
    <row r="36" spans="1:8">
      <c r="A36" s="2"/>
      <c r="B36" s="2"/>
      <c r="C36" s="2"/>
      <c r="D36" s="2"/>
      <c r="E36" s="2"/>
      <c r="F36" s="7"/>
      <c r="G36" s="7"/>
      <c r="H36" s="2"/>
    </row>
    <row r="37" spans="1:8">
      <c r="A37" s="2"/>
      <c r="B37" s="20"/>
      <c r="C37" s="20"/>
      <c r="D37" s="20"/>
      <c r="E37" s="2"/>
      <c r="F37" s="2"/>
      <c r="G37" s="2"/>
      <c r="H37" s="2"/>
    </row>
    <row r="38" spans="1:8">
      <c r="A38" s="2"/>
      <c r="B38" s="22" t="str">
        <f>+A2</f>
        <v>MEJIA AVILA JOSE LUIS</v>
      </c>
      <c r="C38" s="22"/>
      <c r="D38" s="22"/>
      <c r="E38" s="2"/>
      <c r="F38" s="2"/>
      <c r="G38" s="2"/>
      <c r="H38" s="2"/>
    </row>
    <row r="39" spans="1:8">
      <c r="A39" s="2"/>
      <c r="B39" s="21" t="s">
        <v>26</v>
      </c>
      <c r="C39" s="21"/>
      <c r="D39" s="21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7"/>
      <c r="G40" s="7"/>
      <c r="H40" s="2"/>
    </row>
    <row r="41" spans="1:8">
      <c r="A41" s="2"/>
      <c r="B41" s="2"/>
      <c r="C41" s="2"/>
      <c r="D41" s="2"/>
      <c r="E41" s="2"/>
      <c r="F41" s="7"/>
      <c r="G41" s="7"/>
      <c r="H41" s="2"/>
    </row>
  </sheetData>
  <mergeCells count="3">
    <mergeCell ref="A1:G1"/>
    <mergeCell ref="B38:D38"/>
    <mergeCell ref="B39:D39"/>
  </mergeCells>
  <printOptions horizontalCentered="1"/>
  <pageMargins left="1.05" right="0.70866141732283472" top="0.55118110236220474" bottom="0.5" header="0.31496062992125984" footer="0.31496062992125984"/>
  <pageSetup scale="11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 FINAL</cp:lastModifiedBy>
  <cp:lastPrinted>2009-10-07T18:08:06Z</cp:lastPrinted>
  <dcterms:created xsi:type="dcterms:W3CDTF">2009-10-07T18:02:42Z</dcterms:created>
  <dcterms:modified xsi:type="dcterms:W3CDTF">2009-10-07T18:08:19Z</dcterms:modified>
</cp:coreProperties>
</file>