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47" i="9" l="1"/>
  <c r="F1700" i="9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<sst xmlns="http://schemas.openxmlformats.org/spreadsheetml/2006/main" count="91324" uniqueCount="31554">
  <si>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</si>
  <si>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</si>
  <si>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</si>
  <si>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</si>
  <si>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</si>
  <si>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</si>
  <si>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</si>
  <si>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</si>
  <si>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</si>
  <si>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</si>
  <si>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</si>
  <si>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</si>
  <si>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</si>
  <si>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</si>
  <si>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</si>
  <si>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</si>
  <si>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</si>
  <si>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</si>
  <si>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</si>
  <si>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</si>
  <si>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</si>
  <si>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</si>
  <si>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</si>
  <si>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</si>
  <si>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</si>
  <si>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</si>
  <si>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</si>
  <si>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</si>
  <si>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</si>
  <si>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</si>
  <si>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</si>
  <si>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</si>
  <si>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</si>
  <si>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</si>
  <si>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</si>
  <si>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</si>
  <si>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</si>
  <si>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</si>
  <si>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</si>
  <si>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</si>
  <si>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</si>
  <si>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</si>
  <si>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</si>
  <si>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</si>
  <si>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</si>
  <si>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</si>
  <si>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</si>
  <si>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</si>
  <si>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</si>
  <si>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</si>
  <si>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</si>
  <si>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</si>
  <si>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</si>
  <si>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</si>
  <si>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</si>
  <si>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</si>
  <si>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</si>
  <si>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</si>
  <si>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</si>
  <si>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</si>
  <si>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</si>
  <si>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</si>
  <si>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</si>
  <si>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</si>
  <si>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</si>
  <si>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</si>
  <si>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</si>
  <si>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</si>
  <si>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</si>
  <si>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</si>
  <si>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</si>
  <si>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</si>
  <si>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</si>
  <si>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</si>
  <si>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</si>
  <si>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</si>
  <si>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</si>
  <si>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</si>
  <si>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</si>
  <si>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</si>
  <si>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</si>
  <si>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</si>
  <si>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</si>
  <si>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</si>
  <si>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</si>
  <si>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</si>
  <si>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</si>
  <si>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</si>
  <si>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</si>
  <si>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</si>
  <si>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</si>
  <si>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</si>
  <si>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</si>
  <si>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</si>
  <si>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</si>
  <si>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</si>
  <si>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</si>
  <si>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</si>
  <si>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</si>
  <si>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</si>
  <si>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</si>
  <si>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</si>
  <si>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</si>
  <si>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</si>
  <si>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</si>
  <si>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</si>
  <si>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</si>
  <si>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</si>
  <si>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</si>
  <si>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</si>
  <si>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</si>
  <si>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</si>
  <si>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</si>
  <si>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</si>
  <si>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</si>
  <si>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</si>
  <si>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</si>
  <si>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</si>
  <si>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</si>
  <si>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</si>
  <si>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</si>
  <si>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</si>
  <si>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</si>
  <si>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</si>
  <si>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</si>
  <si>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</si>
  <si>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</si>
  <si>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</si>
  <si>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</si>
  <si>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</si>
  <si>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</si>
  <si>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</si>
  <si>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</si>
  <si>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</si>
  <si>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</si>
  <si>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</si>
  <si>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</si>
  <si>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</si>
  <si>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</si>
  <si>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</si>
  <si>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</si>
  <si>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</si>
  <si>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</si>
  <si>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</si>
  <si>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</si>
  <si>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</si>
  <si>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</si>
  <si>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</si>
  <si>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</si>
  <si>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</si>
  <si>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</si>
  <si>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</si>
  <si>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</si>
  <si>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</si>
  <si>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</si>
  <si>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</si>
  <si>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</si>
  <si>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</si>
  <si>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</si>
  <si>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</si>
  <si>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</si>
  <si>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</si>
  <si>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</si>
  <si>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</si>
  <si>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</si>
  <si>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</si>
  <si>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</si>
  <si>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</si>
  <si>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</si>
  <si>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</si>
  <si>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</si>
  <si>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</si>
  <si>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</si>
  <si>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</si>
  <si>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</si>
  <si>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</si>
  <si>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</si>
  <si>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</si>
  <si>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</si>
  <si>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</si>
  <si>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</si>
  <si>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</si>
  <si>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</si>
  <si>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</si>
  <si>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</si>
  <si>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</si>
  <si>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</si>
  <si>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</si>
  <si>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</si>
  <si>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</si>
  <si>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</si>
  <si>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</si>
  <si>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</si>
  <si>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</si>
  <si>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</si>
  <si>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</si>
  <si>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</si>
  <si>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</si>
  <si>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</si>
  <si>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</si>
  <si>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</si>
  <si>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</si>
  <si>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</si>
  <si>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</si>
  <si>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</si>
  <si>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</si>
  <si>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</si>
  <si>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</si>
  <si>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</si>
  <si>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</si>
  <si>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</si>
  <si>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</si>
  <si>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</si>
  <si>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</si>
  <si>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</si>
  <si>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</si>
  <si>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</si>
  <si>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</si>
  <si>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</si>
  <si>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</si>
  <si>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</si>
  <si>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</si>
  <si>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</si>
  <si>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</si>
  <si>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</si>
  <si>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</si>
  <si>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</si>
  <si>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</si>
  <si>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</si>
  <si>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</si>
  <si>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</si>
  <si>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</si>
  <si>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</si>
  <si>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</si>
  <si>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</si>
  <si>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</si>
  <si>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</si>
  <si>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</si>
  <si>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</si>
  <si>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</si>
  <si>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</si>
  <si>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</si>
  <si>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</si>
  <si>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</si>
  <si>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</si>
  <si>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</si>
  <si>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</si>
  <si>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</si>
  <si>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</si>
  <si>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</si>
  <si>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</si>
  <si>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</si>
  <si>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</si>
  <si>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</si>
  <si>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</si>
  <si>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</si>
  <si>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</si>
  <si>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</si>
  <si>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</si>
  <si>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</si>
  <si>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</si>
  <si>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</si>
  <si>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</si>
  <si>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</si>
  <si>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</si>
  <si>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</si>
  <si>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</si>
  <si>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</si>
  <si>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</si>
  <si>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</si>
  <si>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</si>
  <si>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</si>
  <si>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</si>
  <si>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</si>
  <si>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</si>
  <si>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</si>
  <si>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</si>
  <si>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</si>
  <si>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</si>
  <si>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</si>
  <si>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</si>
  <si>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</si>
  <si>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</si>
  <si>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</si>
  <si>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</si>
  <si>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</si>
  <si>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</si>
  <si>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</si>
  <si>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</si>
  <si>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</si>
  <si>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</si>
  <si>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</si>
  <si>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</si>
  <si>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</si>
  <si>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</si>
  <si>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</si>
  <si>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</si>
  <si>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</si>
  <si>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</si>
  <si>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</si>
  <si>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</si>
  <si>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</si>
  <si>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</si>
  <si>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</si>
  <si>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</si>
  <si>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</si>
  <si>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</si>
  <si>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</si>
  <si>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</si>
  <si>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</si>
  <si>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</si>
  <si>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</si>
  <si>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</si>
  <si>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</si>
  <si>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</si>
  <si>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</si>
  <si>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</si>
  <si>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</si>
  <si>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</si>
  <si>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</si>
  <si>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</si>
  <si>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</si>
  <si>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</si>
  <si>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</si>
  <si>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</si>
  <si>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</si>
  <si>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</si>
  <si>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</si>
  <si>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</si>
  <si>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</si>
  <si>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</si>
  <si>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</si>
  <si>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</si>
  <si>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</si>
  <si>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</si>
  <si>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</si>
  <si>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</si>
  <si>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</si>
  <si>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</si>
  <si>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</si>
  <si>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</si>
  <si>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</si>
  <si>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</si>
  <si>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</si>
  <si>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</si>
  <si>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</si>
  <si>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</si>
  <si>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</si>
  <si>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</si>
  <si>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</si>
  <si>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</si>
  <si>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</si>
  <si>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</si>
  <si>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</si>
  <si>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</si>
  <si>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</si>
  <si>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</si>
  <si>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</si>
  <si>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</si>
  <si>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</si>
  <si>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</si>
  <si>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</si>
  <si>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</si>
  <si>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</si>
  <si>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</si>
  <si>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</si>
  <si>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</si>
  <si>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</si>
  <si>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</si>
  <si>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</si>
  <si>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</si>
  <si>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</si>
  <si>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</si>
  <si>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</si>
  <si>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</si>
  <si>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</si>
  <si>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</si>
  <si>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</si>
  <si>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</si>
  <si>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</si>
  <si>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</si>
  <si>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</si>
  <si>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</si>
  <si>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</si>
  <si>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</si>
  <si>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</si>
  <si>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</si>
  <si>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</si>
  <si>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</si>
  <si>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</si>
  <si>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</si>
  <si>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</si>
  <si>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</si>
  <si>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</si>
  <si>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</si>
  <si>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</si>
  <si>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</si>
  <si>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</si>
  <si>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</si>
  <si>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</si>
  <si>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</si>
  <si>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</si>
  <si>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</si>
  <si>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</si>
  <si>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</si>
  <si>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</si>
  <si>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</si>
  <si>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</si>
  <si>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</si>
  <si>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</si>
  <si>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</si>
  <si>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</si>
  <si>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</si>
  <si>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</si>
  <si>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</si>
  <si>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</si>
  <si>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</si>
  <si>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</si>
  <si>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</si>
  <si>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</si>
  <si>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</si>
  <si>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</si>
  <si>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</si>
  <si>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</si>
  <si>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</si>
  <si>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</si>
  <si>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</si>
  <si>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</si>
  <si>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</si>
  <si>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</si>
  <si>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</si>
  <si>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</si>
  <si>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</si>
  <si>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</si>
  <si>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</si>
  <si>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</si>
  <si>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</si>
  <si>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</si>
  <si>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</si>
  <si>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</si>
  <si>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</si>
  <si>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</si>
  <si>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</si>
  <si>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</si>
  <si>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</si>
  <si>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</si>
  <si>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</si>
  <si>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</si>
  <si>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</si>
  <si>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</si>
  <si>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</si>
  <si>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</si>
  <si>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</si>
  <si>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</si>
  <si>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</si>
  <si>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</si>
  <si>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</si>
  <si>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</si>
  <si>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</si>
  <si>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</si>
  <si>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</si>
  <si>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</si>
  <si>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</si>
  <si>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</si>
  <si>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</si>
  <si>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</si>
  <si>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</si>
  <si>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</si>
  <si>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</si>
  <si>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</si>
  <si>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</si>
  <si>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</si>
  <si>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</si>
  <si>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</si>
  <si>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</si>
  <si>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</si>
  <si>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</si>
  <si>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</si>
  <si>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</si>
  <si>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</si>
  <si>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</si>
  <si>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</si>
  <si>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</si>
  <si>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</si>
  <si>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</si>
  <si>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</si>
  <si>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</si>
  <si>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</si>
  <si>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</si>
  <si>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</si>
  <si>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</si>
  <si>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</si>
  <si>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</si>
  <si>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</si>
  <si>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</si>
  <si>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</si>
  <si>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</si>
  <si>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</si>
  <si>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</si>
  <si>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</si>
  <si>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</si>
  <si>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</si>
  <si>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</si>
  <si>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</si>
  <si>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</si>
  <si>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</si>
  <si>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</si>
  <si>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</si>
  <si>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</si>
  <si>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</si>
  <si>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</si>
  <si>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</si>
  <si>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</si>
  <si>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</si>
  <si>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</si>
  <si>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</si>
  <si>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</si>
  <si>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</si>
  <si>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</si>
  <si>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</si>
  <si>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</si>
  <si>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</si>
  <si>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</si>
  <si>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</si>
  <si>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</si>
  <si>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</si>
  <si>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</si>
  <si>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</si>
  <si>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</si>
  <si>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</si>
  <si>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</si>
  <si>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</si>
  <si>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</si>
  <si>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</si>
  <si>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</si>
  <si>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</si>
  <si>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</si>
  <si>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</si>
  <si>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</si>
  <si>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</si>
  <si>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</si>
  <si>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</si>
  <si>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</si>
  <si>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</si>
  <si>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</si>
  <si>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</si>
  <si>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</si>
  <si>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</si>
  <si>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</si>
  <si>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</si>
  <si>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</si>
  <si>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</si>
  <si>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</si>
  <si>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</si>
  <si>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</si>
  <si>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</si>
  <si>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</si>
  <si>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</si>
  <si>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</si>
  <si>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</si>
  <si>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</si>
  <si>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</si>
  <si>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</si>
  <si>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</si>
  <si>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</si>
  <si>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</si>
  <si>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</si>
  <si>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</si>
  <si>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</si>
  <si>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</si>
  <si>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</si>
  <si>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</si>
  <si>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</si>
  <si>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</si>
  <si>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</si>
  <si>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</si>
  <si>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</si>
  <si>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</si>
  <si>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</si>
  <si>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</si>
  <si>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</si>
  <si>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</si>
  <si>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</si>
  <si>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</si>
  <si>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</si>
  <si>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</si>
  <si>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</si>
  <si>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</si>
  <si>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</si>
  <si>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</si>
  <si>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</si>
  <si>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</si>
  <si>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</si>
  <si>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</si>
  <si>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</si>
  <si>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</si>
  <si>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</si>
  <si>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</si>
  <si>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</si>
  <si>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</si>
  <si>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</si>
  <si>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</si>
  <si>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</si>
  <si>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</si>
  <si>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</si>
  <si>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</si>
  <si>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</si>
  <si>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</si>
  <si>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</si>
  <si>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</si>
  <si>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</si>
  <si>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</si>
  <si>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</si>
  <si>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</si>
  <si>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</si>
  <si>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</si>
  <si>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</si>
  <si>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</si>
  <si>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</si>
  <si>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</si>
  <si>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</si>
  <si>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</si>
  <si>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</si>
  <si>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</si>
  <si>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</si>
  <si>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</si>
  <si>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</si>
  <si>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</si>
  <si>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</si>
  <si>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</si>
  <si>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</si>
  <si>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</si>
  <si>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</si>
  <si>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</si>
  <si>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</si>
  <si>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</si>
  <si>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</si>
  <si>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</si>
  <si>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</si>
  <si>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</si>
  <si>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</si>
  <si>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</si>
  <si>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</si>
  <si>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</si>
  <si>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</si>
  <si>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</si>
  <si>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</si>
  <si>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</si>
  <si>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</si>
  <si>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</si>
  <si>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</si>
  <si>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</si>
  <si>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</si>
  <si>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</si>
  <si>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</si>
  <si>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</si>
  <si>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</si>
  <si>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</si>
  <si>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</si>
  <si>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</si>
  <si>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</si>
  <si>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</si>
  <si>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</si>
  <si>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</si>
  <si>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</si>
  <si>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</si>
  <si>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</si>
  <si>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</si>
  <si>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</si>
  <si>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</si>
  <si>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</si>
  <si>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</si>
  <si>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</si>
  <si>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</si>
  <si>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</si>
  <si>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</si>
  <si>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</si>
  <si>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</si>
  <si>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</si>
  <si>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</si>
  <si>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</si>
  <si>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</si>
  <si>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</si>
  <si>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</si>
  <si>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</si>
  <si>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</si>
  <si>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</si>
  <si>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</si>
  <si>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</si>
  <si>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</si>
  <si>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</si>
  <si>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</si>
  <si>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</si>
  <si>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</si>
  <si>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</si>
  <si>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</si>
  <si>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</si>
  <si>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</si>
  <si>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</si>
  <si>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</si>
  <si>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</si>
  <si>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</si>
  <si>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</si>
  <si>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</si>
  <si>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</si>
  <si>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</si>
  <si>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</si>
  <si>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</si>
  <si>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</si>
  <si>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</si>
  <si>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</si>
  <si>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</si>
  <si>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</si>
  <si>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</si>
  <si>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</si>
  <si>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</si>
  <si>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</si>
  <si>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</si>
  <si>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</si>
  <si>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</si>
  <si>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</si>
  <si>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</si>
  <si>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</si>
  <si>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</si>
  <si>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</si>
  <si>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</si>
  <si>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</si>
  <si>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</si>
  <si>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</si>
  <si>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</si>
  <si>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</si>
  <si>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</si>
  <si>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</si>
  <si>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</si>
  <si>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</si>
  <si>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</si>
  <si>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</si>
  <si>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</si>
  <si>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</si>
  <si>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</si>
  <si>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</si>
  <si>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</si>
  <si>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</si>
  <si>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</si>
  <si>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</si>
  <si>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</si>
  <si>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</si>
  <si>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</si>
  <si>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</si>
  <si>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</si>
  <si>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</si>
  <si>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</si>
  <si>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</si>
  <si>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</si>
  <si>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</si>
  <si>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</si>
  <si>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</si>
  <si>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</si>
  <si>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</si>
  <si>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</si>
  <si>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</si>
  <si>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</si>
  <si>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</si>
  <si>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</si>
  <si>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</si>
  <si>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</si>
  <si>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</si>
  <si>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</si>
  <si>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</si>
  <si>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</si>
  <si>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</si>
  <si>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</si>
  <si>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</si>
  <si>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</si>
  <si>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</si>
  <si>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</si>
  <si>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</si>
  <si>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</si>
  <si>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</si>
  <si>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</si>
  <si>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</si>
  <si>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</si>
  <si>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</si>
  <si>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</si>
  <si>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</si>
  <si>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</si>
  <si>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</si>
  <si>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</si>
  <si>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</si>
  <si>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</si>
  <si>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</si>
  <si>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</si>
  <si>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</si>
  <si>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</si>
  <si>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</si>
  <si>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</si>
  <si>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</si>
  <si>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</si>
  <si>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</si>
  <si>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</si>
  <si>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</si>
  <si>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</si>
  <si>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</si>
  <si>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</si>
  <si>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</si>
  <si>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</si>
  <si>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</si>
  <si>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</si>
  <si>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</si>
  <si>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</si>
  <si>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</si>
  <si>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</si>
  <si>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</si>
  <si>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</si>
  <si>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</si>
  <si>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</si>
  <si>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</si>
  <si>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</si>
  <si>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</si>
  <si>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</si>
  <si>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</si>
  <si>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</si>
  <si>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</si>
  <si>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</si>
  <si>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</si>
  <si>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</si>
  <si>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</si>
  <si>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</si>
  <si>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</si>
  <si>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</si>
  <si>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</si>
  <si>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</si>
  <si>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</si>
  <si>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</si>
  <si>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</si>
  <si>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</si>
  <si>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</si>
  <si>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</si>
  <si>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</si>
  <si>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</si>
  <si>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</si>
  <si>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</si>
  <si>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</si>
  <si>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</si>
  <si>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</si>
  <si>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</si>
  <si>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</si>
  <si>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</si>
  <si>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</si>
  <si>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</si>
  <si>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</si>
  <si>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</si>
  <si>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</si>
  <si>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</si>
  <si>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</si>
  <si>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</si>
  <si>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</si>
  <si>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</si>
  <si>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</si>
  <si>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</si>
  <si>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</si>
  <si>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</si>
  <si>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</si>
  <si>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</si>
  <si>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</si>
  <si>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</si>
  <si>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</si>
  <si>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</si>
  <si>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</si>
  <si>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</si>
  <si>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</si>
  <si>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</si>
  <si>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</si>
  <si>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</si>
  <si>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</si>
  <si>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</si>
  <si>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</si>
  <si>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</si>
  <si>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</si>
  <si>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</si>
  <si>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</si>
  <si>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</si>
  <si>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</si>
  <si>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</si>
  <si>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</si>
  <si>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</si>
  <si>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</si>
  <si>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</si>
  <si>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</si>
  <si>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</si>
  <si>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</si>
  <si>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</si>
  <si>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</si>
  <si>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</si>
  <si>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</si>
  <si>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</si>
  <si>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</si>
  <si>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</si>
  <si>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</si>
  <si>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</si>
  <si>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</si>
  <si>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</si>
  <si>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</si>
  <si>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</si>
  <si>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</si>
  <si>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</si>
  <si>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</si>
  <si>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</si>
  <si>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</si>
  <si>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</si>
  <si>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</si>
  <si>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</si>
  <si>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</si>
  <si>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</si>
  <si>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</si>
  <si>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</si>
  <si>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</si>
  <si>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</si>
  <si>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</si>
  <si>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</si>
  <si>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</si>
  <si>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</si>
  <si>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</si>
  <si>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</si>
  <si>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</si>
  <si>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</si>
  <si>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</si>
  <si>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</si>
  <si>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</si>
  <si>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</si>
  <si>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</si>
  <si>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</si>
  <si>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</si>
  <si>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</si>
  <si>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</si>
  <si>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</si>
  <si>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</si>
  <si>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</si>
  <si>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</si>
  <si>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</si>
  <si>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</si>
  <si>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</si>
  <si>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</si>
  <si>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</si>
  <si>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</si>
  <si>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</si>
  <si>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</si>
  <si>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</si>
  <si>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</si>
  <si>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</si>
  <si>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</si>
  <si>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</si>
  <si>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</si>
  <si>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</si>
  <si>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</si>
  <si>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</si>
  <si>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</si>
  <si>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</si>
  <si>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</si>
  <si>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</si>
  <si>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</si>
  <si>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</si>
  <si>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</si>
  <si>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</si>
  <si>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</si>
  <si>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</si>
  <si>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</si>
  <si>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</si>
  <si>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</si>
  <si>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</si>
  <si>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</si>
  <si>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</si>
  <si>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</si>
  <si>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</si>
  <si>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</si>
  <si>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</si>
  <si>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</si>
  <si>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</si>
  <si>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</si>
  <si>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</si>
  <si>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</si>
  <si>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</si>
  <si>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</si>
  <si>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</si>
  <si>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</si>
  <si>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</si>
  <si>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</si>
  <si>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</si>
  <si>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</si>
  <si>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</si>
  <si>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</si>
  <si>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</si>
  <si>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</si>
  <si>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</si>
  <si>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</si>
  <si>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</si>
  <si>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</si>
  <si>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</si>
  <si>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</si>
  <si>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</si>
  <si>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</si>
  <si>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</si>
  <si>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</si>
  <si>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</si>
  <si>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</si>
  <si>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</si>
  <si>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</si>
  <si>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</si>
  <si>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</si>
  <si>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</si>
  <si>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</si>
  <si>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</si>
  <si>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</si>
  <si>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</si>
  <si>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</si>
  <si>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</si>
  <si>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</si>
  <si>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</si>
  <si>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</si>
  <si>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</si>
  <si>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</si>
  <si>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</si>
  <si>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</si>
  <si>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</si>
  <si>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</si>
  <si>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</si>
  <si>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</si>
  <si>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</si>
  <si>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</si>
  <si>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</si>
  <si>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</si>
  <si>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</si>
  <si>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</si>
  <si>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</si>
  <si>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</si>
  <si>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</si>
  <si>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</si>
  <si>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</si>
  <si>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</si>
  <si>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</si>
  <si>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</si>
  <si>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</si>
  <si>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</si>
  <si>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</si>
  <si>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</si>
  <si>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</si>
  <si>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</si>
  <si>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</si>
  <si>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</si>
  <si>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</si>
  <si>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</si>
  <si>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</si>
  <si>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</si>
  <si>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</si>
  <si>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</si>
  <si>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</si>
  <si>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</si>
  <si>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</si>
  <si>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</si>
  <si>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</si>
  <si>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</si>
  <si>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</si>
  <si>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</si>
  <si>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</si>
  <si>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</si>
  <si>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</si>
  <si>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</si>
  <si>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</si>
  <si>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</si>
  <si>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</si>
  <si>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</si>
  <si>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</si>
  <si>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</si>
  <si>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</si>
  <si>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</si>
  <si>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</si>
  <si>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</si>
  <si>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</si>
  <si>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</si>
  <si>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</si>
  <si>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</si>
  <si>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</si>
  <si>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</si>
  <si>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</si>
  <si>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</si>
  <si>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</si>
  <si>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</si>
  <si>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</si>
  <si>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</si>
  <si>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</si>
  <si>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</si>
  <si>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</si>
  <si>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</si>
  <si>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</si>
  <si>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</si>
  <si>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</si>
  <si>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</si>
  <si>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</si>
  <si>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</si>
  <si>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</si>
  <si>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</si>
  <si>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</si>
  <si>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</si>
  <si>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</si>
  <si>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</si>
  <si>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</si>
  <si>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</si>
  <si>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</si>
  <si>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</si>
  <si>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</si>
  <si>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</si>
  <si>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</si>
  <si>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</si>
  <si>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</si>
  <si>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</si>
  <si>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</si>
  <si>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</si>
  <si>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</si>
  <si>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</si>
  <si>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</si>
  <si>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</si>
  <si>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</si>
  <si>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</si>
  <si>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</si>
  <si>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</si>
  <si>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</si>
  <si>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</si>
  <si>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</si>
  <si>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</si>
  <si>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</si>
  <si>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</si>
  <si>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</si>
  <si>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</si>
  <si>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</si>
  <si>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</si>
  <si>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</si>
  <si>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</si>
  <si>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</si>
  <si>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</si>
  <si>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</si>
  <si>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</si>
  <si>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</si>
  <si>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</si>
  <si>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</si>
  <si>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</si>
  <si>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</si>
  <si>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</si>
  <si>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</si>
  <si>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</si>
  <si>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</si>
  <si>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</si>
  <si>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</si>
  <si>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</si>
  <si>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</si>
  <si>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</si>
  <si>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</si>
  <si>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</si>
  <si>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</si>
  <si>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</si>
  <si>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</si>
  <si>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</si>
  <si>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</si>
  <si>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</si>
  <si>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</si>
  <si>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</si>
  <si>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</si>
  <si>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</si>
  <si>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</si>
  <si>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</si>
  <si>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</si>
  <si>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</si>
  <si>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</si>
  <si>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</si>
  <si>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</si>
  <si>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</si>
  <si>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</si>
  <si>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</si>
  <si>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</si>
  <si>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</si>
  <si>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</si>
  <si>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</si>
  <si>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</si>
  <si>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</si>
  <si>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</si>
  <si>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</si>
  <si>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</si>
  <si>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</si>
  <si>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</si>
  <si>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</si>
  <si>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</si>
  <si>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</si>
  <si>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</si>
  <si>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</si>
  <si>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</si>
  <si>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</si>
  <si>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</si>
  <si>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</si>
  <si>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</si>
  <si>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</si>
  <si>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</si>
  <si>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</si>
  <si>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</si>
  <si>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</si>
  <si>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</si>
  <si>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</si>
  <si>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</si>
  <si>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</si>
  <si>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</si>
  <si>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</si>
  <si>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</si>
  <si>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</si>
  <si>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</si>
  <si>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</si>
  <si>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</si>
  <si>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</si>
  <si>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</si>
  <si>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</si>
  <si>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</si>
  <si>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</si>
  <si>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</si>
  <si>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</si>
  <si>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</si>
  <si>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</si>
  <si>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</si>
  <si>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</si>
  <si>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</si>
  <si>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</si>
  <si>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</si>
  <si>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</si>
  <si>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</si>
  <si>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</si>
  <si>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</si>
  <si>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</si>
  <si>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</si>
  <si>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</si>
  <si>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</si>
  <si>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</si>
  <si>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</si>
  <si>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</si>
  <si>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</si>
  <si>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</si>
  <si>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</si>
  <si>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</si>
  <si>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</si>
  <si>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</si>
  <si>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</si>
  <si>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</si>
  <si>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</si>
  <si>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</si>
  <si>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</si>
  <si>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</si>
  <si>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</si>
  <si>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</si>
  <si>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</si>
  <si>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</si>
  <si>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</si>
  <si>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</si>
  <si>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</si>
  <si>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</si>
  <si>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</si>
  <si>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</si>
  <si>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</si>
  <si>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</si>
  <si>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</si>
  <si>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</si>
  <si>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</si>
  <si>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</si>
  <si>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</si>
  <si>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</si>
  <si>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</si>
  <si>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</si>
  <si>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</si>
  <si>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</si>
  <si>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</si>
  <si>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</si>
  <si>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</si>
  <si>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</si>
  <si>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</si>
  <si>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</si>
  <si>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</si>
  <si>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</si>
  <si>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</si>
  <si>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</si>
  <si>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</si>
  <si>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</si>
  <si>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</si>
  <si>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</si>
  <si>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</si>
  <si>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</si>
  <si>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</si>
  <si>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</si>
  <si>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</si>
  <si>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</si>
  <si>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</si>
  <si>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</si>
  <si>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</si>
  <si>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</si>
  <si>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</si>
  <si>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</si>
  <si>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</si>
  <si>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</si>
  <si>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</si>
  <si>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</si>
  <si>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</si>
  <si>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</si>
  <si>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</si>
  <si>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</si>
  <si>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</si>
  <si>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</si>
  <si>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</si>
  <si>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</si>
  <si>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</si>
  <si>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</si>
  <si>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</si>
  <si>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</si>
  <si>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</si>
  <si>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</si>
  <si>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</si>
  <si>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</si>
  <si>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</si>
  <si>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</si>
  <si>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</si>
  <si>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</si>
  <si>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</si>
  <si>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</si>
  <si>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</si>
  <si>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</si>
  <si>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</si>
  <si>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</si>
  <si>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</si>
  <si>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</si>
  <si>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</si>
  <si>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</si>
  <si>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</si>
  <si>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</si>
  <si>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</si>
  <si>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</si>
  <si>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</si>
  <si>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</si>
  <si>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</si>
  <si>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</si>
  <si>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</si>
  <si>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</si>
  <si>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</si>
  <si>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</si>
  <si>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</si>
  <si>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</si>
  <si>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</si>
  <si>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</si>
  <si>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</si>
  <si>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</si>
  <si>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</si>
  <si>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</si>
  <si>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</si>
  <si>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</si>
  <si>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</si>
  <si>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</si>
  <si>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</si>
  <si>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</si>
  <si>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</si>
  <si>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</si>
  <si>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</si>
  <si>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</si>
  <si>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</si>
  <si>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</si>
  <si>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</si>
  <si>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</si>
  <si>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</si>
  <si>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</si>
  <si>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</si>
  <si>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</si>
  <si>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</si>
  <si>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</si>
  <si>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</si>
  <si>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</si>
  <si>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</si>
  <si>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</si>
  <si>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</si>
  <si>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</si>
  <si>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</si>
  <si>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</si>
  <si>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</si>
  <si>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</si>
  <si>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</si>
  <si>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</si>
  <si>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</si>
  <si>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</si>
  <si>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</si>
  <si>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</si>
  <si>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</si>
  <si>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</si>
  <si>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</si>
  <si>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</si>
  <si>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</si>
  <si>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</si>
  <si>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</si>
  <si>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</si>
  <si>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</si>
  <si>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</si>
  <si>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</si>
  <si>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</si>
  <si>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</si>
  <si>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</si>
  <si>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</si>
  <si>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</si>
  <si>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</si>
  <si>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</si>
  <si>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</si>
  <si>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</si>
  <si>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</si>
  <si>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</si>
  <si>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</si>
  <si>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</si>
  <si>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</si>
  <si>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</si>
  <si>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</si>
  <si>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</si>
  <si>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</si>
  <si>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</si>
  <si>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</si>
  <si>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</si>
  <si>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</si>
  <si>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</si>
  <si>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</si>
  <si>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</si>
  <si>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</si>
  <si>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</si>
  <si>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</si>
  <si>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</si>
  <si>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</si>
  <si>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</si>
  <si>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</si>
  <si>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</si>
  <si>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</si>
  <si>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</si>
  <si>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</si>
  <si>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</si>
  <si>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</si>
  <si>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</si>
  <si>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</si>
  <si>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</si>
  <si>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</si>
  <si>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</si>
  <si>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</si>
  <si>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</si>
  <si>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</si>
  <si>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</si>
  <si>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</si>
  <si>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</si>
  <si>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</si>
  <si>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</si>
  <si>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</si>
  <si>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</si>
  <si>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</si>
  <si>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</si>
  <si>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</si>
  <si>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</si>
  <si>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</si>
  <si>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</si>
  <si>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</si>
  <si>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</si>
  <si>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</si>
  <si>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</si>
  <si>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</si>
  <si>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</si>
  <si>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</si>
  <si>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</si>
  <si>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</si>
  <si>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</si>
  <si>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</si>
  <si>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</si>
  <si>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</si>
  <si>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</si>
  <si>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</si>
  <si>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</si>
  <si>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</si>
  <si>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</si>
  <si>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</si>
  <si>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</si>
  <si>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</si>
  <si>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</si>
  <si>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</si>
  <si>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</si>
  <si>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</si>
  <si>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</si>
  <si>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</si>
  <si>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</si>
  <si>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</si>
  <si>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</si>
  <si>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</si>
  <si>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</si>
  <si>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</si>
  <si>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</si>
  <si>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</si>
  <si>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</si>
  <si>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</si>
  <si>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</si>
  <si>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</si>
  <si>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</si>
  <si>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</si>
  <si>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</si>
  <si>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</si>
  <si>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</si>
  <si>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</si>
  <si>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</si>
  <si>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</si>
  <si>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</si>
  <si>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</si>
  <si>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</si>
  <si>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</si>
  <si>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</si>
  <si>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</si>
  <si>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</si>
  <si>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</si>
  <si>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</si>
  <si>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</si>
  <si>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</si>
  <si>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</si>
  <si>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</si>
  <si>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</si>
  <si>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</si>
  <si>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</si>
  <si>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</si>
  <si>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</si>
  <si>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</si>
  <si>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</si>
  <si>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</si>
  <si>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</si>
  <si>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</si>
  <si>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</si>
  <si>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</si>
  <si>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</si>
  <si>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</si>
  <si>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</si>
  <si>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</si>
  <si>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</si>
  <si>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</si>
  <si>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</si>
  <si>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</si>
  <si>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</si>
  <si>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</si>
  <si>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</si>
  <si>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</si>
  <si>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</si>
  <si>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</si>
  <si>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</si>
  <si>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</si>
  <si>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</si>
  <si>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</si>
  <si>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</si>
  <si>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</si>
  <si>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</si>
  <si>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</si>
  <si>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</si>
  <si>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</si>
  <si>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</si>
  <si>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</si>
  <si>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</si>
  <si>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</si>
  <si>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</si>
  <si>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</si>
  <si>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</si>
  <si>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</si>
  <si>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</si>
  <si>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</si>
  <si>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</si>
  <si>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</si>
  <si>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</si>
  <si>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</si>
  <si>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</si>
  <si>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</si>
  <si>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</si>
  <si>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</si>
  <si>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</si>
  <si>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</si>
  <si>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</si>
  <si>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</si>
  <si>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</si>
  <si>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</si>
  <si>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</si>
  <si>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</si>
  <si>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</si>
  <si>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</si>
  <si>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</si>
  <si>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</si>
  <si>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</si>
  <si>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</si>
  <si>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</si>
  <si>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</si>
  <si>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</si>
  <si>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</si>
  <si>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</si>
  <si>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</si>
  <si>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</si>
  <si>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</si>
  <si>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</si>
  <si>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</si>
  <si>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</si>
  <si>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</si>
  <si>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</si>
  <si>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</si>
  <si>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</si>
  <si>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</si>
  <si>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</si>
  <si>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</si>
  <si>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</si>
  <si>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</si>
  <si>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</si>
  <si>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</si>
  <si>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</si>
  <si>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</si>
  <si>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</si>
  <si>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</si>
  <si>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</si>
  <si>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</si>
  <si>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</si>
  <si>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</si>
  <si>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</si>
  <si>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</si>
  <si>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</si>
  <si>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</si>
  <si>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</si>
  <si>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</si>
  <si>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</si>
  <si>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</si>
  <si>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</si>
  <si>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</si>
  <si>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</si>
  <si>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</si>
  <si>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</si>
  <si>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</si>
  <si>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</si>
  <si>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</si>
  <si>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</si>
  <si>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</si>
  <si>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</si>
  <si>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</si>
  <si>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</si>
  <si>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</si>
  <si>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</si>
  <si>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</si>
  <si>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</si>
  <si>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</si>
  <si>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</si>
  <si>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</si>
  <si>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</si>
  <si>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</si>
  <si>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</si>
  <si>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</si>
  <si>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</si>
  <si>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</si>
  <si>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</si>
  <si>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</si>
  <si>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</si>
  <si>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</si>
  <si>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</si>
  <si>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</si>
  <si>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</si>
  <si>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</si>
  <si>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</si>
  <si>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</si>
  <si>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</si>
  <si>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</si>
  <si>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</si>
  <si>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</si>
  <si>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</si>
  <si>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</si>
  <si>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</si>
  <si>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</si>
  <si>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</si>
  <si>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</si>
  <si>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</si>
  <si>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</si>
  <si>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</si>
  <si>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</si>
  <si>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</si>
  <si>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</si>
  <si>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</si>
  <si>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</si>
  <si>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</si>
  <si>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</si>
  <si>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</si>
  <si>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</si>
  <si>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</si>
  <si>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</si>
  <si>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</si>
  <si>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</si>
  <si>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</si>
  <si>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</si>
  <si>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</si>
  <si>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</si>
  <si>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</si>
  <si>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</si>
  <si>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</si>
  <si>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</si>
  <si>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</si>
  <si>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</si>
  <si>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</si>
  <si>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</si>
  <si>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</si>
  <si>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</si>
  <si>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</si>
  <si>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</si>
  <si>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</si>
  <si>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</si>
  <si>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</si>
  <si>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</si>
  <si>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</si>
  <si>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</si>
  <si>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</si>
  <si>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</si>
  <si>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</si>
  <si>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</si>
  <si>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</si>
  <si>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</si>
  <si>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</si>
  <si>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</si>
  <si>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</si>
  <si>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</si>
  <si>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</si>
  <si>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</si>
  <si>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</si>
  <si>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</si>
  <si>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</si>
  <si>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</si>
  <si>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</si>
  <si>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</si>
  <si>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</si>
  <si>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</si>
  <si>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</si>
  <si>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</si>
  <si>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</si>
  <si>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</si>
  <si>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</si>
  <si>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</si>
  <si>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</si>
  <si>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</si>
  <si>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</si>
  <si>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</si>
  <si>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</si>
  <si>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</si>
  <si>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</si>
  <si>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</si>
  <si>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</si>
  <si>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</si>
  <si>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</si>
  <si>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</si>
  <si>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</si>
  <si>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</si>
  <si>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</si>
  <si>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</si>
  <si>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</si>
  <si>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</si>
  <si>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</si>
  <si>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</si>
  <si>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</si>
  <si>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</si>
  <si>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</si>
  <si>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</si>
  <si>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</si>
  <si>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</si>
  <si>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</si>
  <si>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</si>
  <si>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</si>
  <si>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</si>
  <si>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</si>
  <si>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</si>
  <si>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</si>
  <si>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</si>
  <si>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</si>
  <si>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</si>
  <si>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</si>
  <si>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</si>
  <si>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</si>
  <si>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</si>
  <si>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</si>
  <si>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</si>
  <si>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</si>
  <si>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</si>
  <si>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</si>
  <si>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</si>
  <si>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</si>
  <si>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</si>
  <si>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</si>
  <si>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</si>
  <si>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</si>
  <si>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</si>
  <si>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</si>
  <si>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</si>
  <si>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</si>
  <si>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</si>
  <si>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</si>
  <si>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</si>
  <si>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</si>
  <si>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</si>
  <si>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</si>
  <si>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</si>
  <si>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</si>
  <si>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</si>
  <si>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</si>
  <si>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</si>
  <si>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</si>
  <si>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</si>
  <si>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</si>
  <si>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</si>
  <si>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</si>
  <si>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</si>
  <si>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</si>
  <si>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</si>
  <si>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</si>
  <si>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</si>
  <si>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</si>
  <si>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</si>
  <si>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</si>
  <si>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</si>
  <si>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</si>
  <si>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</si>
  <si>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</si>
  <si>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</si>
  <si>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</si>
  <si>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</si>
  <si>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</si>
  <si>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</si>
  <si>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</si>
  <si>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</si>
  <si>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</si>
  <si>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</si>
  <si>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</si>
  <si>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</si>
  <si>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</si>
  <si>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</si>
  <si>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</si>
  <si>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</si>
  <si>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</si>
  <si>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</si>
  <si>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</si>
  <si>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</si>
  <si>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</si>
  <si>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</si>
  <si>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</si>
  <si>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</si>
  <si>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</si>
  <si>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</si>
  <si>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</si>
  <si>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</si>
  <si>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</si>
  <si>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</si>
  <si>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</si>
  <si>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</si>
  <si>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</si>
  <si>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</si>
  <si>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</si>
  <si>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</si>
  <si>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</si>
  <si>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</si>
  <si>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</si>
  <si>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</si>
  <si>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</si>
  <si>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</si>
  <si>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</si>
  <si>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</si>
  <si>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</si>
  <si>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</si>
  <si>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</si>
  <si>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</si>
  <si>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</si>
  <si>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</si>
  <si>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</si>
  <si>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</si>
  <si>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</si>
  <si>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</si>
  <si>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</si>
  <si>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</si>
  <si>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</si>
  <si>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</si>
  <si>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</si>
  <si>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</si>
  <si>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</si>
  <si>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</si>
  <si>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</si>
  <si>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</si>
  <si>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</si>
  <si>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</si>
  <si>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</si>
  <si>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</si>
  <si>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</si>
  <si>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</si>
  <si>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</si>
  <si>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</si>
  <si>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</si>
  <si>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</si>
  <si>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</si>
  <si>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</si>
  <si>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</si>
  <si>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</si>
  <si>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</si>
  <si>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</si>
  <si>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</si>
  <si>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</si>
  <si>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</si>
  <si>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</si>
  <si>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</si>
  <si>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</si>
  <si>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</si>
  <si>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</si>
  <si>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</si>
  <si>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</si>
  <si>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</si>
  <si>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</si>
  <si>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</si>
  <si>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</si>
  <si>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</si>
  <si>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</si>
  <si>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</si>
  <si>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</si>
  <si>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</si>
  <si>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</si>
  <si>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</si>
  <si>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</si>
  <si>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</si>
  <si>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</si>
  <si>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</si>
  <si>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</si>
  <si>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</si>
  <si>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</si>
  <si>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</si>
  <si>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</si>
  <si>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</si>
  <si>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</si>
  <si>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</si>
  <si>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</si>
  <si>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</si>
  <si>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</si>
  <si>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</si>
  <si>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</si>
  <si>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</si>
  <si>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</si>
  <si>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</si>
  <si>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</si>
  <si>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</si>
  <si>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</si>
  <si>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</si>
  <si>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</si>
  <si>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</si>
  <si>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</si>
  <si>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</si>
  <si>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</si>
  <si>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</si>
  <si>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</si>
  <si>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</si>
  <si>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</si>
  <si>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</si>
  <si>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</si>
  <si>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</si>
  <si>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</si>
  <si>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</si>
  <si>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</si>
  <si>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</si>
  <si>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</si>
  <si>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</si>
  <si>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</si>
  <si>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</si>
  <si>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</si>
  <si>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</si>
  <si>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</si>
  <si>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</si>
  <si>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</si>
  <si>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</si>
  <si>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</si>
  <si>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</si>
  <si>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</si>
  <si>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</si>
  <si>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</si>
  <si>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</si>
  <si>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</si>
  <si>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</si>
  <si>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</si>
  <si>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</si>
  <si>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</si>
  <si>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</si>
  <si>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</si>
  <si>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</si>
  <si>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</si>
  <si>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</si>
  <si>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</si>
  <si>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</si>
  <si>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</si>
  <si>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</si>
  <si>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</si>
  <si>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</si>
  <si>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</si>
  <si>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</si>
  <si>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</si>
  <si>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</si>
  <si>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</si>
  <si>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</si>
  <si>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</si>
  <si>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</si>
  <si>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</si>
  <si>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</si>
  <si>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</si>
  <si>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</si>
  <si>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</si>
  <si>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</si>
  <si>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</si>
  <si>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</si>
  <si>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</si>
  <si>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</si>
  <si>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</si>
  <si>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</si>
  <si>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</si>
  <si>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</si>
  <si>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</si>
  <si>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</si>
  <si>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</si>
  <si>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</si>
  <si>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</si>
  <si>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</si>
  <si>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</si>
  <si>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</si>
  <si>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</si>
  <si>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</si>
  <si>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</si>
  <si>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</si>
  <si>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</si>
  <si>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</si>
  <si>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</si>
  <si>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</si>
  <si>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</si>
  <si>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</si>
  <si>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</si>
  <si>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</si>
  <si>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</si>
  <si>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</si>
  <si>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</si>
  <si>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</si>
  <si>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</si>
  <si>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</si>
  <si>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</si>
  <si>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</si>
  <si>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</si>
  <si>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</si>
  <si>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</si>
  <si>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</si>
  <si>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</si>
  <si>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</si>
  <si>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</si>
  <si>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</si>
  <si>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</si>
  <si>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</si>
  <si>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</si>
  <si>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</si>
  <si>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</si>
  <si>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</si>
  <si>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</si>
  <si>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</si>
  <si>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</si>
  <si>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</si>
  <si>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</si>
  <si>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</si>
  <si>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</si>
  <si>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</si>
  <si>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</si>
  <si>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</si>
  <si>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</si>
  <si>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</si>
  <si>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</si>
  <si>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</si>
  <si>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</si>
  <si>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</si>
  <si>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</si>
  <si>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</si>
  <si>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</si>
  <si>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</si>
  <si>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</si>
  <si>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</si>
  <si>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</si>
  <si>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</si>
  <si>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</si>
  <si>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</si>
  <si>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</si>
  <si>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</si>
  <si>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</si>
  <si>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</si>
  <si>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</si>
  <si>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</si>
  <si>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</si>
  <si>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</si>
  <si>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</si>
  <si>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</si>
  <si>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</si>
  <si>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</si>
  <si>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</si>
  <si>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</si>
  <si>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</si>
  <si>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</si>
  <si>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</si>
  <si>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</si>
  <si>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</si>
  <si>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</si>
  <si>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</si>
  <si>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</si>
  <si>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</si>
  <si>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</si>
  <si>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</si>
  <si>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</si>
  <si>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</si>
  <si>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</si>
  <si>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</si>
  <si>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</si>
  <si>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</si>
  <si>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</si>
  <si>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</si>
  <si>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</si>
  <si>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</si>
  <si>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</si>
  <si>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</si>
  <si>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</si>
  <si>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</si>
  <si>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</si>
  <si>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</si>
  <si>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</si>
  <si>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</si>
  <si>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</si>
  <si>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</si>
  <si>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</si>
  <si>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</si>
  <si>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</si>
  <si>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</si>
  <si>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</si>
  <si>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</si>
  <si>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</si>
  <si>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</si>
  <si>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</si>
  <si>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</si>
  <si>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</si>
  <si>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</si>
  <si>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</si>
  <si>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</si>
  <si>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</si>
  <si>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</si>
  <si>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</si>
  <si>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</si>
  <si>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</si>
  <si>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</si>
  <si>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</si>
  <si>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</si>
  <si>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</si>
  <si>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</si>
  <si>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</si>
  <si>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</si>
  <si>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</si>
  <si>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</si>
  <si>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</si>
  <si>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</si>
  <si>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</si>
  <si>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</si>
  <si>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</si>
  <si>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</si>
  <si>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</si>
  <si>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</si>
  <si>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</si>
  <si>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</si>
  <si>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</si>
  <si>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</si>
  <si>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</si>
  <si>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</si>
  <si>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</si>
  <si>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</si>
  <si>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</si>
  <si>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</si>
  <si>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</si>
  <si>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</si>
  <si>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</si>
  <si>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</si>
  <si>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</si>
  <si>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</si>
  <si>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</si>
  <si>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</si>
  <si>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</si>
  <si>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</si>
  <si>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</si>
  <si>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</si>
  <si>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</si>
  <si>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</si>
  <si>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</si>
  <si>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</si>
  <si>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</si>
  <si>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</si>
  <si>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</si>
  <si>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</si>
  <si>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</si>
  <si>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</si>
  <si>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</si>
  <si>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</si>
  <si>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</si>
  <si>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</si>
  <si>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</si>
  <si>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</si>
  <si>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</si>
  <si>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</si>
  <si>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</si>
  <si>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</si>
  <si>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</si>
  <si>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</si>
  <si>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</si>
  <si>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</si>
  <si>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</si>
  <si>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</si>
  <si>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</si>
  <si>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</si>
  <si>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</si>
  <si>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</si>
  <si>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</si>
  <si>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</si>
  <si>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</si>
  <si>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</si>
  <si>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</si>
  <si>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</si>
  <si>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</si>
  <si>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</si>
  <si>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</si>
  <si>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</si>
  <si>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</si>
  <si>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</si>
  <si>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</si>
  <si>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</si>
  <si>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</si>
  <si>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</si>
  <si>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</si>
  <si>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</si>
  <si>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</si>
  <si>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</si>
  <si>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</si>
  <si>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</si>
  <si>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</si>
  <si>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</si>
  <si>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</si>
  <si>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</si>
  <si>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</si>
  <si>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</si>
  <si>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</si>
  <si>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</si>
  <si>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</si>
  <si>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</si>
  <si>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</si>
  <si>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</si>
  <si>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</si>
  <si>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</si>
  <si>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</si>
  <si>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</si>
  <si>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</si>
  <si>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</si>
  <si>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</si>
  <si>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</si>
  <si>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</si>
  <si>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</si>
  <si>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</si>
  <si>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</si>
  <si>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</si>
  <si>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</si>
  <si>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</si>
  <si>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</si>
  <si>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</si>
  <si>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</si>
  <si>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</si>
  <si>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</si>
  <si>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</si>
  <si>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</si>
  <si>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</si>
  <si>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</si>
  <si>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</si>
  <si>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</si>
  <si>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</si>
  <si>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</si>
  <si>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</si>
  <si>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</si>
  <si>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</si>
  <si>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</si>
  <si>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</si>
  <si>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</si>
  <si>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</si>
  <si>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</si>
  <si>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</si>
  <si>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</si>
  <si>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</si>
  <si>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</si>
  <si>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</si>
  <si>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</si>
  <si>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</si>
  <si>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</si>
  <si>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</si>
  <si>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</si>
  <si>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</si>
  <si>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</si>
  <si>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</si>
  <si>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</si>
  <si>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</si>
  <si>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</si>
  <si>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</si>
  <si>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</si>
  <si>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</si>
  <si>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</si>
  <si>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</si>
  <si>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</si>
  <si>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</si>
  <si>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</si>
  <si>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</si>
  <si>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</si>
  <si>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</si>
  <si>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</si>
  <si>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</si>
  <si>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</si>
  <si>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</si>
  <si>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</si>
  <si>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</si>
  <si>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</si>
  <si>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</si>
  <si>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</si>
  <si>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</si>
  <si>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</si>
  <si>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</si>
  <si>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</si>
  <si>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</si>
  <si>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</si>
  <si>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</si>
  <si>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</si>
  <si>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</si>
  <si>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</si>
  <si>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</si>
  <si>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</si>
  <si>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</si>
  <si>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</si>
  <si>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</si>
  <si>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</si>
  <si>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</si>
  <si>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</si>
  <si>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</si>
  <si>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</si>
  <si>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</si>
  <si>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</si>
  <si>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</si>
  <si>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</si>
  <si>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</si>
  <si>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</si>
  <si>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</si>
  <si>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</si>
  <si>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</si>
  <si>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</si>
  <si>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</si>
  <si>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</si>
  <si>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</si>
  <si>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</si>
  <si>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</si>
  <si>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</si>
  <si>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</si>
  <si>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</si>
  <si>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</si>
  <si>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</si>
  <si>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</si>
  <si>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</si>
  <si>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</si>
  <si>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</si>
  <si>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</si>
  <si>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</si>
  <si>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</si>
  <si>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</si>
  <si>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</si>
  <si>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</si>
  <si>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</si>
  <si>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</si>
  <si>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</si>
  <si>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</si>
  <si>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</si>
  <si>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</si>
  <si>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</si>
  <si>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</si>
  <si>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</si>
  <si>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</si>
  <si>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</si>
  <si>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</si>
  <si>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</si>
  <si>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</si>
  <si>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</si>
  <si>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</si>
  <si>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</si>
  <si>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</si>
  <si>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</si>
  <si>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</si>
  <si>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</si>
  <si>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</si>
  <si>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</si>
  <si>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</si>
  <si>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</si>
  <si>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</si>
  <si>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</si>
  <si>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</si>
  <si>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</si>
  <si>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</si>
  <si>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</si>
  <si>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</si>
  <si>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</si>
  <si>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</si>
  <si>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</si>
  <si>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</si>
  <si>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</si>
  <si>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</si>
  <si>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</si>
  <si>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</si>
  <si>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</si>
  <si>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</si>
  <si>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</si>
  <si>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</si>
  <si>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</si>
  <si>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</si>
  <si>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</si>
  <si>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</si>
  <si>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</si>
  <si>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</si>
  <si>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</si>
  <si>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</si>
  <si>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</si>
  <si>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</si>
  <si>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</si>
  <si>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</si>
  <si>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</si>
  <si>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</si>
  <si>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</si>
  <si>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</si>
  <si>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</si>
  <si>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</si>
  <si>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</si>
  <si>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</si>
  <si>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</si>
  <si>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</si>
  <si>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</si>
  <si>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</si>
  <si>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</si>
  <si>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</si>
  <si>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</si>
  <si>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</si>
  <si>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</si>
  <si>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</si>
  <si>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</si>
  <si>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</si>
  <si>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</si>
  <si>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</si>
  <si>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</si>
  <si>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</si>
  <si>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</si>
  <si>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</si>
  <si>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</si>
  <si>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</si>
  <si>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</si>
  <si>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</si>
  <si>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</si>
  <si>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</si>
  <si>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</si>
  <si>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</si>
  <si>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</si>
  <si>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</si>
  <si>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</si>
  <si>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</si>
  <si>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</si>
  <si>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</si>
  <si>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</si>
  <si>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</si>
  <si>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</si>
  <si>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</si>
  <si>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</si>
  <si>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</si>
  <si>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</si>
  <si>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</si>
  <si>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</si>
  <si>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</si>
  <si>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</si>
  <si>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</si>
  <si>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</si>
  <si>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</si>
  <si>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</si>
  <si>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</si>
  <si>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</si>
  <si>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</si>
  <si>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</si>
  <si>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</si>
  <si>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</si>
  <si>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</si>
  <si>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</si>
  <si>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</si>
  <si>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</si>
  <si>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</si>
  <si>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</si>
  <si>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</si>
  <si>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</si>
  <si>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</si>
  <si>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</si>
  <si>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</si>
  <si>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</si>
  <si>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</si>
  <si>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</si>
  <si>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</si>
  <si>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</si>
  <si>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</si>
  <si>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</si>
  <si>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</si>
  <si>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</si>
  <si>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</si>
  <si>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</si>
  <si>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</si>
  <si>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</si>
  <si>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</si>
  <si>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</si>
  <si>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</si>
  <si>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</si>
  <si>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</si>
  <si>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</si>
  <si>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</si>
  <si>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</si>
  <si>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</si>
  <si>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</si>
  <si>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</si>
  <si>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</si>
  <si>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</si>
  <si>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</si>
  <si>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</si>
  <si>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</si>
  <si>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</si>
  <si>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</si>
  <si>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</si>
  <si>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</si>
  <si>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</si>
  <si>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</si>
  <si>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</si>
  <si>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</si>
  <si>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</si>
  <si>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</si>
  <si>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</si>
  <si>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</si>
  <si>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</si>
  <si>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</si>
  <si>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</si>
  <si>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</si>
  <si>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</si>
  <si>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</si>
  <si>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</si>
  <si>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</si>
  <si>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</si>
  <si>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</si>
  <si>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</si>
  <si>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</si>
  <si>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</si>
  <si>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</si>
  <si>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</si>
  <si>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</si>
  <si>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</si>
  <si>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</si>
  <si>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</si>
  <si>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</si>
  <si>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</si>
  <si>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</si>
  <si>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</si>
  <si>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</si>
  <si>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</si>
  <si>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</si>
  <si>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</si>
  <si>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</si>
  <si>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</si>
  <si>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</si>
  <si>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</si>
  <si>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</si>
  <si>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</si>
  <si>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</si>
  <si>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</si>
  <si>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</si>
  <si>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</si>
  <si>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</si>
  <si>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</si>
  <si>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</si>
  <si>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</si>
  <si>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</si>
  <si>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</si>
  <si>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</si>
  <si>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</si>
  <si>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</si>
  <si>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</si>
  <si>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</si>
  <si>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</si>
  <si>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</si>
  <si>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</si>
  <si>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</si>
  <si>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</si>
  <si>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</si>
  <si>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</si>
  <si>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</si>
  <si>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</si>
  <si>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</si>
  <si>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</si>
  <si>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</si>
  <si>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</si>
  <si>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</si>
  <si>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</si>
  <si>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</si>
  <si>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</si>
  <si>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</si>
  <si>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</si>
  <si>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</si>
  <si>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</si>
  <si>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</si>
  <si>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</si>
  <si>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</si>
  <si>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</si>
  <si>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</si>
  <si>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</si>
  <si>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</si>
  <si>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</si>
  <si>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</si>
  <si>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</si>
  <si>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</si>
  <si>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</si>
  <si>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</si>
  <si>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</si>
  <si>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</si>
  <si>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</si>
  <si>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</si>
  <si>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</si>
  <si>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</si>
  <si>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</si>
  <si>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</si>
  <si>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</si>
  <si>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</si>
  <si>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</si>
  <si>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</si>
  <si>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</si>
  <si>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</si>
  <si>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</si>
  <si>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</si>
  <si>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</si>
  <si>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</si>
  <si>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</si>
  <si>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</si>
  <si>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</si>
  <si>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</si>
  <si>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</si>
  <si>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</si>
  <si>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</si>
  <si>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</si>
  <si>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</si>
  <si>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</si>
  <si>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</si>
  <si>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</si>
  <si>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</si>
  <si>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</si>
  <si>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</si>
  <si>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</si>
  <si>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</si>
  <si>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</si>
  <si>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</si>
  <si>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</si>
  <si>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</si>
  <si>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</si>
  <si>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</si>
  <si>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</si>
  <si>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</si>
  <si>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</si>
  <si>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</si>
  <si>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</si>
  <si>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</si>
  <si>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</si>
  <si>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</si>
  <si>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</si>
  <si>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</si>
  <si>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</si>
  <si>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</si>
  <si>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</si>
  <si>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</si>
  <si>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</si>
  <si>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</si>
  <si>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</si>
  <si>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</si>
  <si>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</si>
  <si>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</si>
  <si>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</si>
  <si>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</si>
  <si>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</si>
  <si>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</si>
  <si>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</si>
  <si>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</si>
  <si>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</si>
  <si>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</si>
  <si>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</si>
  <si>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</si>
  <si>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</si>
  <si>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</si>
  <si>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</si>
  <si>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</si>
  <si>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</si>
  <si>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</si>
  <si>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</si>
  <si>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</si>
  <si>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</si>
  <si>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</si>
  <si>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</si>
  <si>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</si>
  <si>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</si>
  <si>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</si>
  <si>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</si>
  <si>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</si>
  <si>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</si>
  <si>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</si>
  <si>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</si>
  <si>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</si>
  <si>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</si>
  <si>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</si>
  <si>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</si>
  <si>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</si>
  <si>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</si>
  <si>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</si>
  <si>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</si>
  <si>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</si>
  <si>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</si>
  <si>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</si>
  <si>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</si>
  <si>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</si>
  <si>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</si>
  <si>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</si>
  <si>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</si>
  <si>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</si>
  <si>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</si>
  <si>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</si>
  <si>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</si>
  <si>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</si>
  <si>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</si>
  <si>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</si>
  <si>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</si>
  <si>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</si>
  <si>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</si>
  <si>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</si>
  <si>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</si>
  <si>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</si>
  <si>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</si>
  <si>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</si>
  <si>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</si>
  <si>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</si>
  <si>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</si>
  <si>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</si>
  <si>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</si>
  <si>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</si>
  <si>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</si>
  <si>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</si>
  <si>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</si>
  <si>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</si>
  <si>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</si>
  <si>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</si>
  <si>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</si>
  <si>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</si>
  <si>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</si>
  <si>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</si>
  <si>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</si>
  <si>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</si>
  <si>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</si>
  <si>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</si>
  <si>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</si>
  <si>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</si>
  <si>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</si>
  <si>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</si>
  <si>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</si>
  <si>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</si>
  <si>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</si>
  <si>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</si>
  <si>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</si>
  <si>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</si>
  <si>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</si>
  <si>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</si>
  <si>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</si>
  <si>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</si>
  <si>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</si>
  <si>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</si>
  <si>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</si>
  <si>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</si>
  <si>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</si>
  <si>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</si>
  <si>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</si>
  <si>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</si>
  <si>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</si>
  <si>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</si>
  <si>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</si>
  <si>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</si>
  <si>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</si>
  <si>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</si>
  <si>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</si>
  <si>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</si>
  <si>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</si>
  <si>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</si>
  <si>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</si>
  <si>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</si>
  <si>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</si>
  <si>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</si>
  <si>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</si>
  <si>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</si>
  <si>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</si>
  <si>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</si>
  <si>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</si>
  <si>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</si>
  <si>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</si>
  <si>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</si>
  <si>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</si>
  <si>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</si>
  <si>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</si>
  <si>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</si>
  <si>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</si>
  <si>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</si>
  <si>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</si>
  <si>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</si>
  <si>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</si>
  <si>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</si>
  <si>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</si>
  <si>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</si>
  <si>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</si>
  <si>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</si>
  <si>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</si>
  <si>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</si>
  <si>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</si>
  <si>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</si>
  <si>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</si>
  <si>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</si>
  <si>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</si>
  <si>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</si>
  <si>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</si>
  <si>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</si>
  <si>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</si>
  <si>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</si>
  <si>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</si>
  <si>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</si>
  <si>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</si>
  <si>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</si>
  <si>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</si>
  <si>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</si>
  <si>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</si>
  <si>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</si>
  <si>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</si>
  <si>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</si>
  <si>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</si>
  <si>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</si>
  <si>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</si>
  <si>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</si>
  <si>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</si>
  <si>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</si>
  <si>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</si>
  <si>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</si>
  <si>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</si>
  <si>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</si>
  <si>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</si>
  <si>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</si>
  <si>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</si>
  <si>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</si>
  <si>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</si>
  <si>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</si>
  <si>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</si>
  <si>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</si>
  <si>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</si>
  <si>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</si>
  <si>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</si>
  <si>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</si>
  <si>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</si>
  <si>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</si>
  <si>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</si>
  <si>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</si>
  <si>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</si>
  <si>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</si>
  <si>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</si>
  <si>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</si>
  <si>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</si>
  <si>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</si>
  <si>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</si>
  <si>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</si>
  <si>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</si>
  <si>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</si>
  <si>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</si>
  <si>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</si>
  <si>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</si>
  <si>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</si>
  <si>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</si>
  <si>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</si>
  <si>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</si>
  <si>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</si>
  <si>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</si>
  <si>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</si>
  <si>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</si>
  <si>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</si>
  <si>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</si>
  <si>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</si>
  <si>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</si>
  <si>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</si>
  <si>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</si>
  <si>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</si>
  <si>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</si>
  <si>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</si>
  <si>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</si>
  <si>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</si>
  <si>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</si>
  <si>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</si>
  <si>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</si>
  <si>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</si>
  <si>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</si>
  <si>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</si>
  <si>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</si>
  <si>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</si>
  <si>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</si>
  <si>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</si>
  <si>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</si>
  <si>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</si>
  <si>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</si>
  <si>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</si>
  <si>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</si>
  <si>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</si>
  <si>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</si>
  <si>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</si>
  <si>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</si>
  <si>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</si>
  <si>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</si>
  <si>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</si>
  <si>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</si>
  <si>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</si>
  <si>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</si>
  <si>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</si>
  <si>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</si>
  <si>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</si>
  <si>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</si>
  <si>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</si>
  <si>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</si>
  <si>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</si>
  <si>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</si>
  <si>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</si>
  <si>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</si>
  <si>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</si>
  <si>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</si>
  <si>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</si>
  <si>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</si>
  <si>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</si>
  <si>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</si>
  <si>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</si>
  <si>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</si>
  <si>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</si>
  <si>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</si>
  <si>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</si>
  <si>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</si>
  <si>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</si>
  <si>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</si>
  <si>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</si>
  <si>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</si>
  <si>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</si>
  <si>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</si>
  <si>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</si>
  <si>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</si>
  <si>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</si>
  <si>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</si>
  <si>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</si>
  <si>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</si>
  <si>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</si>
  <si>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</si>
  <si>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</si>
  <si>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</si>
  <si>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</si>
  <si>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</si>
  <si>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</si>
  <si>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</si>
  <si>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</si>
  <si>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</si>
  <si>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</si>
  <si>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</si>
  <si>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</si>
  <si>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</si>
  <si>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</si>
  <si>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</si>
  <si>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</si>
  <si>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</si>
  <si>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</si>
  <si>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</si>
  <si>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</si>
  <si>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</si>
  <si>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</si>
  <si>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</si>
  <si>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</si>
  <si>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</si>
  <si>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</si>
  <si>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</si>
  <si>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</si>
  <si>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</si>
  <si>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</si>
  <si>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</si>
  <si>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</si>
  <si>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</si>
  <si>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</si>
  <si>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</si>
  <si>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</si>
  <si>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</si>
  <si>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</si>
  <si>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</si>
  <si>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</si>
  <si>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</si>
  <si>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</si>
  <si>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</si>
  <si>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</si>
  <si>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</si>
  <si>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</si>
  <si>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</si>
  <si>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</si>
  <si>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</si>
  <si>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</si>
  <si>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</si>
  <si>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</si>
  <si>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</si>
  <si>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</si>
  <si>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</si>
  <si>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</si>
  <si>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</si>
  <si>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</si>
  <si>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</si>
  <si>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</si>
  <si>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</si>
  <si>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</si>
  <si>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</si>
  <si>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</si>
  <si>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</si>
  <si>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</si>
  <si>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</si>
  <si>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</si>
  <si>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</si>
  <si>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</si>
  <si>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</si>
  <si>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</si>
  <si>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</si>
  <si>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</si>
  <si>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</si>
  <si>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</si>
  <si>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</si>
  <si>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</si>
  <si>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</si>
  <si>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</si>
  <si>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</si>
  <si>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</si>
  <si>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</si>
  <si>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</si>
  <si>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</si>
  <si>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</si>
  <si>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</si>
  <si>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</si>
  <si>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</si>
  <si>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</si>
  <si>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</si>
  <si>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</si>
  <si>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</si>
  <si>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</si>
  <si>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</si>
  <si>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</si>
  <si>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</si>
  <si>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</si>
  <si>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</si>
  <si>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</si>
  <si>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</si>
  <si>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</si>
  <si>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</si>
  <si>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</si>
  <si>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</si>
  <si>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</si>
  <si>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</si>
  <si>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</si>
  <si>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</si>
  <si>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</si>
  <si>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</si>
  <si>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</si>
  <si>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</si>
  <si>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</si>
  <si>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</si>
  <si>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</si>
  <si>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</si>
  <si>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</si>
  <si>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</si>
  <si>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</si>
  <si>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</si>
  <si>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</si>
  <si>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</si>
  <si>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</si>
  <si>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</si>
  <si>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</si>
  <si>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</si>
  <si>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</si>
  <si>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</si>
  <si>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</si>
  <si>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</si>
  <si>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</si>
  <si>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</si>
  <si>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</si>
  <si>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</si>
  <si>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</si>
  <si>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</si>
  <si>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</si>
  <si>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</si>
  <si>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</si>
  <si>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</si>
  <si>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</si>
  <si>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</si>
  <si>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</si>
  <si>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</si>
  <si>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</si>
  <si>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</si>
  <si>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</si>
  <si>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</si>
  <si>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</si>
  <si>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</si>
  <si>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</si>
  <si>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</si>
  <si>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</si>
  <si>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</si>
  <si>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</si>
  <si>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</si>
  <si>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</si>
  <si>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</si>
  <si>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</si>
  <si>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</si>
  <si>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</si>
  <si>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</si>
  <si>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</si>
  <si>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</si>
  <si>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</si>
  <si>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</si>
  <si>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</si>
  <si>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</si>
  <si>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</si>
  <si>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</si>
  <si>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</si>
  <si>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</si>
  <si>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</si>
  <si>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</si>
  <si>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</si>
  <si>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</si>
  <si>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</si>
  <si>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</si>
  <si>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</si>
  <si>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</si>
  <si>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</si>
  <si>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</si>
  <si>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</si>
  <si>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</si>
  <si>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</si>
  <si>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</si>
  <si>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</si>
  <si>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</si>
  <si>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</si>
  <si>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</si>
  <si>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</si>
  <si>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</si>
  <si>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</si>
  <si>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</si>
  <si>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</si>
  <si>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</si>
  <si>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</si>
  <si>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</si>
  <si>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</si>
  <si>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</si>
  <si>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</si>
  <si>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</si>
  <si>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</si>
  <si>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</si>
  <si>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</si>
  <si>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</si>
  <si>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</si>
  <si>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</si>
  <si>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</si>
  <si>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</si>
  <si>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</si>
  <si>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</si>
  <si>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</si>
  <si>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</si>
  <si>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</si>
  <si>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</si>
  <si>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</si>
  <si>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</si>
  <si>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</si>
  <si>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</si>
  <si>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</si>
  <si>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</si>
  <si>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</si>
  <si>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</si>
  <si>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</si>
  <si>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</si>
  <si>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</si>
  <si>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</si>
  <si>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</si>
  <si>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</si>
  <si>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</si>
  <si>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</si>
  <si>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</si>
  <si>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</si>
  <si>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</si>
  <si>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</si>
  <si>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</si>
  <si>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</si>
  <si>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</si>
  <si>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</si>
  <si>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</si>
  <si>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</si>
  <si>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</si>
  <si>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</si>
  <si>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</si>
  <si>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</si>
  <si>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</si>
  <si>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</si>
  <si>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</si>
  <si>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</si>
  <si>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</si>
  <si>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</si>
  <si>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</si>
  <si>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</si>
  <si>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</si>
  <si>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</si>
  <si>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</si>
  <si>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</si>
  <si>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</si>
  <si>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</si>
  <si>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</si>
  <si>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</si>
  <si>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</si>
  <si>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</si>
  <si>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</si>
  <si>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</si>
  <si>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</si>
  <si>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</si>
  <si>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</si>
  <si>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</si>
  <si>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</si>
  <si>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</si>
  <si>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</si>
  <si>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</si>
  <si>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</si>
  <si>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</si>
  <si>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</si>
  <si>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</si>
  <si>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</si>
  <si>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</si>
  <si>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</si>
  <si>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</si>
  <si>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</si>
  <si>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</si>
  <si>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</si>
  <si>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</si>
  <si>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</si>
  <si>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</si>
  <si>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</si>
  <si>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</si>
  <si>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</si>
  <si>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</si>
  <si>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</si>
  <si>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</si>
  <si>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</si>
  <si>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</si>
  <si>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</si>
  <si>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</si>
  <si>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</si>
  <si>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</si>
  <si>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</si>
  <si>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</si>
  <si>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</si>
  <si>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</si>
  <si>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</si>
  <si>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</si>
  <si>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</si>
  <si>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</si>
  <si>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</si>
  <si>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</si>
  <si>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</si>
  <si>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</si>
  <si>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</si>
  <si>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</si>
  <si>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</si>
  <si>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</si>
  <si>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</si>
  <si>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</si>
  <si>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</si>
  <si>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</si>
  <si>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</si>
  <si>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</si>
  <si>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</si>
  <si>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</si>
  <si>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</si>
  <si>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</si>
  <si>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</si>
  <si>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</si>
  <si>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</si>
  <si>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</si>
  <si>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</si>
  <si>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</si>
  <si>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</si>
  <si>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</si>
  <si>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</si>
  <si>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</si>
  <si>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</si>
  <si>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</si>
  <si>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</si>
  <si>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</si>
  <si>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</si>
  <si>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</si>
  <si>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</si>
  <si>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</si>
  <si>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</si>
  <si>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</si>
  <si>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</si>
  <si>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</si>
  <si>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</si>
  <si>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</si>
  <si>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</si>
  <si>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</si>
  <si>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</si>
  <si>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</si>
  <si>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</si>
  <si>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</si>
  <si>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</si>
  <si>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</si>
  <si>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</si>
  <si>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</si>
  <si>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</si>
  <si>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</si>
  <si>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</si>
  <si>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</si>
  <si>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</si>
  <si>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</si>
  <si>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</si>
  <si>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</si>
  <si>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</si>
  <si>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</si>
  <si>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</si>
  <si>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</si>
  <si>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</si>
  <si>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</si>
  <si>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</si>
  <si>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</si>
  <si>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</si>
  <si>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</si>
  <si>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</si>
  <si>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</si>
  <si>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</si>
  <si>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</si>
  <si>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</si>
  <si>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</si>
  <si>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</si>
  <si>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</si>
  <si>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</si>
  <si>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</si>
  <si>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</si>
  <si>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</si>
  <si>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</si>
  <si>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</si>
  <si>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</si>
  <si>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</si>
  <si>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</si>
  <si>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</si>
  <si>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</si>
  <si>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</si>
  <si>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</si>
  <si>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</si>
  <si>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</si>
  <si>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</si>
  <si>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</si>
  <si>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</si>
  <si>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</si>
  <si>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</si>
  <si>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</si>
  <si>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</si>
  <si>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</si>
  <si>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</si>
  <si>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</si>
  <si>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</si>
  <si>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</si>
  <si>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</si>
  <si>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</si>
  <si>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</si>
  <si>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</si>
  <si>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</si>
  <si>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</si>
  <si>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</si>
  <si>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</si>
  <si>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</si>
  <si>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</si>
  <si>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</si>
  <si>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</si>
  <si>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</si>
  <si>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</si>
  <si>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</si>
  <si>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</si>
  <si>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</si>
  <si>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</si>
  <si>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</si>
  <si>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</si>
  <si>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</si>
  <si>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</si>
  <si>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</si>
  <si>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</si>
  <si>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</si>
  <si>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</si>
  <si>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</si>
  <si>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</si>
  <si>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</si>
  <si>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</si>
  <si>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</si>
  <si>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</si>
  <si>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</si>
  <si>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</si>
  <si>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</si>
  <si>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</si>
  <si>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</si>
  <si>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</si>
  <si>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</si>
  <si>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</si>
  <si>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</si>
  <si>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</si>
  <si>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</si>
  <si>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</si>
  <si>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</si>
  <si>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</si>
  <si>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</si>
  <si>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</si>
  <si>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</si>
  <si>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</si>
  <si>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</si>
  <si>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</si>
  <si>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</si>
  <si>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</si>
  <si>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</si>
  <si>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</si>
  <si>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</si>
  <si>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</si>
  <si>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</si>
  <si>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</si>
  <si>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</si>
  <si>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</si>
  <si>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</si>
  <si>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</si>
  <si>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</si>
  <si>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</si>
  <si>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</si>
  <si>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</si>
  <si>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</si>
  <si>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</si>
  <si>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</si>
  <si>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</si>
  <si>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</si>
  <si>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</si>
  <si>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</si>
  <si>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</si>
  <si>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</si>
  <si>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</si>
  <si>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</si>
  <si>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</si>
  <si>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</si>
  <si>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</si>
  <si>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</si>
  <si>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</si>
  <si>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</si>
  <si>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</si>
  <si>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</si>
  <si>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</si>
  <si>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</si>
  <si>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</si>
  <si>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</si>
  <si>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</si>
  <si>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</si>
  <si>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</si>
  <si>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</si>
  <si>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</si>
  <si>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</si>
  <si>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</si>
  <si>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</si>
  <si>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</si>
  <si>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</si>
  <si>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</si>
  <si>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</si>
  <si>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</si>
  <si>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</si>
  <si>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</si>
  <si>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</si>
  <si>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</si>
  <si>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</si>
  <si>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</si>
  <si>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</si>
  <si>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</si>
  <si>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</si>
  <si>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</si>
  <si>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</si>
  <si>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</si>
  <si>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</si>
  <si>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</si>
  <si>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</si>
  <si>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</si>
  <si>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</si>
  <si>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</si>
  <si>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</si>
  <si>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</si>
  <si>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</si>
  <si>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</si>
  <si>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</si>
  <si>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</si>
  <si>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</si>
  <si>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</si>
  <si>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</si>
  <si>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</si>
  <si>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</si>
  <si>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</si>
  <si>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</si>
  <si>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</si>
  <si>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</si>
  <si>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</si>
  <si>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</si>
  <si>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</si>
  <si>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</si>
  <si>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</si>
  <si>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</si>
  <si>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</si>
  <si>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</si>
  <si>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</si>
  <si>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</si>
  <si>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</si>
  <si>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</si>
  <si>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</si>
  <si>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</si>
  <si>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</si>
  <si>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</si>
  <si>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</si>
  <si>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</si>
  <si>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</si>
  <si>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</si>
  <si>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</si>
  <si>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</si>
  <si>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</si>
  <si>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</si>
  <si>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</si>
  <si>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</si>
  <si>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</si>
  <si>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</si>
  <si>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</si>
  <si>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</si>
  <si>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</si>
  <si>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</si>
  <si>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</si>
  <si>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</si>
  <si>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</si>
  <si>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</si>
  <si>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</si>
  <si>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</si>
  <si>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</si>
  <si>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</si>
  <si>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</si>
  <si>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</si>
  <si>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</si>
  <si>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</si>
  <si>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</si>
  <si>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</si>
  <si>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</si>
  <si>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</si>
  <si>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</si>
  <si>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</si>
  <si>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</si>
  <si>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</si>
  <si>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</si>
  <si>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</si>
  <si>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</si>
  <si>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</si>
  <si>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</si>
  <si>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</si>
  <si>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</si>
  <si>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</si>
  <si>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</si>
  <si>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</si>
  <si>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</si>
  <si>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</si>
  <si>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</si>
  <si>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</si>
  <si>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</si>
  <si>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</si>
  <si>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</si>
  <si>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</si>
  <si>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</si>
  <si>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</si>
  <si>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</si>
  <si>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</si>
  <si>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</si>
  <si>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</si>
  <si>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</si>
  <si>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</si>
  <si>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</si>
  <si>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</si>
  <si>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</si>
  <si>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</si>
  <si>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</si>
  <si>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</si>
  <si>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</si>
  <si>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</si>
  <si>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</si>
  <si>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</si>
  <si>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</si>
  <si>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</si>
  <si>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</si>
  <si>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</si>
  <si>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</si>
  <si>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</si>
  <si>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</si>
  <si>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</si>
  <si>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</si>
  <si>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</si>
  <si>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</si>
  <si>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</si>
  <si>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</si>
  <si>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</si>
  <si>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</si>
  <si>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</si>
  <si>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</si>
  <si>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</si>
  <si>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</si>
  <si>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</si>
  <si>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</si>
  <si>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</si>
  <si>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</si>
  <si>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</si>
  <si>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</si>
  <si>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</si>
  <si>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</si>
  <si>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</si>
  <si>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</si>
  <si>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</si>
  <si>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</si>
  <si>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</si>
  <si>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</si>
  <si>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</si>
  <si>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</si>
  <si>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</si>
  <si>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</si>
  <si>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</si>
  <si>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</si>
  <si>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</si>
  <si>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</si>
  <si>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</si>
  <si>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</si>
  <si>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</si>
  <si>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</si>
  <si>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</si>
  <si>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</si>
  <si>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</si>
  <si>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</si>
  <si>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</si>
  <si>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</si>
  <si>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</si>
  <si>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</si>
  <si>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</si>
  <si>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</si>
  <si>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</si>
  <si>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</si>
  <si>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</si>
  <si>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</si>
  <si>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</si>
  <si>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</si>
  <si>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</si>
  <si>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</si>
  <si>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</si>
  <si>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</si>
  <si>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</si>
  <si>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</si>
  <si>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</si>
  <si>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</si>
  <si>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</si>
  <si>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</si>
  <si>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</si>
  <si>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</si>
  <si>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</si>
  <si>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</si>
  <si>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</si>
  <si>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</si>
  <si>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</si>
  <si>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</si>
  <si>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</si>
  <si>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</si>
  <si>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</si>
  <si>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</si>
  <si>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</si>
  <si>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</si>
  <si>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</si>
  <si>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</si>
  <si>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</si>
  <si>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</si>
  <si>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</si>
  <si>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</si>
  <si>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</si>
  <si>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</si>
  <si>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</si>
  <si>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</si>
  <si>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</si>
  <si>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</si>
  <si>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</si>
  <si>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</si>
  <si>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</si>
  <si>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</si>
  <si>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</si>
  <si>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</si>
  <si>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</si>
  <si>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</si>
  <si>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</si>
  <si>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</si>
  <si>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</si>
  <si>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</si>
  <si>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</si>
  <si>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</si>
  <si>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</si>
  <si>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</si>
  <si>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</si>
  <si>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</si>
  <si>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</si>
  <si>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</si>
  <si>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</si>
  <si>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</si>
  <si>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</si>
  <si>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</si>
  <si>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</si>
  <si>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</si>
  <si>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</si>
  <si>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</si>
  <si>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</si>
  <si>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</si>
  <si>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</si>
  <si>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</si>
  <si>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</si>
  <si>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</si>
  <si>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</si>
  <si>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</si>
  <si>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</si>
  <si>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</si>
  <si>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</si>
  <si>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</si>
  <si>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</si>
  <si>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</si>
  <si>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</si>
  <si>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</si>
  <si>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</si>
  <si>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</si>
  <si>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</si>
  <si>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</si>
  <si>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</si>
  <si>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</si>
  <si>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</si>
  <si>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</si>
  <si>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</si>
  <si>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</si>
  <si>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</si>
  <si>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</si>
  <si>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</si>
  <si>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</si>
  <si>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</si>
  <si>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</si>
  <si>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</si>
  <si>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</si>
  <si>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</si>
  <si>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</si>
  <si>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</si>
  <si>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</si>
  <si>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</si>
  <si>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</si>
  <si>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</si>
  <si>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</si>
  <si>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</si>
  <si>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</si>
  <si>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</si>
  <si>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</si>
  <si>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</si>
  <si>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</si>
  <si>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</si>
  <si>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</si>
  <si>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</si>
  <si>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</si>
  <si>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</si>
  <si>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</si>
  <si>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</si>
  <si>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</si>
  <si>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</si>
  <si>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</si>
  <si>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</si>
  <si>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</si>
  <si>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</si>
  <si>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</si>
  <si>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</si>
  <si>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</si>
  <si>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</si>
  <si>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</si>
  <si>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</si>
  <si>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</si>
  <si>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</si>
  <si>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</si>
  <si>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</si>
  <si>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</si>
  <si>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</si>
  <si>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</si>
  <si>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</si>
  <si>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</si>
  <si>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</si>
  <si>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</si>
  <si>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</si>
  <si>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</si>
  <si>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</si>
  <si>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</si>
  <si>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</si>
  <si>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</si>
  <si>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</si>
  <si>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</si>
  <si>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</si>
  <si>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</si>
  <si>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</si>
  <si>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</si>
  <si>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</si>
  <si>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</si>
  <si>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</si>
  <si>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</si>
  <si>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</si>
  <si>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</si>
  <si>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</si>
  <si>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</si>
  <si>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</si>
  <si>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</si>
  <si>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</si>
  <si>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</si>
  <si>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</si>
  <si>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</si>
  <si>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</si>
  <si>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</si>
  <si>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</si>
  <si>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</si>
  <si>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</si>
  <si>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</si>
  <si>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</si>
  <si>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</si>
  <si>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</si>
  <si>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</si>
  <si>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</si>
  <si>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</si>
  <si>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</si>
  <si>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</si>
  <si>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</si>
  <si>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</si>
  <si>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</si>
  <si>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</si>
  <si>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</si>
  <si>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</si>
  <si>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</si>
  <si>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</si>
  <si>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</si>
  <si>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</si>
  <si>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</si>
  <si>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</si>
  <si>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</si>
  <si>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</si>
  <si>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</si>
  <si>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</si>
  <si>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</si>
  <si>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</si>
  <si>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</si>
  <si>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</si>
  <si>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</si>
  <si>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</si>
  <si>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</si>
  <si>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</si>
  <si>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</si>
  <si>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</si>
  <si>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</si>
  <si>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</si>
  <si>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</si>
  <si>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</si>
  <si>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</si>
  <si>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</si>
  <si>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</si>
  <si>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</si>
  <si>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</si>
  <si>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</si>
  <si>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</si>
  <si>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</si>
  <si>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</si>
  <si>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</si>
  <si>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</si>
  <si>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</si>
  <si>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</si>
  <si>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</si>
  <si>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</si>
  <si>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</si>
  <si>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</si>
  <si>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</si>
  <si>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</si>
  <si>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</si>
  <si>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</si>
  <si>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</si>
  <si>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</si>
  <si>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</si>
  <si>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</si>
  <si>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</si>
  <si>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</si>
  <si>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</si>
  <si>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</si>
  <si>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</si>
  <si>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</si>
  <si>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</si>
  <si>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</si>
  <si>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</si>
  <si>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</si>
  <si>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</si>
  <si>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</si>
  <si>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</si>
  <si>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</si>
  <si>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</si>
  <si>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</si>
  <si>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</si>
  <si>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</si>
  <si>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</si>
  <si>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</si>
  <si>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</si>
  <si>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</si>
  <si>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</si>
  <si>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</si>
  <si>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</si>
  <si>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</si>
  <si>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</si>
  <si>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</si>
  <si>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</si>
  <si>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</si>
  <si>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</si>
  <si>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</si>
  <si>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</si>
  <si>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</si>
  <si>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</si>
  <si>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</si>
  <si>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</si>
  <si>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</si>
  <si>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</si>
  <si>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</si>
  <si>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</si>
  <si>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</si>
  <si>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</si>
  <si>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</si>
  <si>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</si>
  <si>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</si>
  <si>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</si>
  <si>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</si>
  <si>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</si>
  <si>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</si>
  <si>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</si>
  <si>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</si>
  <si>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</si>
  <si>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</si>
  <si>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</si>
  <si>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</si>
  <si>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</si>
  <si>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</si>
  <si>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</si>
  <si>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</si>
  <si>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</si>
  <si>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</si>
  <si>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</si>
  <si>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</si>
  <si>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</si>
  <si>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</si>
  <si>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</si>
  <si>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</si>
  <si>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</si>
  <si>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</si>
  <si>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</si>
  <si>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</si>
  <si>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</si>
  <si>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</si>
  <si>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</si>
  <si>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</si>
  <si>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</si>
  <si>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</si>
  <si>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</si>
  <si>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</si>
  <si>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</si>
  <si>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</si>
  <si>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</si>
  <si>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</si>
  <si>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</si>
  <si>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</si>
  <si>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</si>
  <si>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</si>
  <si>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</si>
  <si>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</si>
  <si>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</si>
  <si>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</si>
  <si>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</si>
  <si>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</si>
  <si>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</si>
  <si>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</si>
  <si>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</si>
  <si>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</si>
  <si>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</si>
  <si>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</si>
  <si>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</si>
  <si>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</si>
  <si>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</si>
  <si>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</si>
  <si>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</si>
  <si>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</si>
  <si>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</si>
  <si>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</si>
  <si>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</si>
  <si>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</si>
  <si>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</si>
  <si>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</si>
  <si>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</si>
  <si>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</si>
  <si>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</si>
  <si>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</si>
  <si>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</si>
  <si>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</si>
  <si>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</si>
  <si>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</si>
  <si>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</si>
  <si>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</si>
  <si>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</si>
  <si>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</si>
  <si>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</si>
  <si>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</si>
  <si>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</si>
  <si>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</si>
  <si>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</si>
  <si>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</si>
  <si>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</si>
  <si>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</si>
  <si>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</si>
  <si>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</si>
  <si>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</si>
  <si>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</si>
  <si>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</si>
  <si>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</si>
  <si>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</si>
  <si>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</si>
  <si>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</si>
  <si>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</si>
  <si>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</si>
  <si>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</si>
  <si>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</si>
  <si>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</si>
  <si>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</si>
  <si>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</si>
  <si>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</si>
  <si>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</si>
  <si>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</si>
  <si>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</si>
  <si>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</si>
  <si>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</si>
  <si>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</si>
  <si>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</si>
  <si>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</si>
  <si>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</si>
  <si>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</si>
  <si>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</si>
  <si>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</si>
  <si>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</si>
  <si>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</si>
  <si>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</si>
  <si>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</si>
  <si>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</si>
  <si>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</si>
  <si>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</si>
  <si>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</si>
  <si>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</si>
  <si>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</si>
  <si>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</si>
  <si>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</si>
  <si>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</si>
  <si>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</si>
  <si>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</si>
  <si>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</si>
  <si>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</si>
  <si>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</si>
  <si>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</si>
  <si>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</si>
  <si>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</si>
  <si>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</si>
  <si>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</si>
  <si>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</si>
  <si>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</si>
  <si>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</si>
  <si>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</si>
  <si>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</si>
  <si>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</si>
  <si>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</si>
  <si>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</si>
  <si>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</si>
  <si>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</si>
  <si>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</si>
  <si>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</si>
  <si>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</si>
  <si>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</si>
  <si>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</si>
  <si>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</si>
  <si>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</si>
  <si>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</si>
  <si>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</si>
  <si>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</si>
  <si>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</si>
  <si>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</si>
  <si>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</si>
  <si>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</si>
  <si>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</si>
  <si>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</si>
  <si>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</si>
  <si>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</si>
  <si>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</si>
  <si>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</si>
  <si>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</si>
  <si>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</si>
  <si>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</si>
  <si>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</si>
  <si>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</si>
  <si>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</si>
  <si>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</si>
  <si>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</si>
  <si>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</si>
  <si>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</si>
  <si>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</si>
  <si>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</si>
  <si>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</si>
  <si>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</si>
  <si>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</si>
  <si>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</si>
  <si>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</si>
  <si>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</si>
  <si>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</si>
  <si>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</si>
  <si>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</si>
  <si>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</si>
  <si>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</si>
  <si>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</si>
  <si>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</si>
  <si>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</si>
  <si>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</si>
  <si>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</si>
  <si>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</si>
  <si>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</si>
  <si>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</si>
  <si>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</si>
  <si>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</si>
  <si>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</si>
  <si>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</si>
  <si>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</si>
  <si>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</si>
  <si>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</si>
  <si>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</si>
  <si>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</si>
  <si>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</si>
  <si>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</si>
  <si>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</si>
  <si>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</si>
  <si>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</si>
  <si>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</si>
  <si>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</si>
  <si>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</si>
  <si>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</si>
  <si>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</si>
  <si>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</si>
  <si>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</si>
  <si>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</si>
  <si>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</si>
  <si>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</si>
  <si>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</si>
  <si>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</si>
  <si>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</si>
  <si>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</si>
  <si>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</si>
  <si>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</si>
  <si>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</si>
  <si>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</si>
  <si>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</si>
  <si>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</si>
  <si>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</si>
  <si>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</si>
  <si>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</si>
  <si>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</si>
  <si>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</si>
  <si>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</si>
  <si>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</si>
  <si>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</si>
  <si>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</si>
  <si>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</si>
  <si>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</si>
  <si>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</si>
  <si>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</si>
  <si>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</si>
  <si>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</si>
  <si>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</si>
  <si>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</si>
  <si>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</si>
  <si>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</si>
  <si>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</si>
  <si>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</si>
  <si>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</si>
  <si>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</si>
  <si>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</si>
  <si>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</si>
  <si>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</si>
  <si>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</si>
  <si>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</si>
  <si>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</si>
  <si>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</si>
  <si>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</si>
  <si>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</si>
  <si>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</si>
  <si>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</si>
  <si>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</si>
  <si>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</si>
  <si>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</si>
  <si>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</si>
  <si>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</si>
  <si>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</si>
  <si>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</si>
  <si>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</si>
  <si>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</si>
  <si>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</si>
  <si>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</si>
  <si>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</si>
  <si>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</si>
  <si>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</si>
  <si>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</si>
  <si>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</si>
  <si>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</si>
  <si>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</si>
  <si>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</si>
  <si>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</si>
  <si>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</si>
  <si>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</si>
  <si>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</si>
  <si>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</si>
  <si>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</si>
  <si>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</si>
  <si>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</si>
  <si>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</si>
  <si>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</si>
  <si>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</si>
  <si>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</si>
  <si>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</si>
  <si>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</si>
  <si>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</si>
  <si>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</si>
  <si>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</si>
  <si>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</si>
  <si>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</si>
  <si>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</si>
  <si>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</si>
  <si>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</si>
  <si>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</si>
  <si>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</si>
  <si>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</si>
  <si>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</si>
  <si>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</si>
  <si>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</si>
  <si>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</si>
  <si>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</si>
  <si>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</si>
  <si>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</si>
  <si>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</si>
  <si>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</si>
  <si>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</si>
  <si>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</si>
  <si>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</si>
  <si>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</si>
  <si>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</si>
  <si>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</si>
  <si>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</si>
  <si>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</si>
  <si>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</si>
  <si>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</si>
  <si>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</si>
  <si>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</si>
  <si>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</si>
  <si>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</si>
  <si>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</si>
  <si>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</si>
  <si>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</si>
  <si>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</si>
  <si>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</si>
  <si>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</si>
  <si>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</si>
  <si>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</si>
  <si>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</si>
  <si>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</si>
  <si>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</si>
  <si>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</si>
  <si>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</si>
  <si>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</si>
  <si>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</si>
  <si>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</si>
  <si>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</si>
  <si>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</si>
  <si>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</si>
  <si>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</si>
  <si>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</si>
  <si>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</si>
  <si>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</si>
  <si>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</si>
  <si>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</si>
  <si>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</si>
  <si>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</si>
  <si>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</si>
  <si>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</si>
  <si>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</si>
  <si>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</si>
  <si>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</si>
  <si>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</si>
  <si>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</si>
  <si>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</si>
  <si>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</si>
  <si>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</si>
  <si>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</si>
  <si>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</si>
  <si>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</si>
  <si>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</si>
  <si>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</si>
  <si>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</si>
  <si>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</si>
  <si>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</si>
  <si>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</si>
  <si>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</si>
  <si>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</si>
  <si>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</si>
  <si>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</si>
  <si>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</si>
  <si>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</si>
  <si>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</si>
  <si>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</si>
  <si>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</si>
  <si>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</si>
  <si>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</si>
  <si>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</si>
  <si>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</si>
  <si>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</si>
  <si>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</si>
  <si>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</si>
  <si>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</si>
  <si>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</si>
  <si>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</si>
  <si>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</si>
  <si>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</si>
  <si>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</si>
  <si>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</si>
  <si>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</si>
  <si>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</si>
  <si>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</si>
  <si>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</si>
  <si>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</si>
  <si>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</si>
  <si>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</si>
  <si>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</si>
  <si>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</si>
  <si>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</si>
  <si>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</si>
  <si>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</si>
  <si>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</si>
  <si>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</si>
  <si>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</si>
  <si>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</si>
  <si>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</si>
  <si>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</si>
  <si>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</si>
  <si>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</si>
  <si>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</si>
  <si>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</si>
  <si>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</si>
  <si>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</si>
  <si>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</si>
  <si>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</si>
  <si>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</si>
  <si>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</si>
  <si>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</si>
  <si>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</si>
  <si>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</si>
  <si>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</si>
  <si>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</si>
  <si>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</si>
  <si>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</si>
  <si>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</si>
  <si>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</si>
  <si>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</si>
  <si>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</si>
  <si>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</si>
  <si>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</si>
  <si>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</si>
  <si>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</si>
  <si>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</si>
  <si>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</si>
  <si>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</si>
  <si>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</si>
  <si>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</si>
  <si>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</si>
  <si>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</si>
  <si>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</si>
  <si>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</si>
  <si>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</si>
  <si>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</si>
  <si>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</si>
  <si>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</si>
  <si>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</si>
  <si>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</si>
  <si>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</si>
  <si>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</si>
  <si>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</si>
  <si>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</si>
  <si>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</si>
  <si>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</si>
  <si>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</si>
  <si>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</si>
  <si>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</si>
  <si>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</si>
  <si>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</si>
  <si>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</si>
  <si>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</si>
  <si>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</si>
  <si>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</si>
  <si>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</si>
  <si>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</si>
  <si>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</si>
  <si>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</si>
  <si>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</si>
  <si>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</si>
  <si>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</si>
  <si>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</si>
  <si>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</si>
  <si>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</si>
  <si>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</si>
  <si>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</si>
  <si>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</si>
  <si>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</si>
  <si>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</si>
  <si>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</si>
  <si>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</si>
  <si>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</si>
  <si>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</si>
  <si>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</si>
  <si>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</si>
  <si>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</si>
  <si>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</si>
  <si>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</si>
  <si>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</si>
  <si>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</si>
  <si>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</si>
  <si>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</si>
  <si>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</si>
  <si>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</si>
  <si>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</si>
  <si>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</si>
  <si>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</si>
  <si>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</si>
  <si>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</si>
  <si>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</si>
  <si>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</si>
  <si>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</si>
  <si>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</si>
  <si>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</si>
  <si>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</si>
  <si>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</si>
  <si>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</si>
  <si>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</si>
  <si>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</si>
  <si>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</si>
  <si>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</si>
  <si>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</si>
  <si>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</si>
  <si>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</si>
  <si>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</si>
  <si>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</si>
  <si>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</si>
  <si>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</si>
  <si>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</si>
  <si>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</si>
  <si>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</si>
  <si>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</si>
  <si>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</si>
  <si>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</si>
  <si>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</si>
  <si>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</si>
  <si>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</si>
  <si>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</si>
  <si>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</si>
  <si>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</si>
  <si>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</si>
  <si>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</si>
  <si>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</si>
  <si>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</si>
  <si>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</si>
  <si>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</si>
  <si>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</si>
  <si>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</si>
  <si>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</si>
  <si>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</si>
  <si>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</si>
  <si>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</si>
  <si>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</si>
  <si>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</si>
  <si>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</si>
  <si>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</si>
  <si>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</si>
  <si>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</si>
  <si>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</si>
  <si>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</si>
  <si>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</si>
  <si>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</si>
  <si>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</si>
  <si>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</si>
  <si>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</si>
  <si>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</si>
  <si>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</si>
  <si>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</si>
  <si>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</si>
  <si>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</si>
  <si>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</si>
  <si>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</si>
  <si>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</si>
  <si>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</si>
  <si>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</si>
  <si>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</si>
  <si>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</si>
  <si>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</si>
  <si>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</si>
  <si>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</si>
  <si>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</si>
  <si>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</si>
  <si>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</si>
  <si>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</si>
  <si>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</si>
  <si>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</si>
  <si>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</si>
  <si>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</si>
  <si>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</si>
  <si>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</si>
  <si>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</si>
  <si>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</si>
  <si>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</si>
  <si>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</si>
  <si>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</si>
  <si>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</si>
  <si>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</si>
  <si>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</si>
  <si>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</si>
  <si>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</si>
  <si>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</si>
  <si>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</si>
  <si>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</si>
  <si>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</si>
  <si>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</si>
  <si>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</si>
  <si>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</si>
  <si>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</si>
  <si>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</si>
  <si>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</si>
  <si>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</si>
  <si>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</si>
  <si>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</si>
  <si>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</si>
  <si>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</si>
  <si>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</si>
  <si>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</si>
  <si>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</si>
  <si>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</si>
  <si>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</si>
  <si>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</si>
  <si>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</si>
  <si>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</si>
  <si>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</si>
  <si>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</si>
  <si>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</si>
  <si>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</si>
  <si>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</si>
  <si>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</si>
  <si>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</si>
  <si>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</si>
  <si>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</si>
  <si>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</si>
  <si>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</si>
  <si>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</si>
  <si>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</si>
  <si>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</si>
  <si>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</si>
  <si>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</si>
  <si>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</si>
  <si>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</si>
  <si>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</si>
  <si>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</si>
  <si>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</si>
  <si>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</si>
  <si>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</si>
  <si>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</si>
  <si>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</si>
  <si>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</si>
  <si>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</si>
  <si>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</si>
  <si>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</si>
  <si>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</si>
  <si>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</si>
  <si>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</si>
  <si>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</si>
  <si>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</si>
  <si>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</si>
  <si>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</si>
  <si>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</si>
  <si>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</si>
  <si>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</si>
  <si>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</si>
  <si>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</si>
  <si>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</si>
  <si>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</si>
  <si>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</si>
  <si>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</si>
  <si>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</si>
  <si>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</si>
  <si>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</si>
  <si>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</si>
  <si>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</si>
  <si>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</si>
  <si>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</si>
  <si>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</si>
  <si>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</si>
  <si>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</si>
  <si>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</si>
  <si>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</si>
  <si>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</si>
  <si>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</si>
  <si>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</si>
  <si>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</si>
  <si>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</si>
  <si>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</si>
  <si>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</si>
  <si>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</si>
  <si>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</si>
  <si>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</si>
  <si>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</si>
  <si>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</si>
  <si>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</si>
  <si>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</si>
  <si>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</si>
  <si>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</si>
  <si>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</si>
  <si>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</si>
  <si>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</si>
  <si>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</si>
  <si>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</si>
  <si>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</si>
  <si>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</si>
  <si>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</si>
  <si>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</si>
  <si>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</si>
  <si>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</si>
  <si>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</si>
  <si>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</si>
  <si>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</si>
  <si>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</si>
  <si>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</si>
  <si>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</si>
  <si>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</si>
  <si>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</si>
  <si>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</si>
  <si>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</si>
  <si>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</si>
  <si>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</si>
  <si>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</si>
  <si>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</si>
  <si>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</si>
  <si>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</si>
  <si>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</si>
  <si>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</si>
  <si>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</si>
  <si>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</si>
  <si>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</si>
  <si>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</si>
  <si>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</si>
  <si>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</si>
  <si>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</si>
  <si>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</si>
  <si>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</si>
  <si>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</si>
  <si>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</si>
  <si>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</si>
  <si>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</si>
  <si>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</si>
  <si>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</si>
  <si>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</si>
  <si>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</si>
  <si>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</si>
  <si>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</si>
  <si>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</si>
  <si>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</si>
  <si>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</si>
  <si>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</si>
  <si>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</si>
  <si>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</si>
  <si>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</si>
  <si>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</si>
  <si>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</si>
  <si>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</si>
  <si>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</si>
  <si>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</si>
  <si>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</si>
  <si>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</si>
  <si>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</si>
  <si>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</si>
  <si>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</si>
  <si>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</si>
  <si>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</si>
  <si>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</si>
  <si>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</si>
  <si>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</si>
  <si>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</si>
  <si>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</si>
  <si>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</si>
  <si>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</si>
  <si>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</si>
  <si>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</si>
  <si>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</si>
  <si>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</si>
  <si>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</si>
  <si>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</si>
  <si>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</si>
  <si>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</si>
  <si>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</si>
  <si>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</si>
  <si>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</si>
  <si>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</si>
  <si>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</si>
  <si>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</si>
  <si>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</si>
  <si>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</si>
  <si>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</si>
  <si>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</si>
  <si>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</si>
  <si>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</si>
  <si>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</si>
  <si>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</si>
  <si>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</si>
  <si>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</si>
  <si>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</si>
  <si>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</si>
  <si>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</si>
  <si>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</si>
  <si>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</si>
  <si>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</si>
  <si>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</si>
  <si>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</si>
  <si>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</si>
  <si>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</si>
  <si>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</si>
  <si>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</si>
  <si>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</si>
  <si>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</si>
  <si>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</si>
  <si>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</si>
  <si>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</si>
  <si>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</si>
  <si>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</si>
  <si>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</si>
  <si>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</si>
  <si>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</si>
  <si>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</si>
  <si>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</si>
  <si>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</si>
  <si>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</si>
  <si>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</si>
  <si>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</si>
  <si>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</si>
  <si>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</si>
  <si>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</si>
  <si>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</si>
  <si>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</si>
  <si>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</si>
  <si>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</si>
  <si>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</si>
  <si>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</si>
  <si>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</si>
  <si>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</si>
  <si>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</si>
  <si>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</si>
  <si>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</si>
  <si>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</si>
  <si>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</si>
  <si>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</si>
  <si>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</si>
  <si>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</si>
  <si>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</si>
  <si>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</si>
  <si>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</si>
  <si>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</si>
  <si>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</si>
  <si>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</si>
  <si>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</si>
  <si>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</si>
  <si>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</si>
  <si>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</si>
  <si>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</si>
  <si>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</si>
  <si>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</si>
  <si>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</si>
  <si>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</si>
  <si>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</si>
  <si>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</si>
  <si>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</si>
  <si>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</si>
  <si>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</si>
  <si>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</si>
  <si>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</si>
  <si>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</si>
  <si>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</si>
  <si>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</si>
  <si>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</si>
  <si>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</si>
  <si>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</si>
  <si>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</si>
  <si>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</si>
  <si>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</si>
  <si>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</si>
  <si>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</si>
  <si>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</si>
  <si>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</si>
  <si>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</si>
  <si>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</si>
  <si>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</si>
  <si>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</si>
  <si>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</si>
  <si>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</si>
  <si>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</si>
  <si>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</si>
  <si>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</si>
  <si>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</si>
  <si>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</si>
  <si>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</si>
  <si>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</si>
  <si>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</si>
  <si>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</si>
  <si>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</si>
  <si>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</si>
  <si>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</si>
  <si>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</si>
  <si>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</si>
  <si>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</si>
  <si>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</si>
  <si>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</si>
  <si>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</si>
  <si>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</si>
  <si>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</si>
  <si>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</si>
  <si>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</si>
  <si>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</si>
  <si>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</si>
  <si>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</si>
  <si>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</si>
  <si>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</si>
  <si>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</si>
  <si>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</si>
  <si>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</si>
  <si>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</si>
  <si>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</si>
  <si>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</si>
  <si>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</si>
  <si>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</si>
  <si>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</si>
  <si>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</si>
  <si>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</si>
  <si>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</si>
  <si>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</si>
  <si>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</si>
  <si>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</si>
  <si>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</si>
  <si>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</si>
  <si>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</si>
  <si>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</si>
  <si>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</si>
  <si>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</si>
  <si>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</si>
  <si>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</si>
  <si>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</si>
  <si>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</si>
  <si>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</si>
  <si>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</si>
  <si>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</si>
  <si>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</si>
  <si>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</si>
  <si>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</si>
  <si>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</si>
  <si>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</si>
  <si>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</si>
  <si>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</si>
  <si>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</si>
  <si>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</si>
  <si>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</si>
  <si>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</si>
  <si>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</si>
  <si>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</si>
  <si>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</si>
  <si>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</si>
  <si>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</si>
  <si>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</si>
  <si>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</si>
  <si>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</si>
  <si>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</si>
  <si>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</si>
  <si>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</si>
  <si>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</si>
  <si>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</si>
  <si>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</si>
  <si>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</si>
  <si>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</si>
  <si>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</si>
  <si>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</si>
  <si>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</si>
  <si>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</si>
  <si>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</si>
  <si>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</si>
  <si>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</si>
  <si>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</si>
  <si>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</si>
  <si>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</si>
  <si>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</si>
  <si>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</si>
  <si>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</si>
  <si>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</si>
  <si>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</si>
  <si>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</si>
  <si>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</si>
  <si>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</si>
  <si>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</si>
  <si>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</si>
  <si>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</si>
  <si>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</si>
  <si>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</si>
  <si>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</si>
  <si>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</si>
  <si>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</si>
  <si>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</si>
  <si>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</si>
  <si>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</si>
  <si>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</si>
  <si>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</si>
  <si>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</si>
  <si>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</si>
  <si>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</si>
  <si>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</si>
  <si>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</si>
  <si>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</si>
  <si>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</si>
  <si>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</si>
  <si>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</si>
  <si>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</si>
  <si>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</si>
  <si>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</si>
  <si>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</si>
  <si>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</si>
  <si>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</si>
  <si>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</si>
  <si>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</si>
  <si>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</si>
  <si>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</si>
  <si>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</si>
  <si>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</si>
  <si>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</si>
  <si>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</si>
  <si>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</si>
  <si>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</si>
  <si>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</si>
  <si>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</si>
  <si>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</si>
  <si>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</si>
  <si>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</si>
  <si>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</si>
  <si>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</si>
  <si>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</si>
  <si>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</si>
  <si>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</si>
  <si>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</si>
  <si>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</si>
  <si>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</si>
  <si>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</si>
  <si>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</si>
  <si>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</si>
  <si>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</si>
  <si>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</si>
  <si>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</si>
  <si>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</si>
  <si>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</si>
  <si>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</si>
  <si>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</si>
  <si>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</si>
  <si>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</si>
  <si>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</si>
  <si>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</si>
  <si>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</si>
  <si>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</si>
  <si>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</si>
  <si>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</si>
  <si>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</si>
  <si>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</si>
  <si>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</si>
  <si>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</si>
  <si>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</si>
  <si>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</si>
  <si>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</si>
  <si>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</si>
  <si>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</si>
  <si>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</si>
  <si>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</si>
  <si>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</si>
  <si>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</si>
  <si>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</si>
  <si>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</si>
  <si>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</si>
  <si>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</si>
  <si>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</si>
  <si>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</si>
  <si>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</si>
  <si>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</si>
  <si>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</si>
  <si>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</si>
  <si>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</si>
  <si>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</si>
  <si>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</si>
  <si>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</si>
  <si>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</si>
  <si>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</si>
  <si>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</si>
  <si>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</si>
  <si>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</si>
  <si>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</si>
  <si>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</si>
  <si>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</si>
  <si>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</si>
  <si>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</si>
  <si>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</si>
  <si>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</si>
  <si>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</si>
  <si>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</si>
  <si>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</si>
  <si>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</si>
  <si>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</si>
  <si>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</si>
  <si>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</si>
  <si>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</si>
  <si>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</si>
  <si>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</si>
  <si>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</si>
  <si>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</si>
  <si>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</si>
  <si>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</si>
  <si>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</si>
  <si>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</si>
  <si>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</si>
  <si>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</si>
  <si>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</si>
  <si>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</si>
  <si>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</si>
  <si>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</si>
  <si>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</si>
  <si>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</si>
  <si>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</si>
  <si>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</si>
  <si>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</si>
  <si>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</si>
  <si>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</si>
  <si>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</si>
  <si>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</si>
  <si>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</si>
  <si>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</si>
  <si>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</si>
  <si>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</si>
  <si>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</si>
  <si>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</si>
  <si>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</si>
  <si>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</si>
  <si>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</si>
  <si>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</si>
  <si>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</si>
  <si>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</si>
  <si>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</si>
  <si>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</si>
  <si>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</si>
  <si>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</si>
  <si>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</si>
  <si>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</si>
  <si>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</si>
  <si>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</si>
  <si>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</si>
  <si>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</si>
  <si>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</si>
  <si>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</si>
  <si>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</si>
  <si>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</si>
  <si>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</si>
  <si>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</si>
  <si>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</si>
  <si>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</si>
  <si>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</si>
  <si>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</si>
  <si>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</si>
  <si>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</si>
  <si>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</si>
  <si>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</si>
  <si>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</si>
  <si>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</si>
  <si>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</si>
  <si>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</si>
  <si>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</si>
  <si>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</si>
  <si>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</si>
  <si>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</si>
  <si>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</si>
  <si>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</si>
  <si>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</si>
  <si>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</si>
  <si>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</si>
  <si>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</si>
  <si>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</si>
  <si>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</si>
  <si>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</si>
  <si>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</si>
  <si>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</si>
  <si>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</si>
  <si>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</si>
  <si>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</si>
  <si>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</si>
  <si>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</si>
  <si>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</si>
  <si>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</si>
  <si>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</si>
  <si>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</si>
  <si>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</si>
  <si>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</si>
  <si>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</si>
  <si>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</si>
  <si>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</si>
  <si>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</si>
  <si>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</si>
  <si>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</si>
  <si>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</si>
  <si>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</si>
  <si>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</si>
  <si>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</si>
  <si>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</si>
  <si>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</si>
  <si>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</si>
  <si>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</si>
  <si>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</si>
  <si>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</si>
  <si>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</si>
  <si>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</si>
  <si>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</si>
  <si>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</si>
  <si>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</si>
  <si>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</si>
  <si>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</si>
  <si>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</si>
  <si>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</si>
  <si>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</si>
  <si>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</si>
  <si>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</si>
  <si>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</si>
  <si>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</si>
  <si>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</si>
  <si>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</si>
  <si>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</si>
  <si>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</si>
  <si>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</si>
  <si>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</si>
  <si>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</si>
  <si>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</si>
  <si>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</si>
  <si>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</si>
  <si>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</si>
  <si>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</si>
  <si>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</si>
  <si>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</si>
  <si>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</si>
  <si>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</si>
  <si>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</si>
  <si>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</si>
  <si>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</si>
  <si>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</si>
  <si>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</si>
  <si>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</si>
  <si>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</si>
  <si>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</si>
  <si>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</si>
  <si>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</si>
  <si>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</si>
  <si>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</si>
  <si>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</si>
  <si>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</si>
  <si>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</si>
  <si>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</si>
  <si>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</si>
  <si>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</si>
  <si>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</si>
  <si>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</si>
  <si>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</si>
  <si>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</si>
  <si>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</si>
  <si>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</si>
  <si>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</si>
  <si>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</si>
  <si>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</si>
  <si>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</si>
  <si>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</si>
  <si>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</si>
  <si>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</si>
  <si>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</si>
  <si>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</si>
  <si>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</si>
  <si>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</si>
  <si>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</si>
  <si>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</si>
  <si>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</si>
  <si>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</si>
  <si>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</si>
  <si>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</si>
  <si>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</si>
  <si>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</si>
  <si>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</si>
  <si>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</si>
  <si>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</si>
  <si>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</si>
  <si>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</si>
  <si>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</si>
  <si>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</si>
  <si>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</si>
  <si>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</si>
  <si>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</si>
  <si>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</si>
  <si>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</si>
  <si>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</si>
  <si>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</si>
  <si>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</si>
  <si>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</si>
  <si>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</si>
  <si>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</si>
  <si>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</si>
  <si>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</si>
  <si>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</si>
  <si>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</si>
  <si>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</si>
  <si>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</si>
  <si>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</si>
  <si>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</si>
  <si>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</si>
  <si>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</si>
  <si>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</si>
  <si>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</si>
  <si>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</si>
  <si>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</si>
  <si>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</si>
  <si>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</si>
  <si>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</si>
  <si>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</si>
  <si>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</si>
  <si>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</si>
  <si>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</si>
  <si>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</si>
  <si>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</si>
  <si>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</si>
  <si>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</si>
  <si>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</si>
  <si>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</si>
  <si>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</si>
  <si>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</si>
  <si>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</si>
  <si>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</si>
  <si>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</si>
  <si>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</si>
  <si>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</si>
  <si>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</si>
  <si>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</si>
  <si>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</si>
  <si>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</si>
  <si>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</si>
  <si>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</si>
  <si>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</si>
  <si>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</si>
  <si>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</si>
  <si>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</si>
  <si>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</si>
  <si>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</si>
  <si>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</si>
  <si>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</si>
  <si>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</si>
  <si>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</si>
  <si>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</si>
  <si>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</si>
  <si>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</si>
  <si>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</si>
  <si>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</si>
  <si>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</si>
  <si>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</si>
  <si>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</si>
  <si>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</si>
  <si>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</si>
  <si>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</si>
  <si>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</si>
  <si>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</si>
  <si>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</si>
  <si>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</si>
  <si>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</si>
  <si>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</si>
  <si>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</si>
  <si>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</si>
  <si>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</si>
  <si>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</si>
  <si>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</si>
  <si>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</si>
  <si>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</si>
  <si>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</si>
  <si>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</si>
  <si>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</si>
  <si>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</si>
  <si>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</si>
  <si>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</si>
  <si>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</si>
  <si>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</si>
  <si>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</si>
  <si>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</si>
  <si>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</si>
  <si>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</si>
  <si>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</si>
  <si>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</si>
  <si>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</si>
  <si>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</si>
  <si>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</si>
  <si>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</si>
  <si>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</si>
  <si>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</si>
  <si>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</si>
  <si>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</si>
  <si>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</si>
  <si>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</si>
  <si>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</si>
  <si>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</si>
  <si>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</si>
  <si>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</si>
  <si>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</si>
  <si>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</si>
  <si>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</si>
  <si>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</si>
  <si>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</si>
  <si>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</si>
  <si>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</si>
  <si>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</si>
  <si>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</si>
  <si>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</si>
  <si>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</si>
  <si>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</si>
  <si>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</si>
  <si>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</si>
  <si>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</si>
  <si>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</si>
  <si>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</si>
  <si>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</si>
  <si>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</si>
  <si>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</si>
  <si>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</si>
  <si>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</si>
  <si>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</si>
  <si>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</si>
  <si>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</si>
  <si>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</si>
  <si>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</si>
  <si>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</si>
  <si>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</si>
  <si>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</si>
  <si>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</si>
  <si>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</si>
  <si>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</si>
  <si>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</si>
  <si>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</si>
  <si>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</si>
  <si>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</si>
  <si>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</si>
  <si>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</si>
  <si>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</si>
  <si>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</si>
  <si>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</si>
  <si>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</si>
  <si>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</si>
  <si>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</si>
  <si>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</si>
  <si>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</si>
  <si>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</si>
  <si>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</si>
  <si>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</si>
  <si>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</si>
  <si>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</si>
  <si>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</si>
  <si>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</si>
  <si>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</si>
  <si>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</si>
  <si>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</si>
  <si>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</si>
  <si>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</si>
  <si>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</si>
  <si>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</si>
  <si>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</si>
  <si>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</si>
  <si>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</si>
  <si>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</si>
  <si>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</si>
  <si>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</si>
  <si>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</si>
  <si>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</si>
  <si>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</si>
  <si>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</si>
  <si>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</si>
  <si>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</si>
  <si>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</si>
  <si>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</si>
  <si>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</si>
  <si>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</si>
  <si>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</si>
  <si>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</si>
  <si>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</si>
  <si>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</si>
  <si>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</si>
  <si>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</si>
  <si>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</si>
  <si>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</si>
  <si>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</si>
  <si>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</si>
  <si>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</si>
  <si>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</si>
  <si>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</si>
  <si>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</si>
  <si>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</si>
  <si>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</si>
  <si>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</si>
  <si>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</si>
  <si>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</si>
  <si>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</si>
  <si>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</si>
  <si>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</si>
  <si>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</si>
  <si>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</si>
  <si>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</si>
  <si>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</si>
  <si>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</si>
  <si>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</si>
  <si>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</si>
  <si>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</si>
  <si>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</si>
  <si>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</si>
  <si>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</si>
  <si>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</si>
  <si>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</si>
  <si>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</si>
  <si>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</si>
  <si>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</si>
  <si>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</si>
  <si>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</si>
  <si>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</si>
  <si>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</si>
  <si>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</si>
  <si>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</si>
  <si>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</si>
  <si>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</si>
  <si>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</si>
  <si>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</si>
  <si>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</si>
  <si>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</si>
  <si>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</si>
  <si>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</si>
  <si>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</si>
  <si>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</si>
  <si>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</si>
  <si>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</si>
  <si>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</si>
  <si>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</si>
  <si>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</si>
  <si>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</si>
  <si>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</si>
  <si>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</si>
  <si>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</si>
  <si>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</si>
  <si>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</si>
  <si>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</si>
  <si>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</si>
  <si>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</si>
  <si>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</si>
  <si>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</si>
  <si>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</si>
  <si>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</si>
  <si>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</si>
  <si>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</si>
  <si>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</si>
  <si>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</si>
  <si>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</si>
  <si>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</si>
  <si>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</si>
  <si>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</si>
  <si>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</si>
  <si>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</si>
  <si>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</si>
  <si>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</si>
  <si>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</si>
  <si>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</si>
  <si>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</si>
  <si>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</si>
  <si>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</si>
  <si>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</si>
  <si>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</si>
  <si>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</si>
  <si>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</si>
  <si>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</si>
  <si>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</si>
  <si>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</si>
  <si>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</si>
  <si>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</si>
  <si>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</si>
  <si>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</si>
  <si>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</si>
  <si>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</si>
  <si>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</si>
  <si>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</si>
  <si>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</si>
  <si>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</si>
  <si>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</si>
  <si>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</si>
  <si>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</si>
  <si>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</si>
  <si>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</si>
  <si>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</si>
  <si>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</si>
  <si>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</si>
  <si>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</si>
  <si>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</si>
  <si>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</si>
  <si>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</si>
  <si>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</si>
  <si>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</si>
  <si>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</si>
  <si>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</si>
  <si>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</si>
  <si>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</si>
  <si>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</si>
  <si>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</si>
  <si>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</si>
  <si>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</si>
  <si>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</si>
  <si>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</si>
  <si>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</si>
  <si>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</si>
  <si>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</si>
  <si>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</si>
  <si>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</si>
  <si>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</si>
  <si>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</si>
  <si>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</si>
  <si>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</si>
  <si>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</si>
  <si>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</si>
  <si>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</si>
  <si>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</si>
  <si>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</si>
  <si>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</si>
  <si>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</si>
  <si>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</si>
  <si>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</si>
  <si>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</si>
  <si>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</si>
  <si>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</si>
  <si>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</si>
  <si>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</si>
  <si>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</si>
  <si>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</si>
  <si>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</si>
  <si>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</si>
  <si>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</si>
  <si>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</si>
  <si>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</si>
  <si>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</si>
  <si>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</si>
  <si>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</si>
  <si>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</si>
  <si>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</si>
  <si>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</si>
  <si>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</si>
  <si>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</si>
  <si>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</si>
  <si>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</si>
  <si>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</si>
  <si>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</si>
  <si>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</si>
  <si>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</si>
  <si>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</si>
  <si>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</si>
  <si>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</si>
  <si>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</si>
  <si>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</si>
  <si>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</si>
  <si>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</si>
  <si>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</si>
  <si>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</si>
  <si>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</si>
  <si>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</si>
  <si>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</si>
  <si>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</si>
  <si>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</si>
  <si>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</si>
  <si>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</si>
  <si>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</si>
  <si>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</si>
  <si>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</si>
  <si>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</si>
  <si>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</si>
  <si>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</si>
  <si>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</si>
  <si>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</si>
  <si>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</si>
  <si>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</si>
  <si>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</si>
  <si>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</si>
  <si>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</si>
  <si>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</si>
  <si>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</si>
  <si>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</si>
  <si>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</si>
  <si>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</si>
  <si>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</si>
  <si>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</si>
  <si>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</si>
  <si>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</si>
  <si>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</si>
  <si>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</si>
  <si>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</si>
  <si>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</si>
  <si>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</si>
  <si>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</si>
  <si>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</si>
  <si>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</si>
  <si>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</si>
  <si>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</si>
  <si>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</si>
  <si>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</si>
  <si>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</si>
  <si>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</si>
  <si>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</si>
  <si>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</si>
  <si>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</si>
  <si>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</si>
  <si>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</si>
  <si>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</si>
  <si>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</si>
  <si>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</si>
  <si>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</si>
  <si>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</si>
  <si>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</si>
  <si>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</si>
  <si>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</si>
  <si>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</si>
  <si>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</si>
  <si>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</si>
  <si>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</si>
  <si>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</si>
  <si>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</si>
  <si>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</si>
  <si>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</si>
  <si>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</si>
  <si>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</si>
  <si>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</si>
  <si>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</si>
  <si>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</si>
  <si>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</si>
  <si>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</si>
  <si>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</si>
  <si>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</si>
  <si>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</si>
  <si>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</si>
  <si>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</si>
  <si>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</si>
  <si>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</si>
  <si>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</si>
  <si>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</si>
  <si>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</si>
  <si>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</si>
  <si>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</si>
  <si>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</si>
  <si>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</si>
  <si>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</si>
  <si>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</si>
  <si>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</si>
  <si>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</si>
  <si>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</si>
  <si>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</si>
  <si>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</si>
  <si>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</si>
  <si>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</si>
  <si>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</si>
  <si>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</si>
  <si>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</si>
  <si>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</si>
  <si>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</si>
  <si>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</si>
  <si>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</si>
  <si>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</si>
  <si>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</si>
  <si>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</si>
  <si>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</si>
  <si>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</si>
  <si>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</si>
  <si>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</si>
  <si>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</si>
  <si>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</si>
  <si>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</si>
  <si>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</si>
  <si>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</si>
  <si>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</si>
  <si>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</si>
  <si>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</si>
  <si>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</si>
  <si>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</si>
  <si>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</si>
  <si>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</si>
  <si>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</si>
  <si>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</si>
  <si>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</si>
  <si>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</si>
  <si>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</si>
  <si>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</si>
  <si>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</si>
  <si>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</si>
  <si>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</si>
  <si>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</si>
  <si>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</si>
  <si>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</si>
  <si>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</si>
  <si>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</si>
  <si>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</si>
  <si>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</si>
  <si>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</si>
  <si>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</si>
  <si>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</si>
  <si>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</si>
  <si>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</si>
  <si>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</si>
  <si>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</si>
  <si>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</si>
  <si>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</si>
  <si>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</si>
  <si>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</si>
  <si>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</si>
  <si>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</si>
  <si>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</si>
  <si>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</si>
  <si>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</si>
  <si>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</si>
  <si>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</si>
  <si>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</si>
  <si>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</si>
  <si>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</si>
  <si>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</si>
  <si>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</si>
  <si>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</si>
  <si>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</si>
  <si>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</si>
  <si>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</si>
  <si>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</si>
  <si>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</si>
  <si>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</si>
  <si>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</si>
  <si>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</si>
  <si>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</si>
  <si>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</si>
  <si>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</si>
  <si>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</si>
  <si>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</si>
  <si>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</si>
  <si>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</si>
  <si>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</si>
  <si>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</si>
  <si>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</si>
  <si>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</si>
  <si>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</si>
  <si>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</si>
  <si>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</si>
  <si>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</si>
  <si>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</si>
  <si>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</si>
  <si>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</si>
  <si>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</si>
  <si>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</si>
  <si>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</si>
  <si>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</si>
  <si>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</si>
  <si>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</si>
  <si>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</si>
  <si>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</si>
  <si>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</si>
  <si>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</si>
  <si>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</si>
  <si>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</si>
  <si>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</si>
  <si>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</si>
  <si>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</si>
  <si>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</si>
  <si>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</si>
  <si>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</si>
  <si>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</si>
  <si>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</si>
  <si>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</si>
  <si>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</si>
  <si>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</si>
  <si>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</si>
  <si>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</si>
  <si>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</si>
  <si>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</si>
  <si>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</si>
  <si>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</si>
  <si>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</si>
  <si>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</si>
  <si>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</si>
  <si>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</si>
  <si>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</si>
  <si>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</si>
  <si>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</si>
  <si>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</si>
  <si>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</si>
  <si>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</si>
  <si>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</si>
  <si>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</si>
  <si>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</si>
  <si>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</si>
  <si>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</si>
  <si>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</si>
  <si>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</si>
  <si>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</si>
  <si>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</si>
  <si>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</si>
  <si>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</si>
  <si>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</si>
  <si>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</si>
  <si>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</si>
  <si>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</si>
  <si>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</si>
  <si>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</si>
  <si>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</si>
  <si>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</si>
  <si>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</si>
  <si>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</si>
  <si>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</si>
  <si>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</si>
  <si>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</si>
  <si>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</si>
  <si>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</si>
  <si>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</si>
  <si>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</si>
  <si>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</si>
  <si>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</si>
  <si>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</si>
  <si>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</si>
  <si>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</si>
  <si>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</si>
  <si>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</si>
  <si>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</si>
  <si>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</si>
  <si>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</si>
  <si>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</si>
  <si>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</si>
  <si>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</si>
  <si>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</si>
  <si>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</si>
  <si>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</si>
  <si>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</si>
  <si>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</si>
  <si>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</si>
  <si>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</si>
  <si>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</si>
  <si>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</si>
  <si>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</si>
  <si>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</si>
  <si>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</si>
  <si>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</si>
  <si>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</si>
  <si>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</si>
  <si>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</si>
  <si>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</si>
  <si>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</si>
  <si>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</si>
  <si>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</si>
  <si>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</si>
  <si>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</si>
  <si>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</si>
  <si>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</si>
  <si>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</si>
  <si>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</si>
  <si>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</si>
  <si>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</si>
  <si>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</si>
  <si>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</si>
  <si>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</si>
  <si>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</si>
  <si>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</si>
  <si>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</si>
  <si>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</si>
  <si>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</si>
  <si>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</si>
  <si>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</si>
  <si>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</si>
  <si>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</si>
  <si>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</si>
  <si>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</si>
  <si>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</si>
  <si>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</si>
  <si>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</si>
  <si>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</si>
  <si>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</si>
  <si>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</si>
  <si>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</si>
  <si>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</si>
  <si>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</si>
  <si>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</si>
  <si>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</si>
  <si>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</si>
  <si>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</si>
  <si>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</si>
  <si>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</si>
  <si>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</si>
  <si>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</si>
  <si>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</si>
  <si>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</si>
  <si>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</si>
  <si>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</si>
  <si>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</si>
  <si>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</si>
  <si>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</si>
  <si>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</si>
  <si>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</si>
  <si>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</si>
  <si>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</si>
  <si>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</si>
  <si>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</si>
  <si>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</si>
  <si>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</si>
  <si>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</si>
  <si>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</si>
  <si>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</si>
  <si>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</si>
  <si>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</si>
  <si>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</si>
  <si>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</si>
  <si>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</si>
  <si>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</si>
  <si>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</si>
  <si>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</si>
  <si>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</si>
  <si>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</si>
  <si>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</si>
  <si>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</si>
  <si>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</si>
  <si>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</si>
  <si>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</si>
  <si>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</si>
  <si>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</si>
  <si>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</si>
  <si>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</si>
  <si>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</si>
  <si>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</si>
  <si>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</si>
  <si>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</si>
  <si>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</si>
  <si>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</si>
  <si>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</si>
  <si>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</si>
  <si>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</si>
  <si>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</si>
  <si>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</si>
  <si>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</si>
  <si>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</si>
  <si>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</si>
  <si>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</si>
  <si>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</si>
  <si>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</si>
  <si>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</si>
  <si>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</si>
  <si>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</si>
  <si>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</si>
  <si>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</si>
  <si>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</si>
  <si>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</si>
  <si>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</si>
  <si>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</si>
  <si>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</si>
  <si>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</si>
  <si>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</si>
  <si>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</si>
  <si>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</si>
  <si>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</si>
  <si>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</si>
  <si>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</si>
  <si>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</si>
  <si>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</si>
  <si>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</si>
  <si>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</si>
  <si>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</si>
  <si>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</si>
  <si>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</si>
  <si>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</si>
  <si>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</si>
  <si>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</si>
  <si>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</si>
  <si>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</si>
  <si>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</si>
  <si>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</si>
  <si>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</si>
  <si>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</si>
  <si>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</si>
  <si>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</si>
  <si>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</si>
  <si>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</si>
  <si>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</si>
  <si>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</si>
  <si>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</si>
  <si>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</si>
  <si>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</si>
  <si>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</si>
  <si>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</si>
  <si>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</si>
  <si>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</si>
  <si>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</si>
  <si>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</si>
  <si>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</si>
  <si>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</si>
  <si>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</si>
  <si>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</si>
  <si>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</si>
  <si>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</si>
  <si>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</si>
  <si>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</si>
  <si>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</si>
  <si>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</si>
  <si>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</si>
  <si>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</si>
  <si>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</si>
  <si>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</si>
  <si>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</si>
  <si>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</si>
  <si>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</si>
  <si>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</si>
  <si>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</si>
  <si>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</si>
  <si>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</si>
  <si>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</si>
  <si>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</si>
  <si>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</si>
  <si>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</si>
  <si>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</si>
  <si>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</si>
  <si>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</si>
  <si>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</si>
  <si>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</si>
  <si>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</si>
  <si>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</si>
  <si>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</si>
  <si>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</si>
  <si>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</si>
  <si>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</si>
  <si>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</si>
  <si>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</si>
  <si>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</si>
  <si>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</si>
  <si>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</si>
  <si>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</si>
  <si>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</si>
  <si>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</si>
  <si>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</si>
  <si>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</si>
  <si>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</si>
  <si>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</si>
  <si>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</si>
  <si>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</si>
  <si>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</si>
  <si>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</si>
  <si>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</si>
  <si>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</si>
  <si>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</si>
  <si>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</si>
  <si>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</si>
  <si>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</si>
  <si>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</si>
  <si>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</si>
  <si>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</si>
  <si>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</si>
  <si>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</si>
  <si>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</si>
  <si>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</si>
  <si>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</si>
  <si>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</si>
  <si>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</si>
  <si>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</si>
  <si>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</si>
  <si>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</si>
  <si>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</si>
  <si>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</si>
  <si>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</si>
  <si>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</si>
  <si>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</si>
  <si>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</si>
  <si>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</si>
  <si>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</si>
  <si>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</si>
  <si>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</si>
  <si>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</si>
  <si>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</si>
  <si>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</si>
  <si>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</si>
  <si>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</si>
  <si>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</si>
  <si>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</si>
  <si>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</si>
  <si>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</si>
  <si>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</si>
  <si>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</si>
  <si>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</si>
  <si>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</si>
  <si>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</si>
  <si>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</si>
  <si>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</si>
  <si>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</si>
  <si>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</si>
  <si>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</si>
  <si>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</si>
  <si>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</si>
  <si>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</si>
  <si>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</si>
  <si>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</si>
  <si>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</si>
  <si>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</si>
  <si>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</si>
  <si>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</si>
  <si>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</si>
  <si>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</si>
  <si>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</si>
  <si>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</si>
  <si>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</si>
  <si>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</si>
  <si>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</si>
  <si>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</si>
  <si>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</si>
  <si>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</si>
  <si>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</si>
  <si>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</si>
  <si>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</si>
  <si>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</si>
  <si>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</si>
  <si>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</si>
  <si>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</si>
  <si>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</si>
  <si>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</si>
  <si>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</si>
  <si>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</si>
  <si>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</si>
  <si>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</si>
  <si>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</si>
  <si>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</si>
  <si>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</si>
  <si>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</si>
  <si>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</si>
  <si>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</si>
  <si>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</si>
  <si>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</si>
  <si>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</si>
  <si>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</si>
  <si>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</si>
  <si>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</si>
  <si>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</si>
  <si>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</si>
  <si>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</si>
  <si>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</si>
  <si>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</si>
  <si>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</si>
  <si>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</si>
  <si>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</si>
  <si>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</si>
  <si>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</si>
  <si>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</si>
  <si>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</si>
  <si>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</si>
  <si>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</si>
  <si>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</si>
  <si>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</si>
  <si>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</si>
  <si>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</si>
  <si>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</si>
  <si>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</si>
  <si>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</si>
  <si>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</si>
  <si>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</si>
  <si>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</si>
  <si>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</si>
  <si>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</si>
  <si>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</si>
  <si>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</si>
  <si>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</si>
  <si>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</si>
  <si>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</si>
  <si>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</si>
  <si>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</si>
  <si>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</si>
  <si>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</si>
  <si>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</si>
  <si>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</si>
  <si>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</si>
  <si>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</si>
  <si>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</si>
  <si>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</si>
  <si>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</si>
  <si>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</si>
  <si>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</si>
  <si>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</si>
  <si>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</si>
  <si>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</si>
  <si>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</si>
  <si>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</si>
  <si>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</si>
  <si>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</si>
  <si>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</si>
  <si>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</si>
  <si>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</si>
  <si>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</si>
  <si>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</si>
  <si>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</si>
  <si>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</si>
  <si>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</si>
  <si>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</si>
  <si>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</si>
  <si>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</si>
  <si>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</si>
  <si>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</si>
  <si>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</si>
  <si>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</si>
  <si>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</si>
  <si>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</si>
  <si>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</si>
  <si>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</si>
  <si>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</si>
  <si>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</si>
  <si>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</si>
  <si>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</si>
  <si>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</si>
  <si>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</si>
  <si>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</si>
  <si>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</si>
  <si>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</si>
  <si>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</si>
  <si>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</si>
  <si>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</si>
  <si>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</si>
  <si>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</si>
  <si>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</si>
  <si>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</si>
  <si>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</si>
  <si>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</si>
  <si>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</si>
  <si>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</si>
  <si>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</si>
  <si>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</si>
  <si>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</si>
  <si>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</si>
  <si>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</si>
  <si>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</si>
  <si>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</si>
  <si>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</si>
  <si>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</si>
  <si>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</si>
  <si>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</si>
  <si>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</si>
  <si>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</si>
  <si>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</si>
  <si>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</si>
  <si>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</si>
  <si>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</si>
  <si>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</si>
  <si>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</si>
  <si>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</si>
  <si>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</si>
  <si>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</si>
  <si>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</si>
  <si>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</si>
  <si>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</si>
  <si>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</si>
  <si>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</si>
  <si>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</si>
  <si>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</si>
  <si>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</si>
  <si>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</si>
  <si>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</si>
  <si>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</si>
  <si>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</si>
  <si>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</si>
  <si>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</si>
  <si>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</si>
  <si>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</si>
  <si>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</si>
  <si>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</si>
  <si>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</si>
  <si>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</si>
  <si>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</si>
  <si>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</si>
  <si>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</si>
  <si>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</si>
  <si>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</si>
  <si>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</si>
  <si>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</si>
  <si>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</si>
  <si>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</si>
  <si>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</si>
  <si>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</si>
  <si>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</si>
  <si>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</si>
  <si>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</si>
  <si>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</si>
  <si>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</si>
  <si>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</si>
  <si>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</si>
  <si>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</si>
  <si>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</si>
  <si>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</si>
  <si>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</si>
  <si>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</si>
  <si>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</si>
  <si>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</si>
  <si>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</si>
  <si>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</si>
  <si>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</si>
  <si>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</si>
  <si>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</si>
  <si>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</si>
  <si>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</si>
  <si>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</si>
  <si>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</si>
  <si>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</si>
  <si>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</si>
  <si>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</si>
  <si>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</si>
  <si>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</si>
  <si>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</si>
  <si>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</si>
  <si>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</si>
  <si>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</si>
  <si>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</si>
  <si>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</si>
  <si>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</si>
  <si>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</si>
  <si>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</si>
  <si>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</si>
  <si>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</si>
  <si>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</si>
  <si>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</si>
  <si>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</si>
  <si>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</si>
  <si>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</si>
  <si>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</si>
  <si>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</si>
  <si>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</si>
  <si>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</si>
  <si>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</si>
  <si>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</si>
  <si>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</si>
  <si>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</si>
  <si>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</si>
  <si>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</si>
  <si>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</si>
  <si>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</si>
  <si>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</si>
  <si>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</si>
  <si>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</si>
  <si>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</si>
  <si>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</si>
  <si>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</si>
  <si>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</si>
  <si>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</si>
  <si>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</si>
  <si>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</si>
  <si>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</si>
  <si>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</si>
  <si>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</si>
  <si>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</si>
  <si>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</si>
  <si>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</si>
  <si>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</si>
  <si>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</si>
  <si>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</si>
  <si>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</si>
  <si>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</si>
  <si>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</si>
  <si>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</si>
  <si>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</si>
  <si>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</si>
  <si>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</si>
  <si>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</si>
  <si>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</si>
  <si>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</si>
  <si>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</si>
  <si>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</si>
  <si>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</si>
  <si>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</si>
  <si>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</si>
  <si>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</si>
  <si>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</si>
  <si>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</si>
  <si>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</si>
  <si>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</si>
  <si>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</si>
  <si>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</si>
  <si>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</si>
  <si>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</si>
  <si>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</si>
  <si>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</si>
  <si>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</si>
  <si>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</si>
  <si>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</si>
  <si>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</si>
  <si>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</si>
  <si>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</si>
  <si>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</si>
  <si>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</si>
  <si>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</si>
  <si>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</si>
  <si>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</si>
  <si>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</si>
  <si>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</si>
  <si>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</si>
  <si>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</si>
  <si>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</si>
  <si>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</si>
  <si>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</si>
  <si>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</si>
  <si>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</si>
  <si>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</si>
  <si>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</si>
  <si>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</si>
  <si>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</si>
  <si>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</si>
  <si>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</si>
  <si>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</si>
  <si>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</si>
  <si>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</si>
  <si>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</si>
  <si>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</si>
  <si>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</si>
  <si>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</si>
  <si>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</si>
  <si>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</si>
  <si>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</si>
  <si>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</si>
  <si>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</si>
  <si>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</si>
  <si>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</si>
  <si>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</si>
  <si>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</si>
  <si>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</si>
  <si>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</si>
  <si>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</si>
  <si>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</si>
  <si>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</si>
  <si>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</si>
  <si>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</si>
  <si>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</si>
  <si>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</si>
  <si>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</si>
  <si>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</si>
  <si>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</si>
  <si>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</si>
  <si>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</si>
  <si>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</si>
  <si>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</si>
  <si>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</si>
  <si>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</si>
  <si>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</si>
  <si>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</si>
  <si>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</si>
  <si>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</si>
  <si>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</si>
  <si>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</si>
  <si>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</si>
  <si>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</si>
  <si>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</si>
  <si>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</si>
  <si>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</si>
  <si>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</si>
  <si>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</si>
  <si>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</si>
  <si>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</si>
  <si>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</si>
  <si>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</si>
  <si>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</si>
  <si>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</si>
  <si>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</si>
  <si>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</si>
  <si>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</si>
  <si>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</si>
  <si>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</si>
  <si>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</si>
  <si>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</si>
  <si>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</si>
  <si>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</si>
  <si>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</si>
  <si>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</si>
  <si>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</si>
  <si>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</si>
  <si>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</si>
  <si>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</si>
  <si>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</si>
  <si>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</si>
  <si>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</si>
  <si>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</si>
  <si>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</si>
  <si>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</si>
  <si>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</si>
  <si>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</si>
  <si>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</si>
  <si>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</si>
  <si>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</si>
  <si>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</si>
  <si>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</si>
  <si>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</si>
  <si>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</si>
  <si>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</si>
  <si>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</si>
  <si>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</si>
  <si>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</si>
  <si>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</si>
  <si>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</si>
  <si>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</si>
  <si>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</si>
  <si>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</si>
  <si>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</si>
  <si>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</si>
  <si>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</si>
  <si>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</si>
  <si>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</si>
  <si>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</si>
  <si>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</si>
  <si>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</si>
  <si>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</si>
  <si>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</si>
  <si>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</si>
  <si>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</si>
  <si>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</si>
  <si>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</si>
  <si>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</si>
  <si>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</si>
  <si>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</si>
  <si>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</si>
  <si>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</si>
  <si>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</si>
  <si>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</si>
  <si>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</si>
  <si>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</si>
  <si>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</si>
  <si>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</si>
  <si>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</si>
  <si>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</si>
  <si>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</si>
  <si>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</si>
  <si>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</si>
  <si>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</si>
  <si>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</si>
  <si>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</si>
  <si>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</si>
  <si>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</si>
  <si>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</si>
  <si>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</si>
  <si>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</si>
  <si>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</si>
  <si>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</si>
  <si>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</si>
  <si>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</si>
  <si>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</si>
  <si>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</si>
  <si>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</si>
  <si>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</si>
  <si>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</si>
  <si>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</si>
  <si>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</si>
  <si>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</si>
  <si>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</si>
  <si>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</si>
  <si>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</si>
  <si>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</si>
  <si>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</si>
  <si>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</si>
  <si>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</si>
  <si>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</si>
  <si>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</si>
  <si>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</si>
  <si>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</si>
  <si>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</si>
  <si>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</si>
  <si>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</si>
  <si>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</si>
  <si>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</si>
  <si>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</si>
  <si>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</si>
  <si>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</si>
  <si>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</si>
  <si>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</si>
  <si>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</si>
  <si>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</si>
  <si>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</si>
  <si>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</si>
  <si>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</si>
  <si>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</si>
  <si>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</si>
  <si>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</si>
  <si>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</si>
  <si>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</si>
  <si>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</si>
  <si>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</si>
  <si>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</si>
  <si>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</si>
  <si>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</si>
  <si>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</si>
  <si>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</si>
  <si>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</si>
  <si>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</si>
  <si>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</si>
  <si>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</si>
  <si>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</si>
  <si>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</si>
  <si>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</si>
  <si>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</si>
  <si>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</si>
  <si>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</si>
  <si>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</si>
  <si>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</si>
  <si>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</si>
  <si>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</si>
  <si>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</si>
  <si>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</si>
  <si>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</si>
  <si>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</si>
  <si>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</si>
  <si>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</si>
  <si>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</si>
  <si>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</si>
  <si>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</si>
  <si>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</si>
  <si>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</si>
  <si>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</si>
  <si>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</si>
  <si>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</si>
  <si>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</si>
  <si>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</si>
  <si>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</si>
  <si>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</si>
  <si>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</si>
  <si>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</si>
  <si>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</si>
  <si>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</si>
  <si>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</si>
  <si>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</si>
  <si>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</si>
  <si>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</si>
  <si>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</si>
  <si>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</si>
  <si>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</si>
  <si>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</si>
  <si>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</si>
  <si>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</si>
  <si>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</si>
  <si>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</si>
  <si>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</si>
  <si>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</si>
  <si>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</si>
  <si>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</si>
  <si>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</si>
  <si>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</si>
  <si>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</si>
  <si>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</si>
  <si>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</si>
  <si>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</si>
  <si>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</si>
  <si>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</si>
  <si>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</si>
  <si>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</si>
  <si>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</si>
  <si>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</si>
  <si>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</si>
  <si>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</si>
  <si>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</si>
  <si>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</si>
  <si>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</si>
  <si>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</si>
  <si>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</si>
  <si>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</si>
  <si>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</si>
  <si>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</si>
  <si>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</si>
  <si>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</si>
  <si>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</si>
  <si>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</si>
  <si>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</si>
  <si>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</si>
  <si>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</si>
  <si>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</si>
  <si>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</si>
  <si>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</si>
  <si>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</si>
  <si>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</si>
  <si>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</si>
  <si>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</si>
  <si>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</si>
  <si>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</si>
  <si>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</si>
  <si>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</si>
  <si>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</si>
  <si>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</si>
  <si>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</si>
  <si>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</si>
  <si>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</si>
  <si>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</si>
  <si>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</si>
  <si>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</si>
  <si>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</si>
  <si>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</si>
  <si>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</si>
  <si>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</si>
  <si>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</si>
  <si>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</si>
  <si>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</si>
  <si>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</si>
  <si>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</si>
  <si>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</si>
  <si>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</si>
  <si>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</si>
  <si>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</si>
  <si>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</si>
  <si>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</si>
  <si>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</si>
  <si>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</si>
  <si>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</si>
  <si>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</si>
  <si>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</si>
  <si>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</si>
  <si>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</si>
  <si>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</si>
  <si>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</si>
  <si>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</si>
  <si>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</si>
  <si>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</si>
  <si>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</si>
  <si>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</si>
  <si>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</si>
  <si>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</si>
  <si>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</si>
  <si>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</si>
  <si>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</si>
  <si>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</si>
  <si>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</si>
  <si>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</si>
  <si>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</si>
  <si>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</si>
  <si>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</si>
  <si>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</si>
  <si>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</si>
  <si>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</si>
  <si>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</si>
  <si>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</si>
  <si>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</si>
  <si>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</si>
  <si>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</si>
  <si>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</si>
  <si>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</si>
  <si>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</si>
  <si>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</si>
  <si>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</si>
  <si>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</si>
  <si>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</si>
  <si>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</si>
  <si>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</si>
  <si>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</si>
  <si>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</si>
  <si>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</si>
  <si>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</si>
  <si>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</si>
  <si>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</si>
  <si>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</si>
  <si>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</si>
  <si>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</si>
  <si>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</si>
  <si>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</si>
  <si>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</si>
  <si>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</si>
  <si>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</si>
  <si>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</si>
  <si>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</si>
  <si>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</si>
  <si>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</si>
  <si>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</si>
  <si>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</si>
  <si>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</si>
  <si>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</si>
  <si>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</si>
  <si>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</si>
  <si>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</si>
  <si>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</si>
  <si>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</si>
  <si>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</si>
  <si>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</si>
  <si>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</si>
  <si>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</si>
  <si>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</si>
  <si>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</si>
  <si>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</si>
  <si>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</si>
  <si>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</si>
  <si>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</si>
  <si>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</si>
  <si>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</si>
  <si>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</si>
  <si>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</si>
  <si>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</si>
  <si>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</si>
  <si>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</si>
  <si>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</si>
  <si>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</si>
  <si>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</si>
  <si>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</si>
  <si>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</si>
  <si>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</si>
  <si>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</si>
  <si>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</si>
  <si>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</si>
  <si>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</si>
  <si>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</si>
  <si>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</si>
  <si>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</si>
  <si>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</si>
  <si>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</si>
  <si>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</si>
  <si>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</si>
  <si>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</si>
  <si>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</si>
  <si>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</si>
  <si>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</si>
  <si>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</si>
  <si>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</si>
  <si>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</si>
  <si>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</si>
  <si>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</si>
  <si>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</si>
  <si>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</si>
  <si>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</si>
  <si>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</si>
  <si>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</si>
  <si>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</si>
  <si>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</si>
  <si>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</si>
  <si>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</si>
  <si>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</si>
  <si>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</si>
  <si>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</si>
  <si>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</si>
  <si>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</si>
  <si>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</si>
  <si>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</si>
  <si>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</si>
  <si>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</si>
  <si>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</si>
  <si>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</si>
  <si>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</si>
  <si>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</si>
  <si>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</si>
  <si>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</si>
  <si>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</si>
  <si>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</si>
  <si>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</si>
  <si>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</si>
  <si>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</si>
  <si>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</si>
  <si>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</si>
  <si>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</si>
  <si>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</si>
  <si>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</si>
  <si>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</si>
  <si>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</si>
  <si>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</si>
  <si>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</si>
  <si>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</si>
  <si>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</si>
  <si>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</si>
  <si>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</si>
  <si>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</si>
  <si>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</si>
  <si>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</si>
  <si>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</si>
  <si>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</si>
  <si>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</si>
  <si>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</si>
  <si>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</si>
  <si>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</si>
  <si>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</si>
  <si>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</si>
  <si>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</si>
  <si>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</si>
  <si>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</si>
  <si>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</si>
  <si>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</si>
  <si>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</si>
  <si>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</si>
  <si>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</si>
  <si>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</si>
  <si>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</si>
  <si>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</si>
  <si>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</si>
  <si>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</si>
  <si>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</si>
  <si>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</si>
  <si>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</si>
  <si>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</si>
  <si>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</si>
  <si>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</si>
  <si>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</si>
  <si>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</si>
  <si>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</si>
  <si>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</si>
  <si>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</si>
  <si>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</si>
  <si>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</si>
  <si>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</si>
  <si>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</si>
  <si>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</si>
  <si>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</si>
  <si>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</si>
  <si>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</si>
  <si>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</si>
  <si>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</si>
  <si>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</si>
  <si>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</si>
  <si>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</si>
  <si>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</si>
  <si>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</si>
  <si>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</si>
  <si>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</si>
  <si>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</si>
  <si>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</si>
  <si>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</si>
  <si>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</si>
  <si>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</si>
  <si>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</si>
  <si>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</si>
  <si>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</si>
  <si>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</si>
  <si>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</si>
  <si>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</si>
  <si>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</si>
  <si>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</si>
  <si>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</si>
  <si>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</si>
  <si>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</si>
  <si>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</si>
  <si>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</si>
  <si>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</si>
  <si>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</si>
  <si>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</si>
  <si>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</si>
  <si>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</si>
  <si>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</si>
  <si>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</si>
  <si>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</si>
  <si>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</si>
  <si>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</si>
  <si>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</si>
  <si>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</si>
  <si>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</si>
  <si>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</si>
  <si>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</si>
  <si>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</si>
  <si>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</si>
  <si>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</si>
  <si>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</si>
  <si>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</si>
  <si>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</si>
  <si>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</si>
  <si>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</si>
  <si>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</si>
  <si>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</si>
  <si>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</si>
  <si>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</si>
  <si>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</si>
  <si>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</si>
  <si>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</si>
  <si>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</si>
  <si>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</si>
  <si>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</si>
  <si>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</si>
  <si>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</si>
  <si>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</si>
  <si>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</si>
  <si>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</si>
  <si>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</si>
  <si>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</si>
  <si>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</si>
  <si>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</si>
  <si>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</si>
  <si>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</si>
  <si>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</si>
  <si>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</si>
  <si>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</si>
  <si>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</si>
  <si>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</si>
  <si>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</si>
  <si>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</si>
  <si>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</si>
  <si>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</si>
  <si>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</si>
  <si>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</si>
  <si>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</si>
  <si>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</si>
  <si>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</si>
  <si>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</si>
  <si>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</si>
  <si>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</si>
  <si>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</si>
  <si>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</si>
  <si>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</si>
  <si>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</si>
  <si>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</si>
  <si>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</si>
  <si>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</si>
  <si>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</si>
  <si>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</si>
  <si>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</si>
  <si>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</si>
  <si>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</si>
  <si>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</si>
  <si>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</si>
  <si>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</si>
  <si>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</si>
  <si>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</si>
  <si>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</si>
  <si>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</si>
  <si>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</si>
  <si>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</si>
  <si>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</si>
  <si>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</si>
  <si>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</si>
  <si>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</si>
  <si>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</si>
  <si>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</si>
  <si>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</si>
  <si>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</si>
  <si>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</si>
  <si>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</si>
  <si>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</si>
  <si>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</si>
  <si>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</si>
  <si>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</si>
  <si>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</si>
  <si>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</si>
  <si>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</si>
  <si>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</si>
  <si>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</si>
  <si>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</si>
  <si>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</si>
  <si>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</si>
  <si>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</si>
  <si>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</si>
  <si>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</si>
  <si>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</si>
  <si>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</si>
  <si>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</si>
  <si>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</si>
  <si>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</si>
  <si>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</si>
  <si>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</si>
  <si>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</si>
  <si>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</si>
  <si>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</si>
  <si>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</si>
  <si>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</si>
  <si>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</si>
  <si>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</si>
  <si>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</si>
  <si>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</si>
  <si>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</si>
  <si>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</si>
  <si>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</si>
  <si>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</si>
  <si>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</si>
  <si>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</si>
  <si>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</si>
  <si>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</si>
  <si>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</si>
  <si>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</si>
  <si>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</si>
  <si>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</si>
  <si>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</si>
  <si>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</si>
  <si>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</si>
  <si>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</si>
  <si>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</si>
  <si>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</si>
  <si>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</si>
  <si>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</si>
  <si>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</si>
  <si>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</si>
  <si>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</si>
  <si>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</si>
  <si>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</si>
  <si>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</si>
  <si>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</si>
  <si>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</si>
  <si>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</si>
  <si>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</si>
  <si>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</si>
  <si>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</si>
  <si>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</si>
  <si>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</si>
  <si>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</si>
  <si>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</si>
  <si>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</si>
  <si>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</si>
  <si>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</si>
  <si>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</si>
  <si>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</si>
  <si>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</si>
  <si>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</si>
  <si>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</si>
  <si>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</si>
  <si>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</si>
  <si>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</si>
  <si>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</si>
  <si>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</si>
  <si>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</si>
  <si>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</si>
  <si>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</si>
  <si>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</si>
  <si>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</si>
  <si>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</si>
  <si>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</si>
  <si>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</si>
  <si>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</si>
  <si>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</si>
  <si>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</si>
  <si>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</si>
  <si>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</si>
  <si>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</si>
  <si>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</si>
  <si>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</si>
  <si>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</si>
  <si>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</si>
  <si>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</si>
  <si>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</si>
  <si>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</si>
  <si>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</si>
  <si>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</si>
  <si>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</si>
  <si>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</si>
  <si>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</si>
  <si>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</si>
  <si>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</si>
  <si>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</si>
  <si>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</si>
  <si>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</si>
  <si>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</si>
  <si>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</si>
  <si>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</si>
  <si>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</si>
  <si>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</si>
  <si>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</si>
  <si>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</si>
  <si>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</si>
  <si>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</si>
  <si>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</si>
  <si>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</si>
  <si>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</si>
  <si>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</si>
  <si>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</si>
  <si>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</si>
  <si>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</si>
  <si>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</si>
  <si>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</si>
  <si>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</si>
  <si>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</si>
  <si>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</si>
  <si>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</si>
  <si>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</si>
  <si>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</si>
  <si>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</si>
  <si>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</si>
  <si>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</si>
  <si>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</si>
  <si>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</si>
  <si>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</si>
  <si>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</si>
  <si>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</si>
  <si>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</si>
  <si>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</si>
  <si>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</si>
  <si>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</si>
  <si>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</si>
  <si>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</si>
  <si>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</si>
  <si>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</si>
  <si>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</si>
  <si>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</si>
  <si>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</si>
  <si>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</si>
  <si>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</si>
  <si>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</si>
  <si>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</si>
  <si>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</si>
  <si>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</si>
  <si>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</si>
  <si>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</si>
  <si>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</si>
  <si>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</si>
  <si>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</si>
  <si>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</si>
  <si>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</si>
  <si>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</si>
  <si>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</si>
  <si>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</si>
  <si>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</si>
  <si>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</si>
  <si>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</si>
  <si>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</si>
  <si>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</si>
  <si>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</si>
  <si>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</si>
  <si>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</si>
  <si>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</si>
  <si>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</si>
  <si>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</si>
  <si>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</si>
  <si>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</si>
  <si>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</si>
  <si>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</si>
  <si>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</si>
  <si>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</si>
  <si>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</si>
  <si>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</si>
  <si>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</si>
  <si>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</si>
  <si>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</si>
  <si>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</si>
  <si>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</si>
  <si>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</si>
  <si>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</si>
  <si>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</si>
  <si>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</si>
  <si>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</si>
  <si>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</si>
  <si>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</si>
  <si>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</si>
  <si>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</si>
  <si>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</si>
  <si>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</si>
  <si>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</si>
  <si>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</si>
  <si>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</si>
  <si>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</si>
  <si>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</si>
  <si>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</si>
  <si>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</si>
  <si>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</si>
  <si>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</si>
  <si>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</si>
  <si>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</si>
  <si>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</si>
  <si>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</si>
  <si>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</si>
  <si>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</si>
  <si>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</si>
  <si>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</si>
  <si>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</si>
  <si>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</si>
  <si>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</si>
  <si>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</si>
  <si>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</si>
  <si>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</si>
  <si>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</si>
  <si>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</si>
  <si>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</si>
  <si>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</si>
  <si>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</si>
  <si>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</si>
  <si>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</si>
  <si>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</si>
  <si>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</si>
  <si>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</si>
  <si>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</si>
  <si>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</si>
  <si>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</si>
  <si>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</si>
  <si>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</si>
  <si>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</si>
  <si>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</si>
  <si>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</si>
  <si>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</si>
  <si>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</si>
  <si>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</si>
  <si>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</si>
  <si>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</si>
  <si>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</si>
  <si>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</si>
  <si>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</si>
  <si>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</si>
  <si>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</si>
  <si>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</si>
  <si>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</si>
  <si>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</si>
  <si>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</si>
  <si>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</si>
  <si>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</si>
  <si>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</si>
  <si>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</si>
  <si>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</si>
  <si>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</si>
  <si>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</si>
  <si>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</si>
  <si>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</si>
  <si>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</si>
  <si>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</si>
  <si>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</si>
  <si>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</si>
  <si>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</si>
  <si>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</si>
  <si>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</si>
  <si>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</si>
  <si>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</si>
  <si>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</si>
  <si>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</si>
  <si>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</si>
  <si>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</si>
  <si>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</si>
  <si>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</si>
  <si>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</si>
  <si>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</si>
  <si>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</si>
  <si>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</si>
  <si>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</si>
  <si>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</si>
  <si>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</si>
  <si>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</si>
  <si>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</si>
  <si>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</si>
  <si>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</si>
  <si>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</si>
  <si>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</si>
  <si>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</si>
  <si>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</si>
  <si>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</si>
  <si>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</si>
  <si>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</si>
  <si>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</si>
  <si>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</si>
  <si>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</si>
  <si>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</si>
  <si>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</si>
  <si>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</si>
  <si>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</si>
  <si>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</si>
  <si>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</si>
  <si>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</si>
  <si>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</si>
  <si>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</si>
  <si>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</si>
  <si>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</si>
  <si>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</si>
  <si>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</si>
  <si>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</si>
  <si>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</si>
  <si>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</si>
  <si>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</si>
  <si>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</si>
  <si>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</si>
  <si>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</si>
  <si>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</si>
  <si>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</si>
  <si>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</si>
  <si>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</si>
  <si>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</si>
  <si>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</si>
  <si>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</si>
  <si>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</si>
  <si>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</si>
  <si>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</si>
  <si>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</si>
  <si>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</si>
  <si>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</si>
  <si>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</si>
  <si>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</si>
  <si>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</si>
  <si>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</si>
  <si>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</si>
  <si>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</si>
  <si>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</si>
  <si>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</si>
  <si>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</si>
  <si>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</si>
  <si>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</si>
  <si>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</si>
  <si>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</si>
  <si>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</si>
  <si>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</si>
  <si>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</si>
  <si>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</si>
  <si>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</si>
  <si>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</si>
  <si>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</si>
  <si>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</si>
  <si>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</si>
  <si>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</si>
  <si>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</si>
  <si>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</si>
  <si>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</si>
  <si>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</si>
  <si>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</si>
  <si>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</si>
  <si>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</si>
  <si>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</si>
  <si>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</si>
  <si>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</si>
  <si>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</si>
  <si>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</si>
  <si>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</si>
  <si>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</si>
  <si>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</si>
  <si>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</si>
  <si>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</si>
  <si>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</si>
  <si>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</si>
  <si>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</si>
  <si>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</si>
  <si>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</si>
  <si>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</si>
  <si>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</si>
  <si>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</si>
  <si>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</si>
  <si>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</si>
  <si>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</si>
  <si>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</si>
  <si>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</si>
  <si>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</si>
  <si>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</si>
  <si>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</si>
  <si>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</si>
  <si>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</si>
  <si>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</si>
  <si>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</si>
  <si>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</si>
  <si>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</si>
  <si>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</si>
  <si>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</si>
  <si>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</si>
  <si>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</si>
  <si>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</si>
  <si>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</si>
  <si>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</si>
  <si>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</si>
  <si>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</si>
  <si>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</si>
  <si>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</si>
  <si>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</si>
  <si>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</si>
  <si>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</si>
  <si>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</si>
  <si>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</si>
  <si>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</si>
  <si>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</si>
  <si>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</si>
  <si>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</si>
  <si>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</si>
  <si>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</si>
  <si>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</si>
  <si>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</si>
  <si>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</si>
  <si>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</si>
  <si>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</si>
  <si>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</si>
  <si>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</si>
  <si>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</si>
  <si>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</si>
  <si>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</si>
  <si>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</si>
  <si>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</si>
  <si>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</si>
  <si>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</si>
  <si>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</si>
  <si>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</si>
  <si>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</si>
  <si>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</si>
  <si>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</si>
  <si>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</si>
  <si>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</si>
  <si>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</si>
  <si>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</si>
  <si>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</si>
  <si>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</si>
  <si>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</si>
  <si>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</si>
  <si>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</si>
  <si>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</si>
  <si>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</si>
  <si>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</si>
  <si>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</si>
  <si>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</si>
  <si>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</si>
  <si>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</si>
  <si>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</si>
  <si>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</si>
  <si>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</si>
  <si>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</si>
  <si>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</si>
  <si>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</si>
  <si>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</si>
  <si>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</si>
  <si>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</si>
  <si>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</si>
  <si>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</si>
  <si>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</si>
  <si>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</si>
  <si>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</si>
  <si>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</si>
  <si>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</si>
  <si>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</si>
  <si>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</si>
  <si>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</si>
  <si>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</si>
  <si>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</si>
  <si>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</si>
  <si>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</si>
  <si>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</si>
  <si>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</si>
  <si>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</si>
  <si>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</si>
  <si>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</si>
  <si>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</si>
  <si>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</si>
  <si>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</si>
  <si>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</si>
  <si>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</si>
  <si>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</si>
  <si>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</si>
  <si>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</si>
  <si>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</si>
  <si>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</si>
  <si>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</si>
  <si>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</si>
  <si>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</si>
  <si>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</si>
  <si>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</si>
  <si>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</si>
  <si>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</si>
  <si>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</si>
  <si>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</si>
  <si>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</si>
  <si>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</si>
  <si>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</si>
  <si>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</si>
  <si>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</si>
  <si>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</si>
  <si>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</si>
  <si>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</si>
  <si>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</si>
  <si>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</si>
  <si>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</si>
  <si>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</si>
  <si>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</si>
  <si>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</si>
  <si>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</si>
  <si>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</si>
  <si>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</si>
  <si>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</si>
  <si>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</si>
  <si>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</si>
  <si>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</si>
  <si>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</si>
  <si>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</si>
  <si>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</si>
  <si>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</si>
  <si>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</si>
  <si>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</si>
  <si>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</si>
  <si>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</si>
  <si>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</si>
  <si>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</si>
  <si>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</si>
  <si>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</si>
  <si>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</si>
  <si>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</si>
  <si>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</si>
  <si>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</si>
  <si>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</si>
  <si>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</si>
  <si>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</si>
  <si>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</si>
  <si>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</si>
  <si>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</si>
  <si>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</si>
  <si>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</si>
  <si>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</si>
  <si>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</si>
  <si>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</si>
  <si>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</si>
  <si>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</si>
  <si>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</si>
  <si>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</si>
  <si>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</si>
  <si>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</si>
  <si>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</si>
  <si>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</si>
  <si>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</si>
  <si>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</si>
  <si>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</si>
  <si>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</si>
  <si>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</si>
  <si>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</si>
  <si>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</si>
  <si>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</si>
  <si>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</si>
  <si>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</si>
  <si>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</si>
  <si>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</si>
  <si>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</si>
  <si>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</si>
  <si>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</si>
  <si>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</si>
  <si>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</si>
  <si>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</si>
  <si>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</si>
  <si>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</si>
  <si>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</si>
  <si>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</si>
  <si>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</si>
  <si>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</si>
  <si>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</si>
  <si>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</si>
  <si>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</si>
  <si>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</si>
  <si>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</si>
  <si>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</si>
  <si>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</si>
  <si>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</si>
  <si>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</si>
  <si>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</si>
  <si>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</si>
  <si>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</si>
  <si>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</si>
  <si>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</si>
  <si>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</si>
  <si>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</si>
  <si>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</si>
  <si>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</si>
  <si>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</si>
  <si>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</si>
  <si>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</si>
  <si>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</si>
  <si>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</si>
  <si>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</si>
  <si>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</si>
  <si>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</si>
  <si>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</si>
  <si>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</si>
  <si>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</si>
  <si>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</si>
  <si>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</si>
  <si>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</si>
  <si>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</si>
  <si>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</si>
  <si>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</si>
  <si>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</si>
  <si>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</si>
  <si>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</si>
  <si>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</si>
  <si>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</si>
  <si>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</si>
  <si>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</si>
  <si>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</si>
  <si>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</si>
  <si>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</si>
  <si>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</si>
  <si>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</si>
  <si>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</si>
  <si>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</si>
  <si>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</si>
  <si>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</si>
  <si>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</si>
  <si>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</si>
  <si>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</si>
  <si>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</si>
  <si>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</si>
  <si>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</si>
  <si>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</si>
  <si>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</si>
  <si>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</si>
  <si>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</si>
  <si>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</si>
  <si>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</si>
  <si>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</si>
  <si>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</si>
  <si>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</si>
  <si>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</si>
  <si>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</si>
  <si>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</si>
  <si>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</si>
  <si>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</si>
  <si>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</si>
  <si>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</si>
  <si>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</si>
  <si>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</si>
  <si>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</si>
  <si>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</si>
  <si>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</si>
  <si>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</si>
  <si>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</si>
  <si>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</si>
  <si>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</si>
  <si>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</si>
  <si>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</si>
  <si>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</si>
  <si>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</si>
  <si>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</si>
  <si>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</si>
  <si>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</si>
  <si>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</si>
  <si>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</si>
  <si>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</si>
  <si>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</si>
  <si>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</si>
  <si>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</si>
  <si>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</si>
  <si>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</si>
  <si>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</si>
  <si>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</si>
  <si>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</si>
  <si>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</si>
  <si>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</si>
  <si>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</si>
  <si>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</si>
  <si>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</si>
  <si>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</si>
  <si>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</si>
  <si>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</si>
  <si>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</si>
  <si>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</si>
  <si>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</si>
  <si>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</si>
  <si>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</si>
  <si>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</si>
  <si>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</si>
  <si>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</si>
  <si>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</si>
  <si>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</si>
  <si>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</si>
  <si>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</si>
  <si>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</si>
  <si>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</si>
  <si>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</si>
  <si>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</si>
  <si>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</si>
  <si>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</si>
  <si>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</si>
  <si>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</si>
  <si>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</si>
  <si>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</si>
  <si>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</si>
  <si>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</si>
  <si>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</si>
  <si>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</si>
  <si>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</si>
  <si>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</si>
  <si>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</si>
  <si>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</si>
  <si>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</si>
  <si>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</si>
  <si>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</si>
  <si>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</si>
  <si>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</si>
  <si>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</si>
  <si>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</si>
  <si>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</si>
  <si>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</si>
  <si>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</si>
  <si>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</si>
  <si>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</si>
  <si>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</si>
  <si>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</si>
  <si>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</si>
  <si>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</si>
  <si>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</si>
  <si>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</si>
  <si>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</si>
  <si>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</si>
  <si>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</si>
  <si>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</si>
  <si>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</si>
  <si>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</si>
  <si>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</si>
  <si>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</si>
  <si>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</si>
  <si>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</si>
  <si>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</si>
  <si>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</si>
  <si>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</si>
  <si>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</si>
  <si>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</si>
  <si>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</si>
  <si>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</si>
  <si>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</si>
  <si>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</si>
  <si>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</si>
  <si>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</si>
  <si>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</si>
  <si>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</si>
  <si>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</si>
  <si>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</si>
  <si>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</si>
  <si>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</si>
  <si>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</si>
  <si>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</si>
  <si>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</si>
  <si>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</si>
  <si>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</si>
  <si>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</si>
  <si>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</si>
  <si>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</si>
  <si>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</si>
  <si>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</si>
  <si>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</si>
  <si>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</si>
  <si>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</si>
  <si>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</si>
  <si>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</si>
  <si>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</si>
  <si>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</si>
  <si>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</si>
  <si>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</si>
  <si>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</si>
  <si>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</si>
  <si>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</si>
  <si>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</si>
  <si>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</si>
  <si>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</si>
  <si>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</si>
  <si>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</si>
  <si>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</si>
  <si>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</si>
  <si>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</si>
  <si>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</si>
  <si>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</si>
  <si>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</si>
  <si>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</si>
  <si>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</si>
  <si>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</si>
  <si>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</si>
  <si>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</si>
  <si>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</si>
  <si>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</si>
  <si>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</si>
  <si>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</si>
  <si>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</si>
  <si>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</si>
  <si>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</si>
  <si>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</si>
  <si>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</si>
  <si>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</si>
  <si>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</si>
  <si>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</si>
  <si>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</si>
  <si>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</si>
  <si>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</si>
  <si>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</si>
  <si>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</si>
  <si>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</si>
  <si>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</si>
  <si>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</si>
  <si>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</si>
  <si>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</si>
  <si>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</si>
  <si>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</si>
  <si>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</si>
  <si>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</si>
  <si>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</si>
  <si>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</si>
  <si>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</si>
  <si>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</si>
  <si>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</si>
  <si>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</si>
  <si>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</si>
  <si>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</si>
  <si>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</si>
  <si>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</si>
  <si>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</si>
  <si>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</si>
  <si>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</si>
  <si>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</si>
  <si>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</si>
  <si>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</si>
  <si>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</si>
  <si>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</si>
  <si>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</si>
  <si>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</si>
  <si>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</si>
  <si>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</si>
  <si>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</si>
  <si>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</si>
  <si>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</si>
  <si>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</si>
  <si>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</si>
  <si>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</si>
  <si>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</si>
  <si>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</si>
  <si>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</si>
  <si>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</si>
  <si>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</si>
  <si>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</si>
  <si>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</si>
  <si>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</si>
  <si>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</si>
  <si>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</si>
  <si>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</si>
  <si>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</si>
  <si>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</si>
  <si>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</si>
  <si>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</si>
  <si>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</si>
  <si>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</si>
  <si>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</si>
  <si>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</si>
  <si>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</si>
  <si>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</si>
  <si>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</si>
  <si>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</si>
  <si>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</si>
  <si>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</si>
  <si>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</si>
  <si>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</si>
  <si>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</si>
  <si>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</si>
  <si>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</si>
  <si>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</si>
  <si>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</si>
  <si>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</si>
  <si>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</si>
  <si>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</si>
  <si>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</si>
  <si>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</si>
  <si>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</si>
  <si>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</si>
  <si>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</si>
  <si>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</si>
  <si>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</si>
  <si>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</si>
  <si>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</si>
  <si>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</si>
  <si>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</si>
  <si>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</si>
  <si>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</si>
  <si>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</si>
  <si>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</si>
  <si>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</si>
  <si>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</si>
  <si>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</si>
  <si>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</si>
  <si>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</si>
  <si>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</si>
  <si>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</si>
  <si>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</si>
  <si>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</si>
  <si>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</si>
  <si>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</si>
  <si>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</si>
  <si>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</si>
  <si>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</si>
  <si>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</si>
  <si>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</si>
  <si>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</si>
  <si>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</si>
  <si>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</si>
  <si>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</si>
  <si>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</si>
  <si>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</si>
  <si>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</si>
  <si>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</si>
  <si>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</si>
  <si>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</si>
  <si>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</si>
  <si>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</si>
  <si>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</si>
  <si>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</si>
  <si>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</si>
  <si>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</si>
  <si>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</si>
  <si>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</si>
  <si>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</si>
  <si>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</si>
  <si>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</si>
  <si>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</si>
  <si>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</si>
  <si>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</si>
  <si>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</si>
  <si>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</si>
  <si>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</si>
  <si>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</si>
  <si>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</si>
  <si>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</si>
  <si>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</si>
  <si>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</si>
  <si>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</si>
  <si>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</si>
  <si>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</si>
  <si>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</si>
  <si>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</si>
  <si>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</si>
  <si>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</si>
  <si>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</si>
  <si>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</si>
  <si>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</si>
  <si>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</si>
  <si>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</si>
  <si>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</si>
  <si>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</si>
  <si>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</si>
  <si>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</si>
  <si>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</si>
  <si>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</si>
  <si>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</si>
  <si>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</si>
  <si>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</si>
  <si>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</si>
  <si>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</si>
  <si>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</si>
  <si>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</si>
  <si>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</si>
  <si>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</si>
  <si>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</si>
  <si>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</si>
  <si>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</si>
  <si>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</si>
  <si>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</si>
  <si>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</si>
  <si>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</si>
  <si>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</si>
  <si>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</si>
  <si>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</si>
  <si>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</si>
  <si>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</si>
  <si>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</si>
  <si>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</si>
  <si>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</si>
  <si>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</si>
  <si>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</si>
  <si>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</si>
  <si>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</si>
  <si>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</si>
  <si>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</si>
  <si>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</si>
  <si>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</si>
  <si>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</si>
  <si>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</si>
  <si>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</si>
  <si>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</si>
  <si>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</si>
  <si>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</si>
  <si>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</si>
  <si>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</si>
  <si>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</si>
  <si>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</si>
  <si>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</si>
  <si>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</si>
  <si>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</si>
  <si>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</si>
  <si>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</si>
  <si>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</si>
  <si>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</si>
  <si>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</si>
  <si>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</si>
  <si>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</si>
  <si>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</si>
  <si>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</si>
  <si>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</si>
  <si>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</si>
  <si>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</si>
  <si>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</si>
  <si>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</si>
  <si>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</si>
  <si>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</si>
  <si>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</si>
  <si>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</si>
  <si>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</si>
  <si>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</si>
  <si>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</si>
  <si>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</si>
  <si>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</si>
  <si>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</si>
  <si>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</si>
  <si>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</si>
  <si>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</si>
  <si>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</si>
  <si>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</si>
  <si>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</si>
  <si>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</si>
  <si>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</si>
  <si>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</si>
  <si>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</si>
  <si>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</si>
  <si>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</si>
  <si>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</si>
  <si>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</si>
  <si>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</si>
  <si>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</si>
  <si>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</si>
  <si>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</si>
  <si>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</si>
  <si>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</si>
  <si>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</si>
  <si>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</si>
  <si>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</si>
  <si>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</si>
  <si>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</si>
  <si>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</si>
  <si>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</si>
  <si>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</si>
  <si>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</si>
  <si>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</si>
  <si>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</si>
  <si>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</si>
  <si>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</si>
  <si>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</si>
  <si>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</si>
  <si>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</si>
  <si>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</si>
  <si>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</si>
  <si>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</si>
  <si>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</si>
  <si>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</si>
  <si>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</si>
  <si>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</si>
  <si>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</si>
  <si>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</si>
  <si>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</si>
  <si>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</si>
  <si>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</si>
  <si>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</si>
  <si>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</si>
  <si>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</si>
  <si>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</si>
  <si>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</si>
  <si>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</si>
  <si>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</si>
  <si>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</si>
  <si>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</si>
  <si>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</si>
  <si>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</si>
  <si>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</si>
  <si>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</si>
  <si>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</si>
  <si>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</si>
  <si>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</si>
  <si>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</si>
  <si>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</si>
  <si>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</si>
  <si>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</si>
  <si>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</si>
  <si>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</si>
  <si>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</si>
  <si>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</si>
  <si>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</si>
  <si>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</si>
  <si>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</si>
  <si>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</si>
  <si>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</si>
  <si>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</si>
  <si>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</si>
  <si>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</si>
  <si>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</si>
  <si>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</si>
  <si>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</si>
  <si>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</si>
  <si>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</si>
  <si>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</si>
  <si>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</si>
  <si>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</si>
  <si>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</si>
  <si>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</si>
  <si>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</si>
  <si>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</si>
  <si>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</si>
  <si>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</si>
  <si>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</si>
  <si>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</si>
  <si>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</si>
  <si>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</si>
  <si>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</si>
  <si>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</si>
  <si>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</si>
  <si>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</si>
  <si>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</si>
  <si>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</si>
  <si>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</si>
  <si>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</si>
  <si>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</si>
  <si>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</si>
  <si>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</si>
  <si>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</si>
  <si>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</si>
  <si>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</si>
  <si>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</si>
  <si>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</si>
  <si>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</si>
  <si>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</si>
  <si>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</si>
  <si>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</si>
  <si>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</si>
  <si>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</si>
  <si>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</si>
  <si>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</si>
  <si>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</si>
  <si>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</si>
  <si>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</si>
  <si>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</si>
  <si>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</si>
  <si>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</si>
  <si>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</si>
  <si>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</si>
  <si>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</si>
  <si>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</si>
  <si>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</si>
  <si>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</si>
  <si>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</si>
  <si>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</si>
  <si>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</si>
  <si>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</si>
  <si>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</si>
  <si>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</si>
  <si>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</si>
  <si>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</si>
  <si>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</si>
  <si>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</si>
  <si>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</si>
  <si>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</si>
  <si>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</si>
  <si>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</si>
  <si>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</si>
  <si>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</si>
  <si>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</si>
  <si>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</si>
  <si>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</si>
  <si>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</si>
  <si>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</si>
  <si>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</si>
  <si>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</si>
  <si>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</si>
  <si>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</si>
  <si>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</si>
  <si>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</si>
  <si>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</si>
  <si>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</si>
  <si>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</si>
  <si>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</si>
  <si>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</si>
  <si>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</si>
  <si>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</si>
  <si>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</si>
  <si>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</si>
  <si>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</si>
  <si>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</si>
  <si>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</si>
  <si>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</si>
  <si>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</si>
  <si>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</si>
  <si>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</si>
  <si>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</si>
  <si>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</si>
  <si>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</si>
  <si>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</si>
  <si>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</si>
  <si>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</si>
  <si>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</si>
  <si>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</si>
  <si>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</si>
  <si>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</si>
  <si>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</si>
  <si>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</si>
  <si>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</si>
  <si>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</si>
  <si>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</si>
  <si>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</si>
  <si>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</si>
  <si>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</si>
  <si>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</si>
  <si>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</si>
  <si>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</si>
  <si>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</si>
  <si>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</si>
  <si>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</si>
  <si>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</si>
  <si>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</si>
  <si>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</si>
  <si>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</si>
  <si>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</si>
  <si>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</si>
  <si>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</si>
  <si>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</si>
  <si>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</si>
  <si>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</si>
  <si>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</si>
  <si>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</si>
  <si>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</si>
  <si>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</si>
  <si>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</si>
  <si>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</si>
  <si>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</si>
  <si>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</si>
  <si>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</si>
  <si>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</si>
  <si>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</si>
  <si>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</si>
  <si>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</si>
  <si>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</si>
  <si>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</si>
  <si>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</si>
  <si>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</si>
  <si>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</si>
  <si>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</si>
  <si>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</si>
  <si>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</si>
  <si>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</si>
  <si>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</si>
  <si>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</si>
  <si>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</si>
  <si>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</si>
  <si>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</si>
  <si>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</si>
  <si>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</si>
  <si>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</si>
  <si>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</si>
  <si>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</si>
  <si>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</si>
  <si>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</si>
  <si>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</si>
  <si>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</si>
  <si>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</si>
  <si>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</si>
  <si>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</si>
  <si>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</si>
  <si>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</si>
  <si>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</si>
  <si>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</si>
  <si>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</si>
  <si>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</si>
  <si>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</si>
  <si>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</si>
  <si>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</si>
  <si>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</si>
  <si>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</si>
  <si>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</si>
  <si>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</si>
  <si>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</si>
  <si>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</si>
  <si>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</si>
  <si>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</si>
  <si>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</si>
  <si>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</si>
  <si>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</si>
  <si>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</si>
  <si>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</si>
  <si>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</si>
  <si>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</si>
  <si>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</si>
  <si>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</si>
  <si>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</si>
  <si>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</si>
  <si>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</si>
  <si>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</si>
  <si>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</si>
  <si>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</si>
  <si>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</si>
  <si>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</si>
  <si>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</si>
  <si>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</si>
  <si>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</si>
  <si>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</si>
  <si>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</si>
  <si>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</si>
  <si>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</si>
  <si>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</si>
  <si>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</si>
  <si>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</si>
  <si>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</si>
  <si>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</si>
  <si>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</si>
  <si>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</si>
  <si>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</si>
  <si>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</si>
  <si>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</si>
  <si>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</si>
  <si>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</si>
  <si>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</si>
  <si>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</si>
  <si>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</si>
  <si>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</si>
  <si>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</si>
  <si>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</si>
  <si>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</si>
  <si>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</si>
  <si>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</si>
  <si>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</si>
  <si>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</si>
  <si>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</si>
  <si>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</si>
  <si>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</si>
  <si>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</si>
  <si>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</si>
  <si>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</si>
  <si>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</si>
  <si>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</si>
  <si>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</si>
  <si>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</si>
  <si>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</si>
  <si>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</si>
  <si>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</si>
  <si>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</si>
  <si>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</si>
  <si>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</si>
  <si>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</si>
  <si>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</si>
  <si>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</si>
  <si>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</si>
  <si>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</si>
  <si>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</si>
  <si>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</si>
  <si>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</si>
  <si>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</si>
  <si>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</si>
  <si>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</si>
  <si>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</si>
  <si>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</si>
  <si>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</si>
  <si>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</si>
  <si>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</si>
  <si>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</si>
  <si>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</si>
  <si>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</si>
  <si>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</si>
  <si>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</si>
  <si>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</si>
  <si>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</si>
  <si>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</si>
  <si>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</si>
  <si>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</si>
  <si>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</si>
  <si>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</si>
  <si>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</si>
  <si>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</si>
  <si>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</si>
  <si>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</si>
  <si>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</si>
  <si>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</si>
  <si>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</si>
  <si>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</si>
  <si>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</si>
  <si>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</si>
  <si>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</si>
  <si>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</si>
  <si>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</si>
  <si>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</si>
  <si>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</si>
  <si>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</si>
  <si>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</si>
  <si>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</si>
  <si>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</si>
  <si>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</si>
  <si>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</si>
  <si>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</si>
  <si>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</si>
  <si>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</si>
  <si>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</si>
  <si>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</si>
  <si>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</si>
  <si>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</si>
  <si>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</si>
  <si>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</si>
  <si>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</si>
  <si>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</si>
  <si>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</si>
  <si>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</si>
  <si>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</si>
  <si>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</si>
  <si>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</si>
  <si>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</si>
  <si>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</si>
  <si>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</si>
  <si>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</si>
  <si>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</si>
  <si>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</si>
  <si>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</si>
  <si>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</si>
  <si>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</si>
  <si>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</si>
  <si>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</si>
  <si>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</si>
  <si>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</si>
  <si>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</si>
  <si>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</si>
  <si>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</si>
  <si>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</si>
  <si>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</si>
  <si>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</si>
  <si>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</si>
  <si>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</si>
  <si>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</si>
  <si>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</si>
  <si>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</si>
  <si>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</si>
  <si>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</si>
  <si>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</si>
  <si>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</si>
  <si>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</si>
  <si>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</si>
  <si>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</si>
  <si>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</si>
  <si>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</si>
  <si>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</si>
  <si>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</si>
  <si>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</si>
  <si>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</si>
  <si>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</si>
  <si>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</si>
  <si>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</si>
  <si>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</si>
  <si>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</si>
  <si>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</si>
  <si>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</si>
  <si>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</si>
  <si>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</si>
  <si>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</si>
  <si>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</si>
  <si>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</si>
  <si>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</si>
  <si>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</si>
  <si>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</si>
  <si>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</si>
  <si>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</si>
  <si>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</si>
  <si>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</si>
  <si>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</si>
  <si>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</si>
  <si>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</si>
  <si>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</si>
  <si>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</si>
  <si>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</si>
  <si>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</si>
  <si>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</si>
  <si>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</si>
  <si>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</si>
  <si>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</si>
  <si>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</si>
  <si>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</si>
  <si>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</si>
  <si>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</si>
  <si>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</si>
  <si>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</si>
  <si>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</si>
  <si>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</si>
  <si>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</si>
  <si>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</si>
  <si>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</si>
  <si>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</si>
  <si>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</si>
  <si>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</si>
  <si>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</si>
  <si>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</si>
  <si>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</si>
  <si>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</si>
  <si>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</si>
  <si>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</si>
  <si>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</si>
  <si>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</si>
  <si>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</si>
  <si>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</si>
  <si>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</si>
  <si>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</si>
  <si>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</si>
  <si>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</si>
  <si>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</si>
  <si>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</si>
  <si>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</si>
  <si>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</si>
  <si>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</si>
  <si>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</si>
  <si>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</si>
  <si>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</si>
  <si>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</si>
  <si>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</si>
  <si>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</si>
  <si>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</si>
  <si>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</si>
  <si>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</si>
  <si>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</si>
  <si>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</si>
  <si>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</si>
  <si>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</si>
  <si>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</si>
  <si>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</si>
  <si>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</si>
  <si>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</si>
  <si>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</si>
  <si>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</si>
  <si>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</si>
  <si>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</si>
  <si>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</si>
  <si>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</si>
  <si>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</si>
  <si>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</si>
  <si>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</si>
  <si>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</si>
  <si>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</si>
  <si>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</si>
  <si>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</si>
  <si>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</si>
  <si>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</si>
  <si>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</si>
  <si>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</si>
  <si>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</si>
  <si>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</si>
  <si>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</si>
  <si>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</si>
  <si>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</si>
  <si>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</si>
  <si>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</si>
  <si>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</si>
  <si>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</si>
  <si>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</si>
  <si>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</si>
  <si>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</si>
  <si>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</si>
  <si>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</si>
  <si>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</si>
  <si>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</si>
  <si>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</si>
  <si>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</si>
  <si>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</si>
  <si>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</si>
  <si>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</si>
  <si>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</si>
  <si>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</si>
  <si>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</si>
  <si>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</si>
  <si>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</si>
  <si>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</si>
  <si>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</si>
  <si>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</si>
  <si>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</si>
  <si>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</si>
  <si>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</si>
  <si>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</si>
  <si>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</si>
  <si>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</si>
  <si>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</si>
  <si>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</si>
  <si>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</si>
  <si>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</si>
  <si>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</si>
  <si>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</si>
  <si>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</si>
  <si>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</si>
  <si>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</si>
  <si>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</si>
  <si>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</si>
  <si>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</si>
  <si>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</si>
  <si>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</si>
  <si>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</si>
  <si>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</si>
  <si>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</si>
  <si>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</si>
  <si>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</si>
  <si>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</si>
  <si>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</si>
  <si>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</si>
  <si>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</si>
  <si>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</si>
  <si>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</si>
  <si>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</si>
  <si>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</si>
  <si>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</si>
  <si>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</si>
  <si>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</si>
  <si>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</si>
  <si>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</si>
  <si>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</si>
  <si>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</si>
  <si>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</si>
  <si>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</si>
  <si>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</si>
  <si>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</si>
  <si>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</si>
  <si>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</si>
  <si>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</si>
  <si>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</si>
  <si>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</si>
  <si>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</si>
  <si>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</si>
  <si>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</si>
  <si>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</si>
  <si>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</si>
  <si>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</si>
  <si>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</si>
  <si>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</si>
  <si>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</si>
  <si>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</si>
  <si>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</si>
  <si>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</si>
  <si>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</si>
  <si>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</si>
  <si>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</si>
  <si>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</si>
  <si>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</si>
  <si>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</si>
  <si>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</si>
  <si>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</si>
  <si>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</si>
  <si>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</si>
  <si>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</si>
  <si>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</si>
  <si>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</si>
  <si>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</si>
  <si>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</si>
  <si>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</si>
  <si>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</si>
  <si>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</si>
  <si>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</si>
  <si>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</si>
  <si>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</si>
  <si>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</si>
  <si>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</si>
  <si>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</si>
  <si>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</si>
  <si>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</si>
  <si>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</si>
  <si>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</si>
  <si>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</si>
  <si>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</si>
  <si>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</si>
  <si>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</si>
  <si>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</si>
  <si>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</si>
  <si>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</si>
  <si>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</si>
  <si>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</si>
  <si>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</si>
  <si>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</si>
  <si>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</si>
  <si>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</si>
  <si>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</si>
  <si>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</si>
  <si>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</si>
  <si>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</si>
  <si>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</si>
  <si>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</si>
  <si>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</si>
  <si>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</si>
  <si>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</si>
  <si>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</si>
  <si>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</si>
  <si>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</si>
  <si>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</si>
  <si>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</si>
  <si>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</si>
  <si>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</si>
  <si>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</si>
  <si>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</si>
  <si>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</si>
  <si>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</si>
  <si>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</si>
  <si>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</si>
  <si>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</si>
  <si>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</si>
  <si>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</si>
  <si>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</si>
  <si>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</si>
  <si>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</si>
  <si>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</si>
  <si>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</si>
  <si>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</si>
  <si>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</si>
  <si>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</si>
  <si>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</si>
  <si>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</si>
  <si>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</si>
  <si>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</si>
  <si>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</si>
  <si>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</si>
  <si>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</si>
  <si>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</si>
  <si>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</si>
  <si>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</si>
  <si>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</si>
  <si>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</si>
  <si>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</si>
  <si>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</si>
  <si>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</si>
  <si>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</si>
  <si>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</si>
  <si>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</si>
  <si>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</si>
  <si>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</si>
  <si>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</si>
  <si>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</si>
  <si>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</si>
  <si>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</si>
  <si>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</si>
  <si>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</si>
  <si>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</si>
  <si>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</si>
  <si>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</si>
  <si>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</si>
  <si>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</si>
  <si>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</si>
  <si>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</si>
  <si>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</si>
  <si>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</si>
  <si>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</si>
  <si>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</si>
  <si>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</si>
  <si>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</si>
  <si>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</si>
  <si>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</si>
  <si>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</si>
  <si>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</si>
  <si>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</si>
  <si>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</si>
  <si>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</si>
  <si>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</si>
  <si>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</si>
  <si>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</si>
  <si>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</si>
  <si>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</si>
  <si>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</si>
  <si>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</si>
  <si>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</si>
  <si>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</si>
  <si>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</si>
  <si>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</si>
  <si>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</si>
  <si>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</si>
  <si>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</si>
  <si>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</si>
  <si>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</si>
  <si>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</si>
  <si>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</si>
  <si>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</si>
  <si>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</si>
  <si>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</si>
  <si>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</si>
  <si>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</si>
  <si>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</si>
  <si>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</si>
  <si>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</si>
  <si>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</si>
  <si>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</si>
  <si>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</si>
  <si>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</si>
  <si>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</si>
  <si>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</si>
  <si>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</si>
  <si>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</si>
  <si>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</si>
  <si>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</si>
  <si>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</si>
  <si>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</si>
  <si>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</si>
  <si>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</si>
  <si>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</si>
  <si>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</si>
  <si>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</si>
  <si>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</si>
  <si>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</si>
  <si>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</si>
  <si>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</si>
  <si>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</si>
  <si>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</si>
  <si>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</si>
  <si>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</si>
  <si>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</si>
  <si>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</si>
  <si>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</si>
  <si>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</si>
  <si>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</si>
  <si>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</si>
  <si>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</si>
  <si>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</si>
  <si>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</si>
  <si>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</si>
  <si>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</si>
  <si>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</si>
  <si>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</si>
  <si>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</si>
  <si>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</si>
  <si>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</si>
  <si>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</si>
  <si>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</si>
  <si>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</si>
  <si>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</si>
  <si>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</si>
  <si>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</si>
  <si>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</si>
  <si>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</si>
  <si>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</si>
  <si>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</si>
  <si>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</si>
  <si>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</si>
  <si>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</si>
  <si>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</si>
  <si>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</si>
  <si>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</si>
  <si>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</si>
  <si>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</si>
  <si>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</si>
  <si>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</si>
  <si>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</si>
  <si>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</si>
  <si>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</si>
  <si>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</si>
  <si>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</si>
  <si>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</si>
  <si>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</si>
  <si>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</si>
  <si>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</si>
  <si>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</si>
  <si>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</si>
  <si>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</si>
  <si>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</si>
  <si>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</si>
  <si>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</si>
  <si>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</si>
  <si>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</si>
  <si>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</si>
  <si>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</si>
  <si>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</si>
  <si>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</si>
  <si>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</si>
  <si>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</si>
  <si>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</si>
  <si>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</si>
  <si>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</si>
  <si>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</si>
  <si>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</si>
  <si>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</si>
  <si>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</si>
  <si>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</si>
  <si>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</si>
  <si>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</si>
  <si>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</si>
  <si>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</si>
  <si>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</si>
  <si>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</si>
  <si>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</si>
  <si>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</si>
  <si>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</si>
  <si>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</si>
  <si>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</si>
  <si>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</si>
  <si>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</si>
  <si>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</si>
  <si>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</si>
  <si>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</si>
  <si>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</si>
  <si>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</si>
  <si>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</si>
  <si>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</si>
  <si>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</si>
  <si>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</si>
  <si>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</si>
  <si>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</si>
  <si>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</si>
  <si>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</si>
  <si>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</si>
  <si>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</si>
  <si>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</si>
  <si>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</si>
  <si>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</si>
  <si>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</si>
  <si>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</si>
  <si>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</si>
  <si>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</si>
  <si>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</si>
  <si>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</si>
  <si>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</si>
  <si>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</si>
  <si>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</si>
  <si>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</si>
  <si>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</si>
  <si>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</si>
  <si>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</si>
  <si>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</si>
  <si>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</si>
  <si>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</si>
  <si>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</si>
  <si>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</si>
  <si>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</si>
  <si>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</si>
  <si>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</si>
  <si>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</si>
  <si>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</si>
  <si>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</si>
  <si>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</si>
  <si>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</si>
  <si>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</si>
  <si>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</si>
  <si>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</si>
  <si>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</si>
  <si>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</si>
  <si>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</si>
  <si>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</si>
  <si>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</si>
  <si>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</si>
  <si>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</si>
  <si>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</si>
  <si>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</si>
  <si>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</si>
  <si>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</si>
  <si>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</si>
  <si>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</si>
  <si>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</si>
  <si>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</si>
  <si>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</si>
  <si>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</si>
  <si>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</si>
  <si>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</si>
  <si>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</si>
  <si>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</si>
  <si>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</si>
  <si>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</si>
  <si>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</si>
  <si>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</si>
  <si>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</si>
  <si>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</si>
  <si>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</si>
  <si>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</si>
  <si>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</si>
  <si>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</si>
  <si>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</si>
  <si>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</si>
  <si>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</si>
  <si>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</si>
  <si>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</si>
  <si>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</si>
  <si>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</si>
  <si>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</si>
  <si>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</si>
  <si>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</si>
  <si>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</si>
  <si>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</si>
  <si>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</si>
  <si>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</si>
  <si>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</si>
  <si>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</si>
  <si>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</si>
  <si>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</si>
  <si>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</si>
  <si>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</si>
  <si>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</si>
  <si>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</si>
  <si>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</si>
  <si>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</si>
  <si>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</si>
  <si>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</si>
  <si>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</si>
  <si>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</si>
  <si>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</si>
  <si>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</si>
  <si>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</si>
  <si>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</si>
  <si>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</si>
  <si>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</si>
  <si>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</si>
  <si>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</si>
  <si>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</si>
  <si>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</si>
  <si>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</si>
  <si>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</si>
  <si>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</si>
  <si>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</si>
  <si>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</si>
  <si>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</si>
  <si>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</si>
  <si>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</si>
  <si>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</si>
  <si>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</si>
  <si>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</si>
  <si>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</si>
  <si>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</si>
  <si>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</si>
  <si>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</si>
  <si>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</si>
  <si>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</si>
  <si>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</si>
  <si>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</si>
  <si>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</si>
  <si>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</si>
  <si>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</si>
  <si>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</si>
  <si>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</si>
  <si>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</si>
  <si>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</si>
  <si>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</si>
  <si>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</si>
  <si>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</si>
  <si>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</si>
  <si>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</si>
  <si>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</si>
  <si>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</si>
  <si>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</si>
  <si>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</si>
  <si>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</si>
  <si>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</si>
  <si>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</si>
  <si>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</si>
  <si>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</si>
  <si>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</si>
  <si>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</si>
  <si>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</si>
  <si>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</si>
  <si>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</si>
  <si>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</si>
  <si>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</si>
  <si>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</si>
  <si>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</si>
  <si>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</si>
  <si>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</si>
  <si>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</si>
  <si>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</si>
  <si>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</si>
  <si>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</si>
  <si>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</si>
  <si>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</si>
  <si>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</si>
  <si>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</si>
  <si>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</si>
  <si>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</si>
  <si>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</si>
  <si>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</si>
  <si>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</si>
  <si>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</si>
  <si>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</si>
  <si>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</si>
  <si>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</si>
  <si>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</si>
  <si>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</si>
  <si>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</si>
  <si>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</si>
  <si>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</si>
  <si>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</si>
  <si>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</si>
  <si>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</si>
  <si>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</si>
  <si>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</si>
  <si>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</si>
  <si>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</si>
  <si>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</si>
  <si>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</si>
  <si>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</si>
  <si>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</si>
  <si>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</si>
  <si>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</si>
  <si>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</si>
  <si>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</si>
  <si>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</si>
  <si>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</si>
  <si>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</si>
  <si>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</si>
  <si>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</si>
  <si>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</si>
  <si>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</si>
  <si>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</si>
  <si>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</si>
  <si>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</si>
  <si>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</si>
  <si>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</si>
  <si>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</si>
  <si>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</si>
  <si>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</si>
  <si>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</si>
  <si>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</si>
  <si>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</si>
  <si>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</si>
  <si>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</si>
  <si>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</si>
  <si>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</si>
  <si>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</si>
  <si>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</si>
  <si>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</si>
  <si>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</si>
  <si>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</si>
  <si>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</si>
  <si>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</si>
  <si>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</si>
  <si>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</si>
  <si>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</si>
  <si>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</si>
  <si>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</si>
  <si>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</si>
  <si>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</si>
  <si>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</si>
  <si>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</si>
  <si>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</si>
  <si>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</si>
  <si>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</si>
  <si>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</si>
  <si>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</si>
  <si>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</si>
  <si>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</si>
  <si>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</si>
  <si>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</si>
  <si>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</si>
  <si>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</si>
  <si>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</si>
  <si>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</si>
  <si>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</si>
  <si>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</si>
  <si>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</si>
  <si>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</si>
  <si>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</si>
  <si>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</si>
  <si>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</si>
  <si>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</si>
  <si>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</si>
  <si>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</si>
  <si>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</si>
  <si>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</si>
  <si>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</si>
  <si>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</si>
  <si>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</si>
  <si>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</si>
  <si>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</si>
  <si>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</si>
  <si>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</si>
  <si>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</si>
  <si>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</si>
  <si>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</si>
  <si>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</si>
  <si>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</si>
  <si>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</si>
  <si>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</si>
  <si>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</si>
  <si>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</si>
  <si>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</si>
  <si>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</si>
  <si>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</si>
  <si>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</si>
  <si>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</si>
  <si>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</si>
  <si>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</si>
  <si>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</si>
  <si>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</si>
  <si>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</si>
  <si>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</si>
  <si>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</si>
  <si>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</si>
  <si>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</si>
  <si>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</si>
  <si>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</si>
  <si>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</si>
  <si>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</si>
  <si>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</si>
  <si>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</si>
  <si>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</si>
  <si>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</si>
  <si>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</si>
  <si>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</si>
  <si>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</si>
  <si>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</si>
  <si>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</si>
  <si>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</si>
  <si>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</si>
  <si>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</si>
  <si>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</si>
  <si>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</si>
  <si>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</si>
  <si>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</si>
  <si>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</si>
  <si>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</si>
  <si>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</si>
  <si>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</si>
  <si>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</si>
  <si>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</si>
  <si>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</si>
  <si>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</si>
  <si>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</si>
  <si>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</si>
  <si>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</si>
  <si>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</si>
  <si>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</si>
  <si>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</si>
  <si>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</si>
  <si>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</si>
  <si>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</si>
  <si>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</si>
  <si>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</si>
  <si>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</si>
  <si>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</si>
  <si>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</si>
  <si>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</si>
  <si>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</si>
  <si>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</si>
  <si>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</si>
  <si>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</si>
  <si>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</si>
  <si>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</si>
  <si>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</si>
  <si>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</si>
  <si>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</si>
  <si>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</si>
  <si>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</si>
  <si>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</si>
  <si>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</si>
  <si>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</si>
  <si>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</si>
  <si>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</si>
  <si>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</si>
  <si>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</si>
  <si>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</si>
  <si>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</si>
  <si>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</si>
  <si>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</si>
  <si>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</si>
  <si>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</si>
  <si>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</si>
  <si>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</si>
  <si>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</si>
  <si>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</si>
  <si>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</si>
  <si>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</si>
  <si>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</si>
  <si>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</si>
  <si>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</si>
  <si>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</si>
  <si>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</si>
  <si>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</si>
  <si>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</si>
  <si>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</si>
  <si>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</si>
  <si>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</si>
  <si>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</si>
  <si>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</si>
  <si>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</si>
  <si>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</si>
  <si>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</si>
  <si>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</si>
  <si>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</si>
  <si>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</si>
  <si>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</si>
  <si>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</si>
  <si>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</si>
  <si>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</si>
  <si>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</si>
  <si>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</si>
  <si>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</si>
  <si>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</si>
  <si>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</si>
  <si>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</si>
  <si>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</si>
  <si>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</si>
  <si>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</si>
  <si>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</si>
  <si>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</si>
  <si>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</si>
  <si>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</si>
  <si>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</si>
  <si>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</si>
  <si>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</si>
  <si>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</si>
  <si>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</si>
  <si>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</si>
  <si>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</si>
  <si>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</si>
  <si>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</si>
  <si>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</si>
  <si>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</si>
  <si>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</si>
  <si>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</si>
  <si>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</si>
  <si>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</si>
  <si>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</si>
  <si>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</si>
  <si>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</si>
  <si>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</si>
  <si>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</si>
  <si>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</si>
  <si>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</si>
  <si>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</si>
  <si>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</si>
  <si>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</si>
  <si>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</si>
  <si>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</si>
  <si>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</si>
  <si>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</si>
  <si>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</si>
  <si>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</si>
  <si>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</si>
  <si>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</si>
  <si>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</si>
  <si>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</si>
  <si>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</si>
  <si>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</si>
  <si>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</si>
  <si>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</si>
  <si>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</si>
  <si>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</si>
  <si>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</si>
  <si>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</si>
  <si>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</si>
  <si>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</si>
  <si>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</si>
  <si>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</si>
  <si>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</si>
  <si>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</si>
  <si>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</si>
  <si>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</si>
  <si>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</si>
  <si>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</si>
  <si>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</si>
  <si>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</si>
  <si>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</si>
  <si>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</si>
  <si>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</si>
  <si>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</si>
  <si>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</si>
  <si>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</si>
  <si>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</si>
  <si>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</si>
  <si>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</si>
  <si>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</si>
  <si>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</si>
  <si>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</si>
  <si>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</si>
  <si>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</si>
  <si>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</si>
  <si>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</si>
  <si>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</si>
  <si>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</si>
  <si>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</si>
  <si>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</si>
  <si>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</si>
  <si>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</si>
  <si>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</si>
  <si>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</si>
  <si>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</si>
  <si>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</si>
  <si>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</si>
  <si>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</si>
  <si>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</si>
  <si>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</si>
  <si>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</si>
  <si>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</si>
  <si>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</si>
  <si>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</si>
  <si>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</si>
  <si>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</si>
  <si>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</si>
  <si>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</si>
  <si>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</si>
  <si>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</si>
  <si>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</si>
  <si>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</si>
  <si>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</si>
  <si>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</si>
  <si>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</si>
  <si>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</si>
  <si>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</si>
  <si>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</si>
  <si>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</si>
  <si>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</si>
  <si>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</si>
  <si>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</si>
  <si>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</si>
  <si>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</si>
  <si>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</si>
  <si>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</si>
  <si>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</si>
  <si>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</si>
  <si>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</si>
  <si>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</si>
  <si>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</si>
  <si>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</si>
  <si>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</si>
  <si>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</si>
  <si>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</si>
  <si>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</si>
  <si>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</si>
  <si>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</si>
  <si>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</si>
  <si>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</si>
  <si>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</si>
  <si>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</si>
  <si>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</si>
  <si>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</si>
  <si>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</si>
  <si>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</si>
  <si>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</si>
  <si>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</si>
  <si>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</si>
  <si>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</si>
  <si>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</si>
  <si>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</si>
  <si>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</si>
  <si>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</si>
  <si>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</si>
  <si>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</si>
  <si>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</si>
  <si>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</si>
  <si>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</si>
  <si>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</si>
  <si>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</si>
  <si>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</si>
  <si>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</si>
  <si>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</si>
  <si>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</si>
  <si>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</si>
  <si>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</si>
  <si>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</si>
  <si>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</si>
  <si>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</si>
  <si>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</si>
  <si>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</si>
  <si>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</si>
  <si>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</si>
  <si>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</si>
  <si>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</si>
  <si>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</si>
  <si>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</si>
  <si>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</si>
  <si>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</si>
  <si>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</si>
  <si>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</si>
  <si>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</si>
  <si>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</si>
  <si>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</si>
  <si>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</si>
  <si>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</si>
  <si>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</si>
  <si>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</si>
  <si>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</si>
  <si>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</si>
  <si>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</si>
  <si>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</si>
  <si>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</si>
  <si>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</si>
  <si>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</si>
  <si>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</si>
  <si>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</si>
  <si>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</si>
  <si>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</si>
  <si>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</si>
  <si>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</si>
  <si>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</si>
  <si>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</si>
  <si>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</si>
  <si>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</si>
  <si>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</si>
  <si>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</si>
  <si>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</si>
  <si>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</si>
  <si>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</si>
  <si>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</si>
  <si>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</si>
  <si>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</si>
  <si>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</si>
  <si>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</si>
  <si>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</si>
  <si>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</si>
  <si>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</si>
  <si>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</si>
  <si>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</si>
  <si>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</si>
  <si>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</si>
  <si>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</si>
  <si>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</si>
  <si>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</si>
  <si>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</si>
  <si>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</si>
  <si>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</si>
  <si>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</si>
  <si>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</si>
  <si>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</si>
  <si>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</si>
  <si>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</si>
  <si>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</si>
  <si>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</si>
  <si>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</si>
  <si>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</si>
  <si>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</si>
  <si>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</si>
  <si>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</si>
  <si>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</si>
  <si>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</si>
  <si>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</si>
  <si>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</si>
  <si>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</si>
  <si>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</si>
  <si>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</si>
  <si>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</si>
  <si>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</si>
  <si>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</si>
  <si>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</si>
  <si>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</si>
  <si>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</si>
  <si>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</si>
  <si>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</si>
  <si>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</si>
  <si>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</si>
  <si>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</si>
  <si>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</si>
  <si>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</si>
  <si>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</si>
  <si>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</si>
  <si>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</si>
  <si>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</si>
  <si>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</si>
  <si>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</si>
  <si>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</si>
  <si>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</si>
  <si>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</si>
  <si>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</si>
  <si>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</si>
  <si>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</si>
  <si>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</si>
  <si>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</si>
  <si>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</si>
  <si>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</si>
  <si>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</si>
  <si>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</si>
  <si>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</si>
  <si>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</si>
  <si>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</si>
  <si>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</si>
  <si>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</si>
  <si>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</si>
  <si>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</si>
  <si>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</si>
  <si>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</si>
  <si>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</si>
  <si>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</si>
  <si>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</si>
  <si>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</si>
  <si>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</si>
  <si>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</si>
  <si>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</si>
  <si>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</si>
  <si>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</si>
  <si>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</si>
  <si>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</si>
  <si>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</si>
  <si>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</si>
  <si>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</si>
  <si>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</si>
  <si>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</si>
  <si>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</si>
  <si>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</si>
  <si>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</si>
  <si>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</si>
  <si>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</si>
  <si>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</si>
  <si>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</si>
  <si>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</si>
  <si>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</si>
  <si>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</si>
  <si>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</si>
  <si>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</si>
  <si>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</si>
  <si>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</si>
  <si>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</si>
  <si>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</si>
  <si>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</si>
  <si>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</si>
  <si>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</si>
  <si>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</si>
  <si>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</si>
  <si>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</si>
  <si>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</si>
  <si>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</si>
  <si>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</si>
  <si>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</si>
  <si>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</si>
  <si>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</si>
  <si>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</si>
  <si>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</si>
  <si>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</si>
  <si>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</si>
  <si>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</si>
  <si>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</si>
  <si>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</si>
  <si>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</si>
  <si>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</si>
  <si>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</si>
  <si>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</si>
  <si>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</si>
  <si>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</si>
  <si>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</si>
  <si>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</si>
  <si>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</si>
  <si>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</si>
  <si>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</si>
  <si>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</si>
  <si>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</si>
  <si>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</si>
  <si>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</si>
  <si>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</si>
  <si>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</si>
  <si>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</si>
  <si>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</si>
  <si>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</si>
  <si>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</si>
  <si>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</si>
  <si>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</si>
  <si>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</si>
  <si>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</si>
  <si>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</si>
  <si>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</si>
  <si>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</si>
  <si>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</si>
  <si>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</si>
  <si>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</si>
  <si>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</si>
  <si>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</si>
  <si>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</si>
  <si>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</si>
  <si>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</si>
  <si>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</si>
  <si>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</si>
  <si>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</si>
  <si>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</si>
  <si>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</si>
  <si>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</si>
  <si>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</si>
  <si>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</si>
  <si>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</si>
  <si>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</si>
  <si>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</si>
  <si>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</si>
  <si>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</si>
  <si>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</si>
  <si>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</si>
  <si>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</si>
  <si>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</si>
  <si>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</si>
  <si>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</si>
  <si>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</si>
  <si>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</si>
  <si>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</si>
  <si>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</si>
  <si>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</si>
  <si>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</si>
  <si>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</si>
  <si>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</si>
  <si>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</si>
  <si>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</si>
  <si>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</si>
  <si>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</si>
  <si>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</si>
  <si>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</si>
  <si>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</si>
  <si>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</si>
  <si>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</si>
  <si>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</si>
  <si>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</si>
  <si>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</si>
  <si>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</si>
  <si>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</si>
  <si>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</si>
  <si>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</si>
  <si>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</si>
  <si>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</si>
  <si>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</si>
  <si>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</si>
  <si>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</si>
  <si>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</si>
  <si>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</si>
  <si>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</si>
  <si>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</si>
  <si>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</si>
  <si>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</si>
  <si>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</si>
  <si>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</si>
  <si>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</si>
  <si>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</si>
  <si>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</si>
  <si>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</si>
  <si>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</si>
  <si>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</si>
  <si>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</si>
  <si>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</si>
  <si>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</si>
  <si>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</si>
  <si>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</si>
  <si>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</si>
  <si>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</si>
  <si>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</si>
  <si>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</si>
  <si>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</si>
  <si>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</si>
  <si>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</si>
  <si>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</si>
  <si>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</si>
  <si>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</si>
  <si>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</si>
  <si>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</si>
  <si>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</si>
  <si>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</si>
  <si>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</si>
  <si>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</si>
  <si>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</si>
  <si>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</si>
  <si>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</si>
  <si>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</si>
  <si>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</si>
  <si>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</si>
  <si>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</si>
  <si>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</si>
  <si>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</si>
  <si>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</si>
  <si>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</si>
  <si>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</si>
  <si>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</si>
  <si>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</si>
  <si>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</si>
  <si>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</si>
  <si>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</si>
  <si>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</si>
  <si>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</si>
  <si>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</si>
  <si>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</si>
  <si>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</si>
  <si>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</si>
  <si>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</si>
  <si>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</si>
  <si>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</si>
  <si>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</si>
  <si>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</si>
  <si>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</si>
  <si>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</si>
  <si>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</si>
  <si>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</si>
  <si>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</si>
  <si>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</si>
  <si>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</si>
  <si>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</si>
  <si>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</si>
  <si>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</si>
  <si>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</si>
  <si>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</si>
  <si>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</si>
  <si>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</si>
  <si>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</si>
  <si>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</si>
  <si>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</si>
  <si>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</si>
  <si>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</si>
  <si>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</si>
  <si>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</si>
  <si>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</si>
  <si>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</si>
  <si>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</si>
  <si>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</si>
  <si>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</si>
  <si>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</si>
  <si>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</si>
  <si>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</si>
  <si>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</si>
  <si>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</si>
  <si>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</si>
  <si>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</si>
  <si>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</si>
  <si>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</si>
  <si>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</si>
  <si>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</si>
  <si>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</si>
  <si>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</si>
  <si>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</si>
  <si>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</si>
  <si>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</si>
  <si>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</si>
  <si>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</si>
  <si>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</si>
  <si>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</si>
  <si>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</si>
  <si>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</si>
  <si>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</si>
  <si>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</si>
  <si>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</si>
  <si>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</si>
  <si>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</si>
  <si>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</si>
  <si>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</si>
  <si>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</si>
  <si>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</si>
  <si>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</si>
  <si>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</si>
  <si>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</si>
  <si>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</si>
  <si>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</si>
  <si>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</si>
  <si>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</si>
  <si>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</si>
  <si>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</si>
  <si>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</si>
  <si>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</si>
  <si>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</si>
  <si>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</si>
  <si>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</si>
  <si>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</si>
  <si>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</si>
  <si>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</si>
  <si>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</si>
  <si>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</si>
  <si>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</si>
  <si>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</si>
  <si>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</si>
  <si>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</si>
  <si>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</si>
  <si>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</si>
  <si>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</si>
  <si>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</si>
  <si>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</si>
  <si>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</si>
  <si>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</si>
  <si>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</si>
  <si>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</si>
  <si>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</si>
  <si>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</si>
  <si>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</si>
  <si>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</si>
  <si>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</si>
  <si>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</si>
  <si>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</si>
  <si>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</si>
  <si>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</si>
  <si>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</si>
  <si>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</si>
  <si>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</si>
  <si>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</si>
  <si>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</si>
  <si>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</si>
  <si>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</si>
  <si>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</si>
  <si>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</si>
  <si>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</si>
  <si>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</si>
  <si>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</si>
  <si>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</si>
  <si>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</si>
  <si>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</si>
  <si>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</si>
  <si>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</si>
  <si>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</si>
  <si>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</si>
  <si>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</si>
  <si>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</si>
  <si>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</si>
  <si>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</si>
  <si>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</si>
  <si>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</si>
  <si>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</si>
  <si>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</si>
  <si>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</si>
  <si>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</si>
  <si>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</si>
  <si>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</si>
  <si>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</si>
  <si>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</si>
  <si>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</si>
  <si>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</si>
  <si>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</si>
  <si>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</si>
  <si>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</si>
  <si>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</si>
  <si>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</si>
  <si>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</si>
  <si>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</si>
  <si>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</si>
  <si>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</si>
  <si>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</si>
  <si>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</si>
  <si>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</si>
  <si>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</si>
  <si>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</si>
  <si>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</si>
  <si>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</si>
  <si>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</si>
  <si>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</si>
  <si>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</si>
  <si>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</si>
  <si>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</si>
  <si>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</si>
  <si>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</si>
  <si>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</si>
  <si>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</si>
  <si>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</si>
  <si>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</si>
  <si>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</si>
  <si>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</si>
  <si>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</si>
  <si>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</si>
  <si>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</si>
  <si>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</si>
  <si>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</si>
  <si>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</si>
  <si>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</si>
  <si>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</si>
  <si>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</si>
  <si>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</si>
  <si>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</si>
  <si>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</si>
  <si>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</si>
  <si>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</si>
  <si>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</si>
  <si>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</si>
  <si>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</si>
  <si>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</si>
  <si>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</si>
  <si>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</si>
  <si>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</si>
  <si>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</si>
  <si>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</si>
  <si>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</si>
  <si>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</si>
  <si>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</si>
  <si>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</si>
  <si>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</si>
  <si>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</si>
  <si>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</si>
  <si>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</si>
  <si>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</si>
  <si>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</si>
  <si>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</si>
  <si>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</si>
  <si>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</si>
  <si>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</si>
  <si>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</si>
  <si>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</si>
  <si>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</si>
  <si>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</si>
  <si>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</si>
  <si>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</si>
  <si>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</si>
  <si>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</si>
  <si>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</si>
  <si>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</si>
  <si>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</si>
  <si>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</si>
  <si>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</si>
  <si>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</si>
  <si>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</si>
  <si>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</si>
  <si>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</si>
  <si>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</si>
  <si>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</si>
  <si>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</si>
  <si>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</si>
  <si>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</si>
  <si>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</si>
  <si>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</si>
  <si>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</si>
  <si>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</si>
  <si>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</si>
  <si>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</si>
  <si>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</si>
  <si>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</si>
  <si>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</si>
  <si>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</si>
  <si>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</si>
  <si>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</si>
  <si>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</si>
  <si>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</si>
  <si>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</si>
  <si>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</si>
  <si>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</si>
  <si>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</si>
  <si>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</si>
  <si>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</si>
  <si>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</si>
  <si>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</si>
  <si>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</si>
  <si>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</si>
  <si>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</si>
  <si>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</si>
  <si>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</si>
  <si>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</si>
  <si>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</si>
  <si>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</si>
  <si>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</si>
  <si>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</si>
  <si>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</si>
  <si>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</si>
  <si>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</si>
  <si>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</si>
  <si>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</si>
  <si>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</si>
  <si>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</si>
  <si>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</si>
  <si>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</si>
  <si>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</si>
  <si>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</si>
  <si>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</si>
  <si>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</si>
  <si>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</si>
  <si>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</si>
  <si>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</si>
  <si>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</si>
  <si>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</si>
  <si>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</si>
  <si>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</si>
  <si>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</si>
  <si>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</si>
  <si>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</si>
  <si>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</si>
  <si>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</si>
  <si>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</si>
  <si>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</si>
  <si>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</si>
  <si>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</si>
  <si>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</si>
  <si>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</si>
  <si>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</si>
  <si>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</si>
  <si>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</si>
  <si>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</si>
  <si>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</si>
  <si>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</si>
  <si>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</si>
  <si>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</si>
  <si>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</si>
  <si>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</si>
  <si>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</si>
  <si>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</si>
  <si>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</si>
  <si>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</si>
  <si>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</si>
  <si>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</si>
  <si>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</si>
  <si>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</si>
  <si>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</si>
  <si>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</si>
  <si>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</si>
  <si>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</si>
  <si>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</si>
  <si>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</si>
  <si>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</si>
  <si>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</si>
  <si>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</si>
  <si>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</si>
  <si>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</si>
  <si>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</si>
  <si>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</si>
  <si>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</si>
  <si>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</si>
  <si>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</si>
  <si>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</si>
  <si>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</si>
  <si>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</si>
  <si>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</si>
  <si>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</si>
  <si>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</si>
  <si>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</si>
  <si>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</si>
  <si>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</si>
  <si>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</si>
  <si>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</si>
  <si>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</si>
  <si>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</si>
  <si>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</si>
  <si>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</si>
  <si>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</si>
  <si>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</si>
  <si>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</si>
  <si>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</si>
  <si>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</si>
  <si>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</si>
  <si>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</si>
  <si>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</si>
  <si>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</si>
  <si>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</si>
  <si>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</si>
  <si>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</si>
  <si>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</si>
  <si>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</si>
  <si>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</si>
  <si>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</si>
  <si>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</si>
  <si>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</si>
  <si>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</si>
  <si>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</si>
  <si>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</si>
  <si>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</si>
  <si>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</si>
  <si>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</si>
  <si>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</si>
  <si>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</si>
  <si>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</si>
  <si>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</si>
  <si>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</si>
  <si>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</si>
  <si>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</si>
  <si>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</si>
  <si>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</si>
  <si>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</si>
  <si>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</si>
  <si>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</si>
  <si>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</si>
  <si>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</si>
  <si>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</si>
  <si>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</si>
  <si>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</si>
  <si>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</si>
  <si>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</si>
  <si>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</si>
  <si>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</si>
  <si>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</si>
  <si>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</si>
  <si>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</si>
  <si>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</si>
  <si>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</si>
  <si>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</si>
  <si>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</si>
  <si>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</si>
  <si>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</si>
  <si>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</si>
  <si>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</si>
  <si>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</si>
  <si>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</si>
  <si>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</si>
  <si>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</si>
  <si>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</si>
  <si>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</si>
  <si>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</si>
  <si>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</si>
  <si>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</si>
  <si>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</si>
  <si>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</si>
  <si>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</si>
  <si>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</si>
  <si>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</si>
  <si>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</si>
  <si>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</si>
  <si>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</si>
  <si>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</si>
  <si>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</si>
  <si>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</si>
  <si>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</si>
  <si>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</si>
  <si>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</si>
  <si>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</si>
  <si>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</si>
  <si>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</si>
  <si>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</si>
  <si>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</si>
  <si>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</si>
  <si>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</si>
  <si>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</si>
  <si>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</si>
  <si>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</si>
  <si>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</si>
  <si>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</si>
  <si>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</si>
  <si>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</si>
  <si>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</si>
  <si>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</si>
  <si>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</si>
  <si>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</si>
  <si>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</si>
  <si>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</si>
  <si>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</si>
  <si>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</si>
  <si>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</si>
  <si>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</si>
  <si>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</si>
  <si>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</si>
  <si>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</si>
  <si>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</si>
  <si>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</si>
  <si>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</si>
  <si>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</si>
  <si>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</si>
  <si>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</si>
  <si>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</si>
  <si>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</si>
  <si>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</si>
  <si>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</si>
  <si>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</si>
  <si>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</si>
  <si>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</si>
  <si>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</si>
  <si>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</si>
  <si>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</si>
  <si>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</si>
  <si>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</si>
  <si>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</si>
  <si>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</si>
  <si>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</si>
  <si>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</si>
  <si>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</si>
  <si>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</si>
  <si>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</si>
  <si>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</si>
  <si>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</si>
  <si>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</si>
  <si>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</si>
  <si>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</si>
  <si>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</si>
  <si>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</si>
  <si>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</si>
  <si>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</si>
  <si>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</si>
  <si>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</si>
  <si>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</si>
  <si>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</si>
  <si>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</si>
  <si>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</si>
  <si>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</si>
  <si>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</si>
  <si>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</si>
  <si>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</si>
  <si>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</si>
  <si>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</si>
  <si>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</si>
  <si>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</si>
  <si>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</si>
  <si>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</si>
  <si>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</si>
  <si>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</si>
  <si>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</si>
  <si>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</si>
  <si>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</si>
  <si>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</si>
  <si>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</si>
  <si>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</si>
  <si>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</si>
  <si>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</si>
  <si>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</si>
  <si>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</si>
  <si>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</si>
  <si>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</si>
  <si>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</si>
  <si>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</si>
  <si>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</si>
  <si>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</si>
  <si>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</si>
  <si>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</si>
  <si>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</si>
  <si>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</si>
  <si>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</si>
  <si>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</si>
  <si>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</si>
  <si>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</si>
  <si>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</si>
  <si>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</si>
  <si>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</si>
  <si>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</si>
  <si>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</si>
  <si>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</si>
  <si>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</si>
  <si>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</si>
  <si>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</si>
  <si>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</si>
  <si>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</si>
  <si>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</si>
  <si>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</si>
  <si>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</si>
  <si>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</si>
  <si>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</si>
  <si>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</si>
  <si>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</si>
  <si>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</si>
  <si>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</si>
  <si>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</si>
  <si>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</si>
  <si>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</si>
  <si>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</si>
  <si>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</si>
  <si>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</si>
  <si>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</si>
  <si>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</si>
  <si>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</si>
  <si>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</si>
  <si>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</si>
  <si>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</si>
  <si>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</si>
  <si>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</si>
  <si>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</si>
  <si>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</si>
  <si>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</si>
  <si>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</si>
  <si>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</si>
  <si>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</si>
  <si>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</si>
  <si>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</si>
  <si>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</si>
  <si>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</si>
  <si>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</si>
  <si>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</si>
  <si>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</si>
  <si>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</si>
  <si>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</si>
  <si>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</si>
  <si>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</si>
  <si>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</si>
  <si>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</si>
  <si>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</si>
  <si>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</si>
  <si>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</si>
  <si>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</si>
  <si>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</si>
  <si>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</si>
  <si>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</si>
  <si>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</si>
  <si>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</si>
  <si>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</si>
  <si>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</si>
  <si>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</si>
  <si>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</si>
  <si>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</si>
  <si>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</si>
  <si>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</si>
  <si>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</si>
  <si>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</si>
  <si>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</si>
  <si>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</si>
  <si>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</si>
  <si>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</si>
  <si>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</si>
  <si>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</si>
  <si>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</si>
  <si>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</si>
  <si>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</si>
  <si>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</si>
  <si>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</si>
  <si>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</si>
  <si>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</si>
  <si>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</si>
  <si>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</si>
  <si>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</si>
  <si>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</si>
  <si>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</si>
  <si>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</si>
  <si>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</si>
  <si>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</si>
  <si>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</si>
  <si>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</si>
  <si>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</si>
  <si>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</si>
  <si>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</si>
  <si>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</si>
  <si>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</si>
  <si>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</si>
  <si>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</si>
  <si>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</si>
  <si>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</si>
  <si>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</si>
  <si>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</si>
  <si>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</si>
  <si>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</si>
  <si>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</si>
  <si>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</si>
  <si>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</si>
  <si>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</si>
  <si>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</si>
  <si>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</si>
  <si>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</si>
  <si>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</si>
  <si>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</si>
  <si>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</si>
  <si>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</si>
  <si>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</si>
  <si>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</si>
  <si>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</si>
  <si>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</si>
  <si>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</si>
  <si>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</si>
  <si>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</si>
  <si>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</si>
  <si>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</si>
  <si>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</si>
  <si>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</si>
  <si>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</si>
  <si>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</si>
  <si>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</si>
  <si>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</si>
  <si>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</si>
  <si>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</si>
  <si>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</si>
  <si>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</si>
  <si>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</si>
  <si>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</si>
  <si>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</si>
  <si>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</si>
  <si>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</si>
  <si>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</si>
  <si>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</si>
  <si>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</si>
  <si>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</si>
  <si>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</si>
  <si>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</si>
  <si>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</si>
  <si>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</si>
  <si>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</si>
  <si>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</si>
  <si>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</si>
  <si>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</si>
  <si>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</si>
  <si>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</si>
  <si>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</si>
  <si>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</si>
  <si>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</si>
  <si>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</si>
  <si>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</si>
  <si>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</si>
  <si>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</si>
  <si>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</si>
  <si>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</si>
  <si>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</si>
  <si>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</si>
  <si>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</si>
  <si>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</si>
  <si>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</si>
  <si>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</si>
  <si>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</si>
  <si>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</si>
  <si>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</si>
  <si>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</si>
  <si>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</si>
  <si>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</si>
  <si>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</si>
  <si>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</si>
  <si>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</si>
  <si>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</si>
  <si>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</si>
  <si>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</si>
  <si>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</si>
  <si>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</si>
  <si>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</si>
  <si>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</si>
  <si>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</si>
  <si>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</si>
  <si>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</si>
  <si>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</si>
  <si>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</si>
  <si>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</si>
  <si>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</si>
  <si>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</si>
  <si>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</si>
  <si>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</si>
  <si>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</si>
  <si>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</si>
  <si>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</si>
  <si>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</si>
  <si>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</si>
  <si>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</si>
  <si>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</si>
  <si>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</si>
  <si>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</si>
  <si>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</si>
  <si>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</si>
  <si>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</si>
  <si>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</si>
  <si>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</si>
  <si>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</si>
  <si>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</si>
  <si>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</si>
  <si>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</si>
  <si>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</si>
  <si>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</si>
  <si>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</si>
  <si>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</si>
  <si>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</si>
  <si>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</si>
  <si>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</si>
  <si>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</si>
  <si>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</si>
  <si>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</si>
  <si>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</si>
  <si>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</si>
  <si>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</si>
  <si>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</si>
  <si>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</si>
  <si>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</si>
  <si>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</si>
  <si>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</si>
  <si>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</si>
  <si>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</si>
  <si>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</si>
  <si>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</si>
  <si>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</si>
  <si>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</si>
  <si>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</si>
  <si>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</si>
  <si>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</si>
  <si>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</si>
  <si>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</si>
  <si>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</si>
  <si>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</si>
  <si>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</si>
  <si>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</si>
  <si>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</si>
  <si>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</si>
  <si>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</si>
  <si>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</si>
  <si>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</si>
  <si>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</si>
  <si>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</si>
  <si>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</si>
  <si>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</si>
  <si>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</si>
  <si>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</si>
  <si>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</si>
  <si>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</si>
  <si>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</si>
  <si>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</si>
  <si>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</si>
  <si>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</si>
  <si>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</si>
  <si>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</si>
  <si>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</si>
  <si>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</si>
  <si>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</si>
  <si>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</si>
  <si>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</si>
  <si>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</si>
  <si>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</si>
  <si>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</si>
  <si>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</si>
  <si>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</si>
  <si>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</si>
  <si>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</si>
  <si>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</si>
  <si>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</si>
  <si>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</si>
  <si>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</si>
  <si>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</si>
  <si>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</si>
  <si>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</si>
  <si>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</si>
  <si>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</si>
  <si>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</si>
  <si>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</si>
  <si>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</si>
  <si>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</si>
  <si>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</si>
  <si>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</si>
  <si>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</si>
  <si>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</si>
  <si>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</si>
  <si>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</si>
  <si>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</si>
  <si>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</si>
  <si>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</si>
  <si>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</si>
  <si>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</si>
  <si>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</si>
  <si>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</si>
  <si>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</si>
  <si>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</si>
  <si>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</si>
  <si>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</si>
  <si>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</si>
  <si>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</si>
  <si>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</si>
  <si>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</si>
  <si>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</si>
  <si>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</si>
  <si>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</si>
  <si>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</si>
  <si>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</si>
  <si>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</si>
  <si>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</si>
  <si>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</si>
  <si>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</si>
  <si>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</si>
  <si>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</si>
  <si>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</si>
  <si>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</si>
  <si>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</si>
  <si>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</si>
  <si>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</si>
  <si>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</si>
  <si>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</si>
  <si>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</si>
  <si>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</si>
  <si>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</si>
  <si>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</si>
  <si>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</si>
  <si>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</si>
  <si>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</si>
  <si>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</si>
  <si>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</si>
  <si>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</si>
  <si>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</si>
  <si>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</si>
  <si>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</si>
  <si>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</si>
  <si>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</si>
  <si>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</si>
  <si>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</si>
  <si>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</si>
  <si>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</si>
  <si>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</si>
  <si>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</si>
  <si>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</si>
  <si>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</si>
  <si>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</si>
  <si>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</si>
  <si>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</si>
  <si>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</si>
  <si>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</si>
  <si>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</si>
  <si>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</si>
  <si>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</si>
  <si>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</si>
  <si>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</si>
  <si>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</si>
  <si>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</si>
  <si>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</si>
  <si>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</si>
  <si>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</si>
  <si>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</si>
  <si>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</si>
  <si>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</si>
  <si>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</si>
  <si>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</si>
  <si>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</si>
  <si>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</si>
  <si>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</si>
  <si>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</si>
  <si>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</si>
  <si>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</si>
  <si>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</si>
  <si>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</si>
  <si>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</si>
  <si>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</si>
  <si>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</si>
  <si>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</si>
  <si>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</si>
  <si>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</si>
  <si>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</si>
  <si>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</si>
  <si>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</si>
  <si>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</si>
  <si>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</si>
  <si>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</si>
  <si>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</si>
  <si>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</si>
  <si>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</si>
  <si>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</si>
  <si>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</si>
  <si>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</si>
  <si>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</si>
  <si>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</si>
  <si>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</si>
  <si>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</si>
  <si>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</si>
  <si>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</si>
  <si>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</si>
  <si>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</si>
  <si>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</si>
  <si>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</si>
  <si>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</si>
  <si>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</si>
  <si>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</si>
  <si>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</si>
  <si>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</si>
  <si>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</si>
  <si>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</si>
  <si>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</si>
  <si>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</si>
  <si>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</si>
  <si>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</si>
  <si>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</si>
  <si>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</si>
  <si>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</si>
  <si>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</si>
  <si>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</si>
  <si>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</si>
  <si>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</si>
  <si>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</si>
  <si>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</si>
  <si>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</si>
  <si>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</si>
  <si>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</si>
  <si>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</si>
  <si>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</si>
  <si>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</si>
  <si>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</si>
  <si>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</si>
  <si>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</si>
  <si>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</si>
  <si>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</si>
  <si>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</si>
  <si>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</si>
  <si>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</si>
  <si>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</si>
  <si>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</si>
  <si>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</si>
  <si>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</si>
  <si>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</si>
  <si>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</si>
  <si>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</si>
  <si>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</si>
  <si>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</si>
  <si>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</si>
  <si>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</si>
  <si>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</si>
  <si>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</si>
  <si>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</si>
  <si>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</si>
  <si>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</si>
  <si>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</si>
  <si>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</si>
  <si>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</si>
  <si>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</si>
  <si>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</si>
  <si>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</si>
  <si>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</si>
  <si>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</si>
  <si>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</si>
  <si>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</si>
  <si>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</si>
  <si>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</si>
  <si>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</si>
  <si>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</si>
  <si>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</si>
  <si>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</si>
  <si>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</si>
  <si>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</si>
  <si>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</si>
  <si>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</si>
  <si>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</si>
  <si>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</si>
  <si>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</si>
  <si>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</si>
  <si>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</si>
  <si>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</si>
  <si>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</si>
  <si>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</si>
  <si>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</si>
  <si>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</si>
  <si>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</si>
  <si>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</si>
  <si>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</si>
  <si>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</si>
  <si>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</si>
  <si>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</si>
  <si>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</si>
  <si>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</si>
  <si>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</si>
  <si>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</si>
  <si>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</si>
  <si>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</si>
  <si>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</si>
  <si>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</si>
  <si>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</si>
  <si>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</si>
  <si>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</si>
  <si>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</si>
  <si>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</si>
  <si>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</si>
  <si>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</si>
  <si>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</si>
  <si>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</si>
  <si>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</si>
  <si>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</si>
  <si>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</si>
  <si>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</si>
  <si>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</si>
  <si>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</si>
  <si>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</si>
  <si>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</si>
  <si>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</si>
  <si>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</si>
  <si>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</si>
  <si>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</si>
  <si>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</si>
  <si>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</si>
  <si>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</si>
  <si>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</si>
  <si>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</si>
  <si>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</si>
  <si>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</si>
  <si>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</si>
  <si>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</si>
  <si>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</si>
  <si>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</si>
  <si>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</si>
  <si>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</si>
  <si>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</si>
  <si>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</si>
  <si>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</si>
  <si>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</si>
  <si>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</si>
  <si>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</si>
  <si>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</si>
  <si>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</si>
  <si>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</si>
  <si>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</si>
  <si>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</si>
  <si>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</si>
  <si>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</si>
  <si>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</si>
  <si>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</si>
  <si>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</si>
  <si>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</si>
  <si>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</si>
  <si>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</si>
  <si>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</si>
  <si>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</si>
  <si>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</si>
  <si>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</si>
  <si>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</si>
  <si>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</si>
  <si>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</si>
  <si>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</si>
  <si>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</si>
  <si>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</si>
  <si>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</si>
  <si>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</si>
  <si>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</si>
  <si>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</si>
  <si>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</si>
  <si>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</si>
  <si>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</si>
  <si>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</si>
  <si>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</si>
  <si>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</si>
  <si>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</si>
  <si>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</si>
  <si>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</si>
  <si>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</si>
  <si>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</si>
  <si>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</si>
  <si>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</si>
  <si>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</si>
  <si>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</si>
  <si>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</si>
  <si>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</si>
  <si>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</si>
  <si>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</si>
  <si>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</si>
  <si>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</si>
  <si>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</si>
  <si>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</si>
  <si>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</si>
  <si>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</si>
  <si>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</si>
  <si>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</si>
  <si>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</si>
  <si>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</si>
  <si>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</si>
  <si>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</si>
  <si>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</si>
  <si>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</si>
  <si>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</si>
  <si>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</si>
  <si>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</si>
  <si>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</si>
  <si>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</si>
  <si>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</si>
  <si>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</si>
  <si>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</si>
  <si>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</si>
  <si>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</si>
  <si>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</si>
  <si>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</si>
  <si>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</si>
  <si>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</si>
  <si>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</si>
  <si>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</si>
  <si>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</si>
  <si>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</si>
  <si>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</si>
  <si>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</si>
  <si>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</si>
  <si>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</si>
  <si>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</si>
  <si>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</si>
  <si>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</si>
  <si>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</si>
  <si>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</si>
  <si>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</si>
  <si>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</si>
  <si>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</si>
  <si>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</si>
  <si>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</si>
  <si>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</si>
  <si>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</si>
  <si>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</si>
  <si>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</si>
  <si>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</si>
  <si>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</si>
  <si>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</si>
  <si>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</si>
  <si>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</si>
  <si>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</si>
  <si>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</si>
  <si>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</si>
  <si>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</si>
  <si>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</si>
  <si>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</si>
  <si>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</si>
  <si>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</si>
  <si>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</si>
  <si>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</si>
  <si>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</si>
  <si>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</si>
  <si>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</si>
  <si>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</si>
  <si>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</si>
  <si>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</si>
  <si>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</si>
  <si>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</si>
  <si>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</si>
  <si>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</si>
  <si>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</si>
  <si>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</si>
  <si>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</si>
  <si>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</si>
  <si>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</si>
  <si>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</si>
  <si>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</si>
  <si>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</si>
  <si>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</si>
  <si>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</si>
  <si>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</si>
  <si>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</si>
  <si>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</si>
  <si>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</si>
  <si>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</si>
  <si>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</si>
  <si>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</si>
  <si>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</si>
  <si>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</si>
  <si>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</si>
  <si>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</si>
  <si>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</si>
  <si>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</si>
  <si>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</si>
  <si>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</si>
  <si>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</si>
  <si>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</si>
  <si>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</si>
  <si>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</si>
  <si>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</si>
  <si>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</si>
  <si>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</si>
  <si>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</si>
  <si>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</si>
  <si>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</si>
  <si>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</si>
  <si>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</si>
  <si>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</si>
  <si>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</si>
  <si>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</si>
  <si>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</si>
  <si>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</si>
  <si>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</si>
  <si>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</si>
  <si>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</si>
  <si>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</si>
  <si>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</si>
  <si>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</si>
  <si>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</si>
  <si>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</si>
  <si>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</si>
  <si>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</si>
  <si>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</si>
  <si>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</si>
  <si>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</si>
  <si>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</si>
  <si>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</si>
  <si>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</si>
  <si>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</si>
  <si>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</si>
  <si>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</si>
  <si>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</si>
  <si>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</si>
  <si>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</si>
  <si>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</si>
  <si>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</si>
  <si>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</si>
  <si>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</si>
  <si>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</si>
  <si>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</si>
  <si>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</si>
  <si>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</si>
  <si>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</si>
  <si>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</si>
  <si>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</si>
  <si>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</si>
  <si>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</si>
  <si>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</si>
  <si>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</si>
  <si>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</si>
  <si>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</si>
  <si>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</si>
  <si>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</si>
  <si>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</si>
  <si>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</si>
  <si>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</si>
  <si>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</si>
  <si>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</si>
  <si>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</si>
  <si>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</si>
  <si>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</si>
  <si>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</si>
  <si>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</si>
  <si>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</si>
  <si>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</si>
  <si>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</si>
  <si>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</si>
  <si>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</si>
  <si>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</si>
  <si>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</si>
  <si>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</si>
  <si>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</si>
  <si>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</si>
  <si>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</si>
  <si>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</si>
  <si>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</si>
  <si>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</si>
  <si>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</si>
  <si>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</si>
  <si>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</si>
  <si>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</si>
  <si>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</si>
  <si>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</si>
  <si>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</si>
  <si>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</si>
  <si>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</si>
  <si>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</si>
  <si>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</si>
  <si>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</si>
  <si>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</si>
  <si>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</si>
  <si>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</si>
  <si>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</si>
  <si>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</si>
  <si>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</si>
  <si>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</si>
  <si>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</si>
  <si>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</si>
  <si>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</si>
  <si>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</si>
  <si>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</si>
  <si>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</si>
  <si>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</si>
  <si>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</si>
  <si>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</si>
  <si>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</si>
  <si>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</si>
  <si>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</si>
  <si>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</si>
  <si>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</si>
  <si>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</si>
  <si>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</si>
  <si>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</si>
  <si>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</si>
  <si>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</si>
  <si>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</si>
  <si>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</si>
  <si>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</si>
  <si>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</si>
  <si>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</si>
  <si>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</si>
  <si>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</si>
  <si>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</si>
  <si>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</si>
  <si>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</si>
  <si>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</si>
  <si>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</si>
  <si>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</si>
  <si>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</si>
  <si>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</si>
  <si>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</si>
  <si>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</si>
  <si>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</si>
  <si>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</si>
  <si>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</si>
  <si>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</si>
  <si>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</si>
  <si>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</si>
  <si>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</si>
  <si>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</si>
  <si>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</si>
  <si>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</si>
  <si>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</si>
  <si>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</si>
  <si>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</si>
  <si>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</si>
  <si>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</si>
  <si>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</si>
  <si>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</si>
  <si>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</si>
  <si>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</si>
  <si>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</si>
  <si>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</si>
  <si>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</si>
  <si>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</si>
  <si>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</si>
  <si>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</si>
  <si>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</si>
  <si>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</si>
  <si>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</si>
  <si>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</si>
  <si>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</si>
  <si>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</si>
  <si>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</si>
  <si>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</si>
  <si>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</si>
  <si>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</si>
  <si>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</si>
  <si>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</si>
  <si>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</si>
  <si>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</si>
  <si>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</si>
  <si>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</si>
  <si>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</si>
  <si>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</si>
  <si>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</si>
  <si>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</si>
  <si>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</si>
  <si>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</si>
  <si>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</si>
  <si>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</si>
  <si>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</si>
  <si>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</si>
  <si>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</si>
  <si>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</si>
  <si>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</si>
  <si>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</si>
  <si>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</si>
  <si>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</si>
  <si>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</si>
  <si>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</si>
  <si>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</si>
  <si>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</si>
  <si>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</si>
  <si>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</si>
  <si>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</si>
  <si>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</si>
  <si>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</si>
  <si>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</si>
  <si>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</si>
  <si>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</si>
  <si>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</si>
  <si>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</si>
  <si>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</si>
  <si>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</si>
  <si>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</si>
  <si>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</si>
  <si>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</si>
  <si>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</si>
  <si>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</si>
  <si>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</si>
  <si>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</si>
  <si>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</si>
  <si>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</si>
  <si>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</si>
  <si>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</si>
  <si>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</si>
  <si>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</si>
  <si>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</si>
  <si>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</si>
  <si>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</si>
  <si>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</si>
  <si>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</si>
  <si>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</si>
  <si>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</si>
  <si>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</si>
  <si>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</si>
  <si>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</si>
  <si>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</si>
  <si>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</si>
  <si>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</si>
  <si>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</si>
  <si>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</si>
  <si>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</si>
  <si>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</si>
  <si>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</si>
  <si>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</si>
  <si>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</si>
  <si>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</si>
  <si>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</si>
  <si>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</si>
  <si>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</si>
  <si>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</si>
  <si>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</si>
  <si>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</si>
  <si>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</si>
  <si>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</si>
  <si>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</si>
  <si>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</si>
  <si>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</si>
  <si>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</si>
  <si>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</si>
  <si>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</si>
  <si>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</si>
  <si>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</si>
  <si>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</si>
  <si>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</si>
  <si>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</si>
  <si>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</si>
  <si>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</si>
  <si>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</si>
  <si>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</si>
  <si>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</si>
  <si>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</si>
  <si>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</si>
  <si>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</si>
  <si>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</si>
  <si>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</si>
  <si>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</si>
  <si>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</si>
  <si>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</si>
  <si>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</si>
  <si>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</si>
  <si>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</si>
  <si>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</si>
  <si>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</si>
  <si>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</si>
  <si>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</si>
  <si>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</si>
  <si>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</si>
  <si>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</si>
  <si>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</si>
  <si>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</si>
  <si>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</si>
  <si>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</si>
  <si>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</si>
  <si>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</si>
  <si>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</si>
  <si>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</si>
  <si>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</si>
  <si>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</si>
  <si>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</si>
  <si>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</si>
  <si>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</si>
  <si>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</si>
  <si>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</si>
  <si>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</si>
  <si>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</si>
  <si>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</si>
  <si>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</si>
  <si>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</si>
  <si>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</si>
  <si>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</si>
  <si>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</si>
  <si>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</si>
  <si>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</si>
  <si>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</si>
  <si>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</si>
  <si>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</si>
  <si>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</si>
  <si>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</si>
  <si>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</si>
  <si>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</si>
  <si>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</si>
  <si>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</si>
  <si>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</si>
  <si>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</si>
  <si>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</si>
  <si>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</si>
  <si>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</si>
  <si>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</si>
  <si>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</si>
  <si>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</si>
  <si>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</si>
  <si>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</si>
  <si>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</si>
  <si>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</si>
  <si>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</si>
  <si>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</si>
  <si>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</si>
  <si>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</si>
  <si>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</si>
  <si>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</si>
  <si>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</si>
  <si>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</si>
  <si>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</si>
  <si>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</si>
  <si>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</si>
  <si>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</si>
  <si>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</si>
  <si>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</si>
  <si>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</si>
  <si>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</si>
  <si>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</si>
  <si>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</si>
  <si>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</si>
  <si>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</si>
  <si>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</si>
  <si>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</si>
  <si>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</si>
  <si>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</si>
  <si>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</si>
  <si>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</si>
  <si>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</si>
  <si>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</si>
  <si>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</si>
  <si>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</si>
  <si>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</si>
  <si>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</si>
  <si>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</si>
  <si>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</si>
  <si>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</si>
  <si>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</si>
  <si>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</si>
  <si>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</si>
  <si>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</si>
  <si>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</si>
  <si>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</si>
  <si>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</si>
  <si>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</si>
  <si>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</si>
  <si>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</si>
  <si>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</si>
  <si>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</si>
  <si>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</si>
  <si>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</si>
  <si>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</si>
  <si>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</si>
  <si>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</si>
  <si>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</si>
  <si>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</si>
  <si>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</si>
  <si>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</si>
  <si>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</si>
  <si>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</si>
  <si>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</si>
  <si>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</si>
  <si>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</si>
  <si>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</si>
  <si>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</si>
  <si>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</si>
  <si>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</si>
  <si>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</si>
  <si>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</si>
  <si>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</si>
  <si>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</si>
  <si>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</si>
  <si>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</si>
  <si>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</si>
  <si>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</si>
  <si>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</si>
  <si>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</si>
  <si>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</si>
  <si>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</si>
  <si>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</si>
  <si>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</si>
  <si>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</si>
  <si>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</si>
  <si>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</si>
  <si>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</si>
  <si>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</si>
  <si>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</si>
  <si>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</si>
  <si>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</si>
  <si>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</si>
  <si>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</si>
  <si>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</si>
  <si>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</si>
  <si>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</si>
  <si>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</si>
  <si>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</si>
  <si>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</si>
  <si>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</si>
  <si>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</si>
  <si>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</si>
  <si>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</si>
  <si>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</si>
  <si>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</si>
  <si>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</si>
  <si>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</si>
  <si>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</si>
  <si>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</si>
  <si>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</si>
  <si>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</si>
  <si>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</si>
  <si>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</si>
  <si>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</si>
  <si>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</si>
  <si>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</si>
  <si>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</si>
  <si>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</si>
  <si>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</si>
  <si>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</si>
  <si>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</si>
  <si>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</si>
  <si>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</si>
  <si>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</si>
  <si>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</si>
  <si>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</si>
  <si>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</si>
  <si>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</si>
  <si>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</si>
  <si>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</si>
  <si>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</si>
  <si>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</si>
  <si>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</si>
  <si>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</si>
  <si>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</si>
  <si>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</si>
  <si>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</si>
  <si>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</si>
  <si>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</si>
  <si>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</si>
  <si>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</si>
  <si>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</si>
  <si>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</si>
  <si>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</si>
  <si>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</si>
  <si>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</si>
  <si>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</si>
  <si>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</si>
  <si>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</si>
  <si>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</si>
  <si>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</si>
  <si>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</si>
  <si>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</si>
  <si>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</si>
  <si>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</si>
  <si>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</si>
  <si>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</si>
  <si>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</si>
  <si>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</si>
  <si>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</si>
  <si>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</si>
  <si>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</si>
  <si>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</si>
  <si>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</si>
  <si>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</si>
  <si>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</si>
  <si>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</si>
  <si>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</si>
  <si>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</si>
  <si>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</si>
  <si>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</si>
  <si>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</si>
  <si>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</si>
  <si>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</si>
  <si>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</si>
  <si>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</si>
  <si>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</si>
  <si>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</si>
  <si>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</si>
  <si>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</si>
  <si>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</si>
  <si>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</si>
  <si>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</si>
  <si>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</si>
  <si>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</si>
  <si>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</si>
  <si>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</si>
  <si>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</si>
  <si>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</si>
  <si>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</si>
  <si>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</si>
  <si>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</si>
  <si>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</si>
  <si>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</si>
  <si>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</si>
  <si>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</si>
  <si>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</si>
  <si>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</si>
  <si>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</si>
  <si>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</si>
  <si>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</si>
  <si>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</si>
  <si>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</si>
  <si>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</si>
  <si>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</si>
  <si>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</si>
  <si>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</si>
  <si>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</si>
  <si>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</si>
  <si>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</si>
  <si>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</si>
  <si>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</si>
  <si>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</si>
  <si>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</si>
  <si>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</si>
  <si>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</si>
  <si>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</si>
  <si>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</si>
  <si>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</si>
  <si>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</si>
  <si>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</si>
  <si>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</si>
  <si>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</si>
  <si>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</si>
  <si>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</si>
  <si>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</si>
  <si>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</si>
  <si>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</si>
  <si>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</si>
  <si>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</si>
  <si>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</si>
  <si>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</si>
  <si>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</si>
  <si>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</si>
  <si>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</si>
  <si>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</si>
  <si>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</si>
  <si>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</si>
  <si>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</si>
  <si>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</si>
  <si>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</si>
  <si>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</si>
  <si>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</si>
  <si>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</si>
  <si>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</si>
  <si>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</si>
  <si>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</si>
  <si>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</si>
  <si>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</si>
  <si>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</si>
  <si>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</si>
  <si>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</si>
  <si>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</si>
  <si>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</si>
  <si>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</si>
  <si>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</si>
  <si>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</si>
  <si>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</si>
  <si>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</si>
  <si>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</si>
  <si>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</si>
  <si>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</si>
  <si>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</si>
  <si>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</si>
  <si>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</si>
  <si>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</si>
  <si>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</si>
  <si>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</si>
  <si>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</si>
  <si>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</si>
  <si>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</si>
  <si>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</si>
  <si>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</si>
  <si>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</si>
  <si>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</si>
  <si>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</si>
  <si>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</si>
  <si>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</si>
  <si>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</si>
  <si>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</si>
  <si>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</si>
  <si>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</si>
  <si>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</si>
  <si>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</si>
  <si>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</si>
  <si>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</si>
  <si>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</si>
  <si>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</si>
  <si>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</si>
  <si>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</si>
  <si>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</si>
  <si>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</si>
  <si>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</si>
  <si>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</si>
  <si>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</si>
  <si>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</si>
  <si>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</si>
  <si>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</si>
  <si>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</si>
  <si>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</si>
  <si>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</si>
  <si>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</si>
  <si>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</si>
  <si>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</si>
  <si>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</si>
  <si>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</si>
  <si>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</si>
  <si>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</si>
  <si>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</si>
  <si>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</si>
  <si>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</si>
  <si>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</si>
  <si>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</si>
  <si>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</si>
  <si>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</si>
  <si>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</si>
  <si>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</si>
  <si>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</si>
  <si>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</si>
  <si>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</si>
  <si>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</si>
  <si>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</si>
  <si>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</si>
  <si>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</si>
  <si>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</si>
  <si>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</si>
  <si>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</si>
  <si>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</si>
  <si>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</si>
  <si>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</si>
  <si>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</si>
  <si>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</si>
  <si>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</si>
  <si>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</si>
  <si>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</si>
  <si>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</si>
  <si>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</si>
  <si>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</si>
  <si>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</si>
  <si>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</si>
  <si>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</si>
  <si>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</si>
  <si>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</si>
  <si>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</si>
  <si>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</si>
  <si>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</si>
  <si>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</si>
  <si>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</si>
  <si>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</si>
  <si>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</si>
  <si>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</si>
  <si>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</si>
  <si>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</si>
  <si>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</si>
  <si>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</si>
  <si>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</si>
  <si>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</si>
  <si>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</si>
  <si>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</si>
  <si>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</si>
  <si>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</si>
  <si>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</si>
  <si>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</si>
  <si>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</si>
  <si>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</si>
  <si>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</si>
  <si>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</si>
  <si>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</si>
  <si>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</si>
  <si>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</si>
  <si>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</si>
  <si>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</si>
  <si>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</si>
  <si>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</si>
  <si>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</si>
  <si>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</si>
  <si>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</si>
  <si>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</si>
  <si>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</si>
  <si>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</si>
  <si>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</si>
  <si>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</si>
  <si>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</si>
  <si>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</si>
  <si>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</si>
  <si>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</si>
  <si>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</si>
  <si>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</si>
  <si>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</si>
  <si>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</si>
  <si>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</si>
  <si>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</si>
  <si>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</si>
  <si>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</si>
  <si>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</si>
  <si>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</si>
  <si>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</si>
  <si>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</si>
  <si>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</si>
  <si>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</si>
  <si>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</si>
  <si>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</si>
  <si>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</si>
  <si>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</si>
  <si>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</si>
  <si>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</si>
  <si>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</si>
  <si>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</si>
  <si>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</si>
  <si>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</si>
  <si>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</si>
  <si>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</si>
  <si>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</si>
  <si>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</si>
  <si>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</si>
  <si>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</si>
  <si>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</si>
  <si>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</si>
  <si>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</si>
  <si>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</si>
  <si>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</si>
  <si>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</si>
  <si>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</si>
  <si>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</si>
  <si>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</si>
  <si>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</si>
  <si>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</si>
  <si>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</si>
  <si>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</si>
  <si>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</si>
  <si>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</si>
  <si>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</si>
  <si>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</si>
  <si>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</si>
  <si>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</si>
  <si>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</si>
  <si>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</si>
  <si>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</si>
  <si>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</si>
  <si>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</si>
  <si>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</si>
  <si>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</si>
  <si>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</si>
  <si>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</si>
  <si>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</si>
  <si>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</si>
  <si>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</si>
  <si>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</si>
  <si>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</si>
  <si>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</si>
  <si>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</si>
  <si>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</si>
  <si>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</si>
  <si>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</si>
  <si>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</si>
  <si>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</si>
  <si>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</si>
  <si>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</si>
  <si>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</si>
  <si>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</si>
  <si>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</si>
  <si>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</si>
  <si>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</si>
  <si>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</si>
  <si>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</si>
  <si>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</si>
  <si>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</si>
  <si>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</si>
  <si>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</si>
  <si>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</si>
  <si>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</si>
  <si>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</si>
  <si>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</si>
  <si>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</si>
  <si>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</si>
  <si>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</si>
  <si>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</si>
  <si>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</si>
  <si>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</si>
  <si>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</si>
  <si>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</si>
  <si>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</si>
  <si>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</si>
  <si>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</si>
  <si>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</si>
  <si>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</si>
  <si>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</si>
  <si>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</si>
  <si>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</si>
  <si>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</si>
  <si>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</si>
  <si>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</si>
  <si>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</si>
  <si>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</si>
  <si>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</si>
  <si>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</si>
  <si>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</si>
  <si>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</si>
  <si>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</si>
  <si>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</si>
  <si>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</si>
  <si>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</si>
  <si>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</si>
  <si>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</si>
  <si>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</si>
  <si>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</si>
  <si>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</si>
  <si>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</si>
  <si>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</si>
  <si>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</si>
  <si>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</si>
  <si>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</si>
  <si>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</si>
  <si>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</si>
  <si>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</si>
  <si>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</si>
  <si>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</si>
  <si>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</si>
  <si>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</si>
  <si>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</si>
  <si>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</si>
  <si>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</si>
  <si>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</si>
  <si>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</si>
  <si>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</si>
  <si>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</si>
  <si>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</si>
  <si>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</si>
  <si>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</si>
  <si>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</si>
  <si>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</si>
  <si>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</si>
  <si>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</si>
  <si>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</si>
  <si>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</si>
  <si>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</si>
  <si>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</si>
  <si>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</si>
  <si>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</si>
  <si>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</si>
  <si>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</si>
  <si>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</si>
  <si>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</si>
  <si>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</si>
  <si>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</si>
  <si>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</si>
  <si>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</si>
  <si>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</si>
  <si>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</si>
  <si>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</si>
  <si>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</si>
  <si>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</si>
  <si>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</si>
  <si>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</si>
  <si>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</si>
  <si>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</si>
  <si>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</si>
  <si>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</si>
  <si>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</si>
  <si>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</si>
  <si>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</si>
  <si>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</si>
  <si>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</si>
  <si>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</si>
  <si>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</si>
  <si>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</si>
  <si>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</si>
  <si>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</si>
  <si>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</si>
  <si>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</si>
  <si>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</si>
  <si>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</si>
  <si>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</si>
  <si>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</si>
  <si>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</si>
  <si>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</si>
  <si>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</si>
  <si>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</si>
  <si>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</si>
  <si>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</si>
  <si>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</si>
  <si>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</si>
  <si>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</si>
  <si>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</si>
  <si>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</si>
  <si>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</si>
  <si>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</si>
  <si>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</si>
  <si>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</si>
  <si>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</si>
  <si>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</si>
  <si>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</si>
  <si>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</si>
  <si>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</si>
  <si>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</si>
  <si>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</si>
  <si>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</si>
  <si>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</si>
  <si>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</si>
  <si>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</si>
  <si>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</si>
  <si>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</si>
  <si>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</si>
  <si>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</si>
  <si>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</si>
  <si>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</si>
  <si>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</si>
  <si>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</si>
  <si>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</si>
  <si>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</si>
  <si>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</si>
  <si>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</si>
  <si>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</si>
  <si>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</si>
  <si>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</si>
  <si>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</si>
  <si>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</si>
  <si>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</si>
  <si>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</si>
  <si>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</si>
  <si>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</si>
  <si>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</si>
  <si>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</si>
  <si>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</si>
  <si>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</si>
  <si>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</si>
  <si>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</si>
  <si>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</si>
  <si>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</si>
  <si>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</si>
  <si>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</si>
  <si>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</si>
  <si>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</si>
  <si>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</si>
  <si>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</si>
  <si>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</si>
  <si>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</si>
  <si>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</si>
  <si>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</si>
  <si>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</si>
  <si>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</si>
  <si>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</si>
  <si>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</si>
  <si>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</si>
  <si>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</si>
  <si>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</si>
  <si>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</si>
  <si>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</si>
  <si>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</si>
  <si>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</si>
  <si>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</si>
  <si>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</si>
  <si>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</si>
  <si>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</si>
  <si>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</si>
  <si>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</si>
  <si>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</si>
  <si>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</si>
  <si>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</si>
  <si>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</si>
  <si>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</si>
  <si>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</si>
  <si>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</si>
  <si>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</si>
  <si>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</si>
  <si>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</si>
  <si>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</si>
  <si>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</si>
  <si>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</si>
  <si>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</si>
  <si>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</si>
  <si>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</si>
  <si>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</si>
  <si>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</si>
  <si>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</si>
  <si>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</si>
  <si>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</si>
  <si>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</si>
  <si>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</si>
  <si>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</si>
  <si>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</si>
  <si>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</si>
  <si>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</si>
  <si>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</si>
  <si>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</si>
  <si>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</si>
  <si>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</si>
  <si>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</si>
  <si>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</si>
  <si>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</si>
  <si>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</si>
  <si>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</si>
  <si>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</si>
  <si>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</si>
  <si>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</si>
  <si>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</si>
  <si>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</si>
  <si>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</si>
  <si>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</si>
  <si>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</si>
  <si>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</si>
  <si>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</si>
  <si>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</si>
  <si>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</si>
  <si>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</si>
  <si>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</si>
  <si>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</si>
  <si>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</si>
  <si>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</si>
  <si>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</si>
  <si>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</si>
  <si>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</si>
  <si>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</si>
  <si>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</si>
  <si>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</si>
  <si>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</si>
  <si>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</si>
  <si>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</si>
  <si>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</si>
  <si>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</si>
  <si>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</si>
  <si>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</si>
  <si>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</si>
  <si>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</si>
  <si>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</si>
  <si>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</si>
  <si>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</si>
  <si>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</si>
  <si>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</si>
  <si>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</si>
  <si>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</si>
  <si>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</si>
  <si>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</si>
  <si>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</si>
  <si>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</si>
  <si>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</si>
  <si>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</si>
  <si>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</si>
  <si>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</si>
  <si>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</si>
  <si>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</si>
  <si>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</si>
  <si>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</si>
  <si>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</si>
  <si>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</si>
  <si>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</si>
  <si>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</si>
  <si>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</si>
  <si>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</si>
  <si>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</si>
  <si>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</si>
  <si>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</si>
  <si>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</si>
  <si>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</si>
  <si>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</si>
  <si>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</si>
  <si>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</si>
  <si>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</si>
  <si>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</si>
  <si>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</si>
  <si>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</si>
  <si>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</si>
  <si>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</si>
  <si>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</si>
  <si>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</si>
  <si>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</si>
  <si>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</si>
  <si>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</si>
  <si>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</si>
  <si>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</si>
  <si>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</si>
  <si>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</si>
  <si>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</si>
  <si>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</si>
  <si>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</si>
  <si>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</si>
  <si>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</si>
  <si>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</si>
  <si>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</si>
  <si>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</si>
  <si>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</si>
  <si>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</si>
  <si>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</si>
  <si>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</si>
  <si>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</si>
  <si>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</si>
  <si>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</si>
  <si>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</si>
  <si>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</si>
  <si>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</si>
  <si>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</si>
  <si>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</si>
  <si>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</si>
  <si>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</si>
  <si>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</si>
  <si>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</si>
  <si>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</si>
  <si>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</si>
  <si>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</si>
  <si>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</si>
  <si>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</si>
  <si>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</si>
  <si>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</si>
  <si>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</si>
  <si>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</si>
  <si>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</si>
  <si>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</si>
  <si>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</si>
  <si>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</si>
  <si>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</si>
  <si>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</si>
  <si>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</si>
  <si>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</si>
  <si>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</si>
  <si>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</si>
  <si>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</si>
  <si>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</si>
  <si>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</si>
  <si>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</si>
  <si>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</si>
  <si>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</si>
  <si>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</si>
  <si>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</si>
  <si>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</si>
  <si>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</si>
  <si>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</si>
  <si>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</si>
  <si>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</si>
  <si>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</si>
  <si>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</si>
  <si>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</si>
  <si>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</si>
  <si>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</si>
  <si>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</si>
  <si>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</si>
  <si>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</si>
  <si>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</si>
  <si>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</si>
  <si>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</si>
  <si>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</si>
  <si>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</si>
  <si>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</si>
  <si>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</si>
  <si>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</si>
  <si>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</si>
  <si>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</si>
  <si>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</si>
  <si>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</si>
  <si>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</si>
  <si>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</si>
  <si>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</si>
  <si>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</si>
  <si>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</si>
  <si>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</si>
  <si>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</si>
  <si>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</si>
  <si>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</si>
  <si>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</si>
  <si>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</si>
  <si>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</si>
  <si>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</si>
  <si>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</si>
  <si>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</si>
  <si>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</si>
  <si>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</si>
  <si>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</si>
  <si>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</si>
  <si>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</si>
  <si>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</si>
  <si>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</si>
  <si>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</si>
  <si>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</si>
  <si>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</si>
  <si>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</si>
  <si>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</si>
  <si>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</si>
  <si>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</si>
  <si>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</si>
  <si>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</si>
  <si>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</si>
  <si>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</si>
  <si>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</si>
  <si>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</si>
  <si>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</si>
  <si>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</si>
  <si>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</si>
  <si>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</si>
  <si>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</si>
  <si>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</si>
  <si>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</si>
  <si>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</si>
  <si>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</si>
  <si>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</si>
  <si>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</si>
  <si>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</si>
  <si>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</si>
  <si>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</si>
  <si>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</si>
  <si>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</si>
  <si>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</si>
  <si>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</si>
  <si>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</si>
  <si>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</si>
  <si>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</si>
  <si>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</si>
  <si>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</si>
  <si>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</si>
  <si>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</si>
  <si>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</si>
  <si>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</si>
  <si>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</si>
  <si>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</si>
  <si>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</si>
  <si>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</si>
  <si>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</si>
  <si>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</si>
  <si>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</si>
  <si>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</si>
  <si>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</si>
  <si>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</si>
  <si>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</si>
  <si>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</si>
  <si>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</si>
  <si>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</si>
  <si>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</si>
  <si>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</si>
  <si>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</si>
  <si>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</si>
  <si>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</si>
  <si>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</si>
  <si>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</si>
  <si>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</si>
  <si>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</si>
  <si>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</si>
  <si>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</si>
  <si>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</si>
  <si>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</si>
  <si>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</si>
  <si>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</si>
  <si>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</si>
  <si>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</si>
  <si>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</si>
  <si>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</si>
  <si>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</si>
  <si>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</si>
  <si>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</si>
  <si>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</si>
  <si>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</si>
  <si>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</si>
  <si>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</si>
  <si>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</si>
  <si>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</si>
  <si>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</si>
  <si>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</si>
  <si>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</si>
  <si>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</si>
  <si>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</si>
  <si>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</si>
  <si>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</si>
  <si>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</si>
  <si>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</si>
  <si>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</si>
  <si>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</si>
  <si>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</si>
  <si>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</si>
  <si>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</si>
  <si>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</si>
  <si>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</si>
  <si>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</si>
  <si>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</si>
  <si>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</si>
  <si>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</si>
  <si>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</si>
  <si>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</si>
  <si>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</si>
  <si>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</si>
  <si>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</si>
  <si>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</si>
  <si>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</si>
  <si>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</si>
  <si>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</si>
  <si>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</si>
  <si>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</si>
  <si>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</si>
  <si>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</si>
  <si>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</si>
  <si>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</si>
  <si>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</si>
  <si>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</si>
  <si>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</si>
  <si>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</si>
  <si>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</si>
  <si>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</si>
  <si>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</si>
  <si>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</si>
  <si>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</si>
  <si>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</si>
  <si>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</si>
  <si>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</si>
  <si>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</si>
  <si>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</si>
  <si>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</si>
  <si>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</si>
  <si>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</si>
  <si>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</si>
  <si>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</si>
  <si>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</si>
  <si>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</si>
  <si>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</si>
  <si>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</si>
  <si>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</si>
  <si>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</si>
  <si>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</si>
  <si>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</si>
  <si>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</si>
  <si>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</si>
  <si>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</si>
  <si>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</si>
  <si>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</si>
  <si>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</si>
  <si>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</si>
  <si>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</si>
  <si>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</si>
  <si>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</si>
  <si>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</si>
  <si>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</si>
  <si>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</si>
  <si>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</si>
  <si>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</si>
  <si>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</si>
  <si>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</si>
  <si>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</si>
  <si>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</si>
  <si>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</si>
  <si>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</si>
  <si>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</si>
  <si>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</si>
  <si>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</si>
  <si>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</si>
  <si>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</si>
  <si>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</si>
  <si>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</si>
  <si>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</si>
  <si>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</si>
  <si>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</si>
  <si>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</si>
  <si>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</si>
  <si>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</si>
  <si>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</si>
  <si>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</si>
  <si>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</si>
  <si>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</si>
  <si>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</si>
  <si>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</si>
  <si>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</si>
  <si>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</si>
  <si>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</si>
  <si>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</si>
  <si>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</si>
  <si>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</si>
  <si>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</si>
  <si>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</si>
  <si>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</si>
  <si>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</si>
  <si>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</si>
  <si>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</si>
  <si>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</si>
  <si>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</si>
  <si>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</si>
  <si>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</si>
  <si>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</si>
  <si>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</si>
  <si>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</si>
  <si>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</si>
  <si>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</si>
  <si>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</si>
  <si>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</si>
  <si>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</si>
  <si>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</si>
  <si>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</si>
  <si>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</si>
  <si>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</si>
  <si>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</si>
  <si>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</si>
  <si>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</si>
  <si>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</si>
  <si>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</si>
  <si>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</si>
  <si>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</si>
  <si>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</si>
  <si>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</si>
  <si>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</si>
  <si>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</si>
  <si>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</si>
  <si>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</si>
  <si>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</si>
  <si>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</si>
  <si>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</si>
  <si>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</si>
  <si>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</si>
  <si>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</si>
  <si>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</si>
  <si>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</si>
  <si>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</si>
  <si>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</si>
  <si>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</si>
  <si>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</si>
  <si>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</si>
  <si>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</si>
  <si>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</si>
  <si>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</si>
  <si>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</si>
  <si>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</si>
  <si>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</si>
  <si>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</si>
  <si>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</si>
  <si>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</si>
  <si>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</si>
  <si>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</si>
  <si>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</si>
  <si>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</si>
  <si>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</si>
  <si>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</si>
  <si>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</si>
  <si>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</si>
  <si>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</si>
  <si>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</si>
  <si>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</si>
  <si>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</si>
  <si>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</si>
  <si>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</si>
  <si>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</si>
  <si>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</si>
  <si>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</si>
  <si>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</si>
  <si>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</si>
  <si>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</si>
  <si>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</si>
  <si>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</si>
  <si>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</si>
  <si>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</si>
  <si>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</si>
  <si>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</si>
  <si>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</si>
  <si>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</si>
  <si>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</si>
  <si>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</si>
  <si>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</si>
  <si>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</si>
  <si>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</si>
  <si>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</si>
  <si>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</si>
  <si>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</si>
  <si>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</si>
  <si>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</si>
  <si>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</si>
  <si>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</si>
  <si>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</si>
  <si>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</si>
  <si>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</si>
  <si>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</si>
  <si>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</si>
  <si>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</si>
  <si>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</si>
  <si>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</si>
  <si>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</si>
  <si>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</si>
  <si>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</si>
  <si>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</si>
  <si>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</si>
  <si>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</si>
  <si>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</si>
  <si>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</si>
  <si>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</si>
  <si>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</si>
  <si>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</si>
  <si>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</si>
  <si>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</si>
  <si>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</si>
  <si>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</si>
  <si>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</si>
  <si>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</si>
  <si>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</si>
  <si>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</si>
  <si>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</si>
  <si>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</si>
  <si>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</si>
  <si>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</si>
  <si>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</si>
  <si>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</si>
  <si>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</si>
  <si>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</si>
  <si>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</si>
  <si>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</si>
  <si>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</si>
  <si>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</si>
  <si>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</si>
  <si>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</si>
  <si>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</si>
  <si>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</si>
  <si>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</si>
  <si>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</si>
  <si>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</si>
  <si>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</si>
  <si>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</si>
  <si>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</si>
  <si>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</si>
  <si>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</si>
  <si>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</si>
  <si>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</si>
  <si>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</si>
  <si>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</si>
  <si>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</si>
  <si>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</si>
  <si>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</si>
  <si>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</si>
  <si>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</si>
  <si>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</si>
  <si>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</si>
  <si>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</si>
  <si>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</si>
  <si>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</si>
  <si>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</si>
  <si>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</si>
  <si>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</si>
  <si>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</si>
  <si>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</si>
  <si>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</si>
  <si>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</si>
  <si>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</si>
  <si>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</si>
  <si>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</si>
  <si>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</si>
  <si>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</si>
  <si>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</si>
  <si>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</si>
  <si>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</si>
  <si>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</si>
  <si>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</si>
  <si>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</si>
  <si>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</si>
  <si>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</si>
  <si>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</si>
  <si>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</si>
  <si>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</si>
  <si>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</si>
  <si>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</si>
  <si>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</si>
  <si>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</si>
  <si>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</si>
  <si>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</si>
  <si>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</si>
  <si>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</si>
  <si>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</si>
  <si>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</si>
  <si>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</si>
  <si>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</si>
  <si>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</si>
  <si>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</si>
  <si>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</si>
  <si>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</si>
  <si>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</si>
  <si>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</si>
  <si>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</si>
  <si>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</si>
  <si>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</si>
  <si>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</si>
  <si>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</si>
  <si>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</si>
  <si>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</si>
  <si>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</si>
  <si>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</si>
  <si>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</si>
  <si>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</si>
  <si>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</si>
  <si>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</si>
  <si>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</si>
  <si>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</si>
  <si>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</si>
  <si>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</si>
  <si>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</si>
  <si>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</si>
  <si>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</si>
  <si>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</si>
  <si>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</si>
  <si>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</si>
  <si>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</si>
  <si>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</si>
  <si>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</si>
  <si>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</si>
  <si>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</si>
  <si>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</si>
  <si>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</si>
  <si>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</si>
  <si>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</si>
  <si>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</si>
  <si>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</si>
  <si>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</si>
  <si>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</si>
  <si>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</si>
  <si>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</si>
  <si>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</si>
  <si>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</si>
  <si>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</si>
  <si>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</si>
  <si>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</si>
  <si>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</si>
  <si>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</si>
  <si>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</si>
  <si>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</si>
  <si>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</si>
  <si>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</si>
  <si>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</si>
  <si>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</si>
  <si>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</si>
  <si>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</si>
  <si>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</si>
  <si>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</si>
  <si>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</si>
  <si>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</si>
  <si>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</si>
  <si>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</si>
  <si>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</si>
  <si>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</si>
  <si>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</si>
  <si>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</si>
  <si>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</si>
  <si>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</si>
  <si>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</si>
  <si>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</si>
  <si>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</si>
  <si>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</si>
  <si>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</si>
  <si>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</si>
  <si>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</si>
  <si>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</si>
  <si>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</si>
  <si>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</si>
  <si>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</si>
  <si>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</si>
  <si>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</si>
  <si>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</si>
  <si>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</si>
  <si>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</si>
  <si>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</si>
  <si>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</si>
  <si>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</si>
  <si>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</si>
  <si>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</si>
  <si>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</si>
  <si>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</si>
  <si>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</si>
  <si>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</si>
  <si>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</si>
  <si>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</si>
  <si>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</si>
  <si>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</si>
  <si>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</si>
  <si>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</si>
  <si>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</si>
  <si>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</si>
  <si>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</si>
  <si>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</si>
  <si>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</si>
  <si>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</si>
  <si>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</si>
  <si>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</si>
  <si>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</si>
  <si>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</si>
  <si>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</si>
  <si>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</si>
  <si>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</si>
  <si>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</si>
  <si>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</si>
  <si>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</si>
  <si>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</si>
  <si>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</si>
  <si>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</si>
  <si>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</si>
  <si>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</si>
  <si>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</si>
  <si>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</si>
  <si>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</si>
  <si>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</si>
  <si>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</si>
  <si>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</si>
  <si>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</si>
  <si>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</si>
  <si>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</si>
  <si>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</si>
  <si>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</si>
  <si>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</si>
  <si>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</si>
  <si>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</si>
  <si>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</si>
  <si>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</si>
  <si>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</si>
  <si>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</si>
  <si>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</si>
  <si>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</si>
  <si>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</si>
  <si>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</si>
  <si>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</si>
  <si>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</si>
  <si>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</si>
  <si>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</si>
  <si>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</si>
  <si>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</si>
  <si>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</si>
  <si>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</si>
  <si>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</si>
  <si>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</si>
  <si>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</si>
  <si>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</si>
  <si>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</si>
  <si>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</si>
  <si>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</si>
  <si>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</si>
  <si>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</si>
  <si>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</si>
  <si>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</si>
  <si>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</si>
  <si>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</si>
  <si>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</si>
  <si>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</si>
  <si>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</si>
  <si>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</si>
  <si>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</si>
  <si>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</si>
  <si>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</si>
  <si>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</si>
  <si>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</si>
  <si>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</si>
  <si>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</si>
  <si>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</si>
  <si>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</si>
  <si>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</si>
  <si>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</si>
  <si>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</si>
  <si>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</si>
  <si>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</si>
  <si>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</si>
  <si>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</si>
  <si>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</si>
  <si>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</si>
  <si>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</si>
  <si>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</si>
  <si>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</si>
  <si>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</si>
  <si>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</si>
  <si>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</si>
  <si>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</si>
  <si>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</si>
  <si>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</si>
  <si>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</si>
  <si>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</si>
  <si>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</si>
  <si>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</si>
  <si>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</si>
  <si>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</si>
  <si>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</si>
  <si>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</si>
  <si>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</si>
  <si>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</si>
  <si>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</si>
  <si>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</si>
  <si>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</si>
  <si>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</si>
  <si>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</si>
  <si>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</si>
  <si>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</si>
  <si>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</si>
  <si>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</si>
  <si>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</si>
  <si>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</si>
  <si>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</si>
  <si>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</si>
  <si>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</si>
  <si>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</si>
  <si>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</si>
  <si>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</si>
  <si>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</si>
  <si>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</si>
  <si>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</si>
  <si>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</si>
  <si>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</si>
  <si>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</si>
  <si>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</si>
  <si>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</si>
  <si>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</si>
  <si>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</si>
  <si>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</si>
  <si>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</si>
  <si>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</si>
  <si>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</si>
  <si>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</si>
  <si>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</si>
  <si>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</si>
  <si>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</si>
  <si>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</si>
  <si>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</si>
  <si>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</si>
  <si>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</si>
  <si>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</si>
  <si>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</si>
  <si>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</si>
  <si>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</si>
  <si>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</si>
  <si>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</si>
  <si>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</si>
  <si>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</si>
  <si>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</si>
  <si>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</si>
  <si>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</si>
  <si>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</si>
  <si>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</si>
  <si>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</si>
  <si>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</si>
  <si>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</si>
  <si>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</si>
  <si>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</si>
  <si>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</si>
  <si>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</si>
  <si>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</si>
  <si>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</si>
  <si>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</si>
  <si>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</si>
  <si>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</si>
  <si>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</si>
  <si>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</si>
  <si>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</si>
  <si>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</si>
  <si>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</si>
  <si>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</si>
  <si>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</si>
  <si>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</si>
  <si>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</si>
  <si>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</si>
  <si>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</si>
  <si>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</si>
  <si>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</si>
  <si>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</si>
  <si>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</si>
  <si>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</si>
  <si>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</si>
  <si>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</si>
  <si>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</si>
  <si>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</si>
  <si>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</si>
  <si>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</si>
  <si>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</si>
  <si>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</si>
  <si>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</si>
  <si>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</si>
  <si>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</si>
  <si>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</si>
  <si>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</si>
  <si>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</si>
  <si>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</si>
  <si>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</si>
  <si>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</si>
  <si>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</si>
  <si>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</si>
  <si>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</si>
  <si>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</si>
  <si>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</si>
  <si>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</si>
  <si>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</si>
  <si>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</si>
  <si>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</si>
  <si>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</si>
  <si>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</si>
  <si>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</si>
  <si>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</si>
  <si>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</si>
  <si>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</si>
  <si>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</si>
  <si>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</si>
  <si>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</si>
  <si>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</si>
  <si>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</si>
  <si>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</si>
  <si>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</si>
  <si>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</si>
  <si>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</si>
  <si>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</si>
  <si>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</si>
  <si>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</si>
  <si>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</si>
  <si>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</si>
  <si>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</si>
  <si>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</si>
  <si>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</si>
  <si>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</si>
  <si>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</si>
  <si>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</si>
  <si>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</si>
  <si>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</si>
  <si>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</si>
  <si>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</si>
  <si>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</si>
  <si>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</si>
  <si>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</si>
  <si>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</si>
  <si>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</si>
  <si>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</si>
  <si>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</si>
  <si>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</si>
  <si>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</si>
  <si>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</si>
  <si>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</si>
  <si>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</si>
  <si>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</si>
  <si>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</si>
  <si>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</si>
  <si>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</si>
  <si>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</si>
  <si>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</si>
  <si>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</si>
  <si>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</si>
  <si>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</si>
  <si>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</si>
  <si>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</si>
  <si>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</si>
  <si>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</si>
  <si>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</si>
  <si>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</si>
  <si>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</si>
  <si>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</si>
  <si>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</si>
  <si>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</si>
  <si>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</si>
  <si>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</si>
  <si>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</si>
  <si>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</si>
  <si>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</si>
  <si>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</si>
  <si>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</si>
  <si>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</si>
  <si>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</si>
  <si>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</si>
  <si>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</si>
  <si>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</si>
  <si>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</si>
  <si>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</si>
  <si>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</si>
  <si>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</si>
  <si>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</si>
  <si>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</si>
  <si>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</si>
  <si>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</si>
  <si>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</si>
  <si>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</si>
  <si>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</si>
  <si>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</si>
  <si>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</si>
  <si>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</si>
  <si>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</si>
  <si>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</si>
  <si>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</si>
  <si>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</si>
  <si>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</si>
  <si>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</si>
  <si>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</si>
  <si>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</si>
  <si>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</si>
  <si>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</si>
  <si>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</si>
  <si>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</si>
  <si>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</si>
  <si>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</si>
  <si>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</si>
  <si>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</si>
  <si>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</si>
  <si>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</si>
  <si>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</si>
  <si>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</si>
  <si>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</si>
  <si>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</si>
  <si>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</si>
  <si>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</si>
  <si>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</si>
  <si>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</si>
  <si>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</si>
  <si>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</si>
  <si>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</si>
  <si>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</si>
  <si>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</si>
  <si>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</si>
  <si>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</si>
  <si>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</si>
  <si>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</si>
  <si>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</si>
  <si>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</si>
  <si>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</si>
  <si>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</si>
  <si>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</si>
  <si>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</si>
  <si>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</si>
  <si>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</si>
  <si>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</si>
  <si>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</si>
  <si>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</si>
  <si>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</si>
  <si>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</si>
  <si>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</si>
  <si>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</si>
  <si>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</si>
  <si>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</si>
  <si>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</si>
  <si>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</si>
  <si>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</si>
  <si>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</si>
  <si>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</si>
  <si>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</si>
  <si>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</si>
  <si>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</si>
  <si>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</si>
  <si>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</si>
  <si>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</si>
  <si>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</si>
  <si>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</si>
  <si>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</si>
  <si>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</si>
  <si>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</si>
  <si>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</si>
  <si>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</si>
  <si>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</si>
  <si>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</si>
  <si>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</si>
  <si>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</si>
  <si>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</si>
  <si>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</si>
  <si>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</si>
  <si>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</si>
  <si>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</si>
  <si>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</si>
  <si>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</si>
  <si>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</si>
  <si>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</si>
  <si>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</si>
  <si>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</si>
  <si>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</si>
  <si>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</si>
  <si>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</si>
  <si>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</si>
  <si>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</si>
  <si>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</si>
  <si>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</si>
  <si>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</si>
  <si>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</si>
  <si>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</si>
  <si>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</si>
  <si>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</si>
  <si>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</si>
  <si>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</si>
  <si>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</si>
  <si>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</si>
  <si>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</si>
  <si>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</si>
  <si>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</si>
  <si>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</si>
  <si>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</si>
  <si>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</si>
  <si>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</si>
  <si>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</si>
  <si>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</si>
  <si>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</si>
  <si>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</si>
  <si>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</si>
  <si>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</si>
  <si>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</si>
  <si>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</si>
  <si>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</si>
  <si>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</si>
  <si>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</si>
  <si>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</si>
  <si>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</si>
  <si>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</si>
  <si>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</si>
  <si>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</si>
  <si>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</si>
  <si>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</si>
  <si>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</si>
  <si>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</si>
  <si>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</si>
  <si>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</si>
  <si>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</si>
  <si>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</si>
  <si>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</si>
  <si>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</si>
  <si>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</si>
  <si>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</si>
  <si>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</si>
  <si>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</si>
  <si>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</si>
  <si>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</si>
  <si>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</si>
  <si>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</si>
  <si>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</si>
  <si>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</si>
  <si>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</si>
  <si>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</si>
  <si>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</si>
  <si>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</si>
  <si>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</si>
  <si>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</si>
  <si>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</si>
  <si>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</si>
  <si>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</si>
  <si>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</si>
  <si>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</si>
  <si>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</si>
  <si>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</si>
  <si>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</si>
  <si>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</si>
  <si>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</si>
  <si>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</si>
  <si>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</si>
  <si>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</si>
  <si>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</si>
  <si>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</si>
  <si>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</si>
  <si>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</si>
  <si>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</si>
  <si>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</si>
  <si>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</si>
  <si>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</si>
  <si>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</si>
  <si>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</si>
  <si>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</si>
  <si>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</si>
  <si>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</si>
  <si>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</si>
  <si>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</si>
  <si>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</si>
  <si>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</si>
  <si>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</si>
  <si>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</si>
  <si>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</si>
  <si>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</si>
  <si>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</si>
  <si>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</si>
  <si>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</si>
  <si>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</si>
  <si>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</si>
  <si>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</si>
  <si>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</si>
  <si>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</si>
  <si>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</si>
  <si>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</si>
  <si>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</si>
  <si>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</si>
  <si>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</si>
  <si>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</si>
  <si>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</si>
  <si>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</si>
  <si>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</si>
  <si>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</si>
  <si>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</si>
  <si>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</si>
  <si>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</si>
  <si>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</si>
  <si>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</si>
  <si>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</si>
  <si>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</si>
  <si>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</si>
  <si>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</si>
  <si>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</si>
  <si>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</si>
  <si>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</si>
  <si>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</si>
  <si>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</si>
  <si>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</si>
  <si>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</si>
  <si>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</si>
  <si>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</si>
  <si>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</si>
  <si>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</si>
  <si>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</si>
  <si>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</si>
  <si>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</si>
  <si>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</si>
  <si>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</si>
  <si>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</si>
  <si>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</si>
  <si>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</si>
  <si>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</si>
  <si>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</si>
  <si>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</si>
  <si>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</si>
  <si>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</si>
  <si>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</si>
  <si>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</si>
  <si>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</si>
  <si>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</si>
  <si>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</si>
  <si>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</si>
  <si>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</si>
  <si>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</si>
  <si>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</si>
  <si>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</si>
  <si>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</si>
  <si>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</si>
  <si>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</si>
  <si>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</si>
  <si>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</si>
  <si>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</si>
  <si>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</si>
  <si>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</si>
  <si>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</si>
  <si>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</si>
  <si>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</si>
  <si>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</si>
  <si>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</si>
  <si>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</si>
  <si>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</si>
  <si>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</si>
  <si>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</si>
  <si>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</si>
  <si>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</si>
  <si>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</si>
  <si>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</si>
  <si>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</si>
  <si>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</si>
  <si>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</si>
  <si>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</si>
  <si>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</si>
  <si>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</si>
  <si>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</si>
  <si>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</si>
  <si>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</si>
  <si>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</si>
  <si>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</si>
  <si>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</si>
  <si>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</si>
  <si>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</si>
  <si>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</si>
  <si>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</si>
  <si>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</si>
  <si>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</si>
  <si>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</si>
  <si>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</si>
  <si>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</si>
  <si>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</si>
  <si>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</si>
  <si>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</si>
  <si>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</si>
  <si>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</si>
  <si>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</si>
  <si>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</si>
  <si>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</si>
  <si>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</si>
  <si>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</si>
  <si>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</si>
  <si>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</si>
  <si>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</si>
  <si>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</si>
  <si>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</si>
  <si>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</si>
  <si>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</si>
  <si>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</si>
  <si>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</si>
  <si>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</si>
  <si>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</si>
  <si>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</si>
  <si>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</si>
  <si>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</si>
  <si>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</si>
  <si>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</si>
  <si>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</si>
  <si>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</si>
  <si>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</si>
  <si>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</si>
  <si>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</si>
  <si>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</si>
  <si>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</si>
  <si>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</si>
  <si>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</si>
  <si>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</si>
  <si>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</si>
  <si>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</si>
  <si>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</si>
  <si>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</si>
  <si>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</si>
  <si>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</si>
  <si>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</si>
  <si>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</si>
  <si>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</si>
  <si>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</si>
  <si>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</si>
  <si>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</si>
  <si>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</si>
  <si>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</si>
  <si>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</si>
  <si>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</si>
  <si>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</si>
  <si>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</si>
  <si>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</si>
  <si>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</si>
  <si>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</si>
  <si>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</si>
  <si>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</si>
  <si>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</si>
  <si>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</si>
  <si>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</si>
  <si>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</si>
  <si>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</si>
  <si>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</si>
  <si>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</si>
  <si>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</si>
  <si>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</si>
  <si>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</si>
  <si>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</si>
  <si>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</si>
  <si>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</si>
  <si>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</si>
  <si>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</si>
  <si>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</si>
  <si>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</si>
  <si>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</si>
  <si>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</si>
  <si>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</si>
  <si>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</si>
  <si>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</si>
  <si>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</si>
  <si>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</si>
  <si>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</si>
  <si>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</si>
  <si>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</si>
  <si>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</si>
  <si>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</si>
  <si>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</si>
  <si>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</si>
  <si>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</si>
  <si>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</si>
  <si>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</si>
  <si>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</si>
  <si>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</si>
  <si>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</si>
  <si>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</si>
  <si>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</si>
  <si>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</si>
  <si>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</si>
  <si>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</si>
  <si>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</si>
  <si>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</si>
  <si>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</si>
  <si>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</si>
  <si>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</si>
  <si>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</si>
  <si>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</si>
  <si>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</si>
  <si>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</si>
  <si>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</si>
  <si>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</si>
  <si>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</si>
  <si>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</si>
  <si>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</si>
  <si>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</si>
  <si>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</si>
  <si>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</si>
  <si>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</si>
  <si>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</si>
  <si>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</si>
  <si>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</si>
  <si>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</si>
  <si>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</si>
  <si>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</si>
  <si>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</si>
  <si>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</si>
  <si>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</si>
  <si>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</si>
  <si>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</si>
  <si>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</si>
  <si>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</si>
  <si>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</si>
  <si>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</si>
  <si>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</si>
  <si>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</si>
  <si>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</si>
  <si>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</si>
  <si>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</si>
  <si>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</si>
  <si>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</si>
  <si>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</si>
  <si>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</si>
  <si>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</si>
  <si>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</si>
  <si>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</si>
  <si>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</si>
  <si>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</si>
  <si>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</si>
  <si>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</si>
  <si>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</si>
  <si>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</si>
  <si>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</si>
  <si>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</si>
  <si>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</si>
  <si>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</si>
  <si>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</si>
  <si>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</si>
  <si>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</si>
  <si>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</si>
  <si>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</si>
  <si>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</si>
  <si>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</si>
  <si>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</si>
  <si>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</si>
  <si>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</si>
  <si>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</si>
  <si>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</si>
  <si>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</si>
  <si>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</si>
  <si>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</si>
  <si>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</si>
  <si>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</si>
  <si>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</si>
  <si>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</si>
  <si>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</si>
  <si>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</si>
  <si>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</si>
  <si>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</si>
  <si>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</si>
  <si>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</si>
  <si>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</si>
  <si>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</si>
  <si>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</si>
  <si>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</si>
  <si>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</si>
  <si>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</si>
  <si>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</si>
  <si>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</si>
  <si>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</si>
  <si>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</si>
  <si>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</si>
  <si>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</si>
  <si>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</si>
  <si>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</si>
  <si>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</si>
  <si>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</si>
  <si>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</si>
  <si>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</si>
  <si>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</si>
  <si>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</si>
  <si>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</si>
  <si>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</si>
  <si>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</si>
  <si>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</si>
  <si>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</si>
  <si>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</si>
  <si>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</si>
  <si>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</si>
  <si>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</si>
  <si>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</si>
  <si>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</si>
  <si>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</si>
  <si>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</si>
  <si>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</si>
  <si>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</si>
  <si>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</si>
  <si>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</si>
  <si>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</si>
  <si>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</si>
  <si>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</si>
  <si>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</si>
  <si>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</si>
  <si>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</si>
  <si>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</si>
  <si>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</si>
  <si>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</si>
  <si>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</si>
  <si>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</si>
  <si>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</si>
  <si>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</si>
  <si>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</si>
  <si>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</si>
  <si>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</si>
  <si>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</si>
  <si>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</si>
  <si>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</si>
  <si>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</si>
  <si>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</si>
  <si>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</si>
  <si>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</si>
  <si>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</si>
  <si>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</si>
  <si>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</si>
  <si>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</si>
  <si>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</si>
  <si>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</si>
  <si>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</si>
  <si>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</si>
  <si>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</si>
  <si>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</si>
  <si>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</si>
  <si>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</si>
  <si>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</si>
  <si>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</si>
  <si>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</si>
  <si>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</si>
  <si>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</si>
  <si>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</si>
  <si>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</si>
  <si>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</si>
  <si>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</si>
  <si>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</si>
  <si>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</si>
  <si>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</si>
  <si>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</si>
  <si>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</si>
  <si>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</si>
  <si>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</si>
  <si>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</si>
  <si>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</si>
  <si>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</si>
  <si>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</si>
  <si>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</si>
  <si>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</si>
  <si>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</si>
  <si>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</si>
  <si>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</si>
  <si>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</si>
  <si>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</si>
  <si>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</si>
  <si>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</si>
  <si>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</si>
  <si>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</si>
  <si>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</si>
  <si>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</si>
  <si>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</si>
  <si>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</si>
  <si>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</si>
  <si>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</si>
  <si>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</si>
  <si>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</si>
  <si>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</si>
  <si>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</si>
  <si>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</si>
  <si>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</si>
  <si>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</si>
  <si>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</si>
  <si>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</si>
  <si>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</si>
  <si>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</si>
  <si>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</si>
  <si>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</si>
  <si>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</si>
  <si>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</si>
  <si>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</si>
  <si>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</si>
  <si>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</si>
  <si>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</si>
  <si>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</si>
  <si>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</si>
  <si>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</si>
  <si>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</si>
  <si>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</si>
  <si>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</si>
  <si>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</si>
  <si>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</si>
  <si>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</si>
  <si>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</si>
  <si>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</si>
  <si>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</si>
  <si>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</si>
  <si>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</si>
  <si>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</si>
  <si>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</si>
  <si>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</si>
  <si>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</si>
  <si>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</si>
  <si>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</si>
  <si>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</si>
  <si>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</si>
  <si>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</si>
  <si>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</si>
  <si>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</si>
  <si>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</si>
  <si>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</si>
  <si>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</si>
  <si>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</si>
  <si>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</si>
  <si>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</si>
  <si>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</si>
  <si>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</si>
  <si>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</si>
  <si>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</si>
  <si>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</si>
  <si>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</si>
  <si>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</si>
  <si>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</si>
  <si>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</si>
  <si>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</si>
  <si>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</si>
  <si>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</si>
  <si>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</si>
  <si>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</si>
  <si>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</si>
  <si>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</si>
  <si>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</si>
  <si>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</si>
  <si>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</si>
  <si>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</si>
  <si>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</si>
  <si>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</si>
  <si>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</si>
  <si>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</si>
  <si>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</si>
  <si>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</si>
  <si>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</si>
  <si>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</si>
  <si>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</si>
  <si>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</si>
  <si>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</si>
  <si>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</si>
  <si>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</si>
  <si>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</si>
  <si>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</si>
  <si>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</si>
  <si>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</si>
  <si>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</si>
  <si>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</si>
  <si>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</si>
  <si>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</si>
  <si>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</si>
  <si>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</si>
  <si>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</si>
  <si>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</si>
  <si>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</si>
  <si>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</si>
  <si>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</si>
  <si>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</si>
  <si>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</si>
  <si>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</si>
  <si>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</si>
  <si>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</si>
  <si>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</si>
  <si>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</si>
  <si>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</si>
  <si>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</si>
  <si>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</si>
  <si>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</si>
  <si>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</si>
  <si>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</si>
  <si>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</si>
  <si>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</si>
  <si>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</si>
  <si>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</si>
  <si>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</si>
  <si>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</si>
  <si>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</si>
  <si>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</si>
  <si>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</si>
  <si>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</si>
  <si>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</si>
  <si>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</si>
  <si>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</si>
  <si>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</si>
  <si>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</si>
  <si>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</si>
  <si>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</si>
  <si>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</si>
  <si>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</si>
  <si>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</si>
  <si>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</si>
  <si>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</si>
  <si>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</si>
  <si>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</si>
  <si>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</si>
  <si>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</si>
  <si>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</si>
  <si>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</si>
  <si>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</si>
  <si>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</si>
  <si>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</si>
  <si>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</si>
  <si>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</si>
  <si>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</si>
  <si>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</si>
  <si>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</si>
  <si>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</si>
  <si>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</si>
  <si>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</si>
  <si>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</si>
  <si>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</si>
  <si>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</si>
  <si>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</si>
  <si>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</si>
  <si>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</si>
  <si>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</si>
  <si>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</si>
  <si>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</si>
  <si>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</si>
  <si>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</si>
  <si>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</si>
  <si>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</si>
  <si>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</si>
  <si>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</si>
  <si>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</si>
  <si>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</si>
  <si>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</si>
  <si>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</si>
  <si>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</si>
  <si>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</si>
  <si>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</si>
  <si>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</si>
  <si>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</si>
  <si>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</si>
  <si>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</si>
  <si>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</si>
  <si>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</si>
  <si>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</si>
  <si>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</si>
  <si>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</si>
  <si>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</si>
  <si>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</si>
  <si>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</si>
  <si>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</si>
  <si>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</si>
  <si>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</si>
  <si>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</si>
  <si>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</si>
  <si>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</si>
  <si>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</si>
  <si>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</si>
  <si>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</si>
  <si>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</si>
  <si>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</si>
  <si>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</si>
  <si>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</si>
  <si>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</si>
  <si>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</si>
  <si>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</si>
  <si>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</si>
  <si>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</si>
  <si>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</si>
  <si>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</si>
  <si>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</si>
  <si>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</si>
  <si>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</si>
  <si>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</si>
  <si>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</si>
  <si>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</si>
  <si>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</si>
  <si>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</si>
  <si>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</si>
  <si>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</si>
  <si>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</si>
  <si>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</si>
  <si>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</si>
  <si>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</si>
  <si>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</si>
  <si>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</si>
  <si>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</si>
  <si>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</si>
  <si>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</si>
  <si>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</si>
  <si>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</si>
  <si>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</si>
  <si>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</si>
  <si>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</si>
  <si>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</si>
  <si>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</si>
  <si>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</si>
  <si>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</si>
  <si>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</si>
  <si>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</si>
  <si>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</si>
  <si>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</si>
  <si>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</si>
  <si>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</si>
  <si>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</si>
  <si>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</si>
  <si>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</si>
  <si>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</si>
  <si>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</si>
  <si>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</si>
  <si>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</si>
  <si>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</si>
  <si>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</si>
  <si>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</si>
  <si>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</si>
  <si>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</si>
  <si>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</si>
  <si>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</si>
  <si>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</si>
  <si>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</si>
  <si>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</si>
  <si>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</si>
  <si>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</si>
  <si>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</si>
  <si>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</si>
  <si>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</si>
  <si>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</si>
  <si>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</si>
  <si>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</si>
  <si>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</si>
  <si>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</si>
  <si>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</si>
  <si>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</si>
  <si>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</si>
  <si>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</si>
  <si>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</si>
  <si>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</si>
  <si>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</si>
  <si>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</si>
  <si>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</si>
  <si>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</si>
  <si>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</si>
  <si>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</si>
  <si>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</si>
  <si>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</si>
  <si>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</si>
  <si>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</si>
  <si>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</si>
  <si>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</si>
  <si>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</si>
  <si>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</si>
  <si>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</si>
  <si>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</si>
  <si>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</si>
  <si>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</si>
  <si>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</si>
  <si>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</si>
  <si>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</si>
  <si>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</si>
  <si>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</si>
  <si>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</si>
  <si>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</si>
  <si>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</si>
  <si>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</si>
  <si>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</si>
  <si>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</si>
  <si>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</si>
  <si>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</si>
  <si>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</si>
  <si>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</si>
  <si>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</si>
  <si>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</si>
  <si>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</si>
  <si>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</si>
  <si>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</si>
  <si>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</si>
  <si>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</si>
  <si>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</si>
  <si>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</si>
  <si>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</si>
  <si>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</si>
  <si>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</si>
  <si>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</si>
  <si>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</si>
  <si>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</si>
  <si>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</si>
  <si>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</si>
  <si>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</si>
  <si>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</si>
  <si>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</si>
  <si>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</si>
  <si>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</si>
  <si>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</si>
  <si>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</si>
  <si>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</si>
  <si>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</si>
  <si>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</si>
  <si>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</si>
  <si>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</si>
  <si>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</si>
  <si>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</si>
  <si>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</si>
  <si>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</si>
  <si>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</si>
  <si>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</si>
  <si>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</si>
  <si>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</si>
  <si>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</si>
  <si>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</si>
  <si>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</si>
  <si>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</si>
  <si>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</si>
  <si>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</si>
  <si>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</si>
  <si>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</si>
  <si>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</si>
  <si>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</si>
  <si>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</si>
  <si>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</si>
  <si>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</si>
  <si>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</si>
  <si>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</si>
  <si>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</si>
  <si>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</si>
  <si>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</si>
  <si>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</si>
  <si>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</si>
  <si>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</si>
  <si>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</si>
  <si>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</si>
  <si>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</si>
  <si>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</si>
  <si>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</si>
  <si>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</si>
  <si>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</si>
  <si>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</si>
  <si>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</si>
  <si>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</si>
  <si>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</si>
  <si>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</si>
  <si>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</si>
  <si>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</si>
  <si>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</si>
  <si>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</si>
  <si>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</si>
  <si>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</si>
  <si>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</si>
  <si>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</si>
  <si>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</si>
  <si>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</si>
  <si>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</si>
  <si>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</si>
  <si>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</si>
  <si>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</si>
  <si>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</si>
  <si>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</si>
  <si>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</si>
  <si>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</si>
  <si>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</si>
  <si>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</si>
  <si>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</si>
  <si>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</si>
  <si>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</si>
  <si>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</si>
  <si>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</si>
  <si>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</si>
  <si>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</si>
  <si>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</si>
  <si>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</si>
  <si>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</si>
  <si>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</si>
  <si>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</si>
  <si>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</si>
  <si>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</si>
  <si>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</si>
  <si>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</si>
  <si>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</si>
  <si>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</si>
  <si>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</si>
  <si>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</si>
  <si>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</si>
  <si>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</si>
  <si>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</si>
  <si>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</si>
  <si>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</si>
  <si>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</si>
  <si>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</si>
  <si>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</si>
  <si>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</si>
  <si>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</si>
  <si>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</si>
  <si>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</si>
  <si>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</si>
  <si>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</si>
  <si>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</si>
  <si>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</si>
  <si>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</si>
  <si>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</si>
  <si>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</si>
  <si>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</si>
  <si>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</si>
  <si>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</si>
  <si>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</si>
  <si>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</si>
  <si>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</si>
  <si>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</si>
  <si>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</si>
  <si>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</si>
  <si>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</si>
  <si>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</si>
  <si>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</si>
  <si>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</si>
  <si>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</si>
  <si>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</si>
  <si>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</si>
  <si>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</si>
  <si>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</si>
  <si>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</si>
  <si>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</si>
  <si>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</si>
  <si>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</si>
  <si>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</si>
  <si>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</si>
  <si>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</si>
  <si>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</si>
  <si>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</si>
  <si>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</si>
  <si>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</si>
  <si>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</si>
  <si>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</si>
  <si>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</si>
  <si>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</si>
  <si>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</si>
  <si>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</si>
  <si>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</si>
  <si>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</si>
  <si>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</si>
  <si>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</si>
  <si>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</si>
  <si>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</si>
  <si>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</si>
  <si>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</si>
  <si>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</si>
  <si>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</si>
  <si>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</si>
  <si>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</si>
  <si>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</si>
  <si>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</si>
  <si>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</si>
  <si>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</si>
  <si>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</si>
  <si>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</si>
  <si>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</si>
  <si>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</si>
  <si>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</si>
  <si>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</si>
  <si>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</si>
  <si>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</si>
  <si>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</si>
  <si>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</si>
  <si>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</si>
  <si>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</si>
  <si>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</si>
  <si>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</si>
  <si>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</si>
  <si>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</si>
  <si>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</si>
  <si>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</si>
  <si>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</si>
  <si>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</si>
  <si>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</si>
  <si>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</si>
  <si>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</si>
  <si>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</si>
  <si>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</si>
  <si>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</si>
  <si>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</si>
  <si>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</si>
  <si>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</si>
  <si>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</si>
  <si>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</si>
  <si>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</si>
  <si>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</si>
  <si>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</si>
  <si>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</si>
  <si>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</si>
  <si>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</si>
  <si>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</si>
  <si>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</si>
  <si>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</si>
  <si>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</si>
  <si>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</si>
  <si>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</si>
  <si>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</si>
  <si>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</si>
  <si>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</si>
  <si>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</si>
  <si>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</si>
  <si>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</si>
  <si>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</si>
  <si>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</si>
  <si>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</si>
  <si>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</si>
  <si>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</si>
  <si>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</si>
  <si>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</si>
  <si>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</si>
  <si>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</si>
  <si>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</si>
  <si>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</si>
  <si>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</si>
  <si>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</si>
  <si>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</si>
  <si>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</si>
  <si>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</si>
  <si>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</si>
  <si>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</si>
  <si>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</si>
  <si>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</si>
  <si>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</si>
  <si>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</si>
  <si>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</si>
  <si>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</si>
  <si>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</si>
  <si>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</si>
  <si>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</si>
  <si>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</si>
  <si>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</si>
  <si>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</si>
  <si>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</si>
  <si>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</si>
  <si>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</si>
  <si>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</si>
  <si>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</si>
  <si>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</si>
  <si>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</si>
  <si>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</si>
  <si>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</si>
  <si>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</si>
  <si>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</si>
  <si>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</si>
  <si>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</si>
  <si>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</si>
  <si>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</si>
  <si>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</si>
  <si>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</si>
  <si>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</si>
  <si>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</si>
  <si>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</si>
  <si>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</si>
  <si>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</si>
  <si>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</si>
  <si>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</si>
  <si>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</si>
  <si>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</si>
  <si>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</si>
  <si>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</si>
  <si>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</si>
  <si>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</si>
  <si>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</si>
  <si>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</si>
  <si>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</si>
  <si>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</si>
  <si>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</si>
  <si>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</si>
  <si>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</si>
  <si>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</si>
  <si>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</si>
  <si>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</si>
  <si>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</si>
  <si>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</si>
  <si>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</si>
  <si>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</si>
  <si>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</si>
  <si>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</si>
  <si>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</si>
  <si>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</si>
  <si>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</si>
  <si>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</si>
  <si>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</si>
  <si>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</si>
  <si>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</si>
  <si>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</si>
  <si>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</si>
  <si>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</si>
  <si>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</si>
  <si>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</si>
  <si>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</si>
  <si>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</si>
  <si>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</si>
  <si>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</si>
  <si>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</si>
  <si>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</si>
  <si>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</si>
  <si>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</si>
  <si>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</si>
  <si>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</si>
  <si>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</si>
  <si>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</si>
  <si>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</si>
  <si>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</si>
  <si>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</si>
  <si>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</si>
  <si>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</si>
  <si>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</si>
  <si>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</si>
  <si>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</si>
  <si>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</si>
  <si>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</si>
  <si>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</si>
  <si>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</si>
  <si>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</si>
  <si>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</si>
  <si>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</si>
  <si>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</si>
  <si>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</si>
  <si>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</si>
  <si>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</si>
  <si>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</si>
  <si>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</si>
  <si>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</si>
  <si>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</si>
  <si>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</si>
  <si>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</si>
  <si>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</si>
  <si>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</si>
  <si>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</si>
  <si>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</si>
  <si>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</si>
  <si>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</si>
  <si>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</si>
  <si>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</si>
  <si>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</si>
  <si>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</si>
  <si>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</si>
  <si>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</si>
  <si>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</si>
  <si>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</si>
  <si>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</si>
  <si>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</si>
  <si>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</si>
  <si>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</si>
  <si>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</si>
  <si>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</si>
  <si>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</si>
  <si>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</si>
  <si>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</si>
  <si>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</si>
  <si>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</si>
  <si>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</si>
  <si>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</si>
  <si>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</si>
  <si>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</si>
  <si>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</si>
  <si>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</si>
  <si>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</si>
  <si>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</si>
  <si>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</si>
  <si>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</si>
  <si>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</si>
  <si>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</si>
  <si>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</si>
  <si>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</si>
  <si>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</si>
  <si>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</si>
  <si>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</si>
  <si>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</si>
  <si>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</si>
  <si>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</si>
  <si>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</si>
  <si>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</si>
  <si>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</si>
  <si>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</si>
  <si>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</si>
  <si>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</si>
  <si>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</si>
  <si>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</si>
  <si>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</si>
  <si>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</si>
  <si>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</si>
  <si>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</si>
  <si>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</si>
  <si>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</si>
  <si>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</si>
  <si>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</si>
  <si>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</si>
  <si>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</si>
  <si>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</si>
  <si>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</si>
  <si>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</si>
  <si>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</si>
  <si>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</si>
  <si>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</si>
  <si>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</si>
  <si>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</si>
  <si>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</si>
  <si>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</si>
  <si>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</si>
  <si>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</si>
  <si>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</si>
  <si>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</si>
  <si>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</si>
  <si>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</si>
  <si>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</si>
  <si>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</si>
  <si>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</si>
  <si>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</si>
  <si>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</si>
  <si>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</si>
  <si>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</si>
  <si>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</si>
  <si>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</si>
  <si>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</si>
  <si>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</si>
  <si>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</si>
  <si>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</si>
  <si>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</si>
  <si>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</si>
  <si>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</si>
  <si>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</si>
  <si>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</si>
  <si>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</si>
  <si>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</si>
  <si>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</si>
  <si>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</si>
  <si>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</si>
  <si>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</si>
  <si>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</si>
  <si>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</si>
  <si>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</si>
  <si>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</si>
  <si>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</si>
  <si>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</si>
  <si>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</si>
  <si>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</si>
  <si>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</si>
  <si>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</si>
  <si>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</si>
  <si>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</si>
  <si>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</si>
  <si>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</si>
  <si>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</si>
  <si>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</si>
  <si>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</si>
  <si>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</si>
  <si>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</si>
  <si>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</si>
  <si>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</si>
  <si>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</si>
  <si>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</si>
  <si>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</si>
  <si>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</si>
  <si>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</si>
  <si>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</si>
  <si>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</si>
  <si>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</si>
  <si>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</si>
  <si>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</si>
  <si>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</si>
  <si>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</si>
  <si>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</si>
  <si>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</si>
  <si>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</si>
  <si>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</si>
  <si>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</si>
  <si>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</si>
  <si>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</si>
  <si>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</si>
  <si>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</si>
  <si>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</si>
  <si>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</si>
  <si>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</si>
  <si>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</si>
  <si>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</si>
  <si>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</si>
  <si>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</si>
  <si>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</si>
  <si>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</si>
  <si>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</si>
  <si>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</si>
  <si>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</si>
  <si>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</si>
  <si>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</si>
  <si>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</si>
  <si>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</si>
  <si>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</si>
  <si>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</si>
  <si>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</si>
  <si>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</si>
  <si>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</si>
  <si>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</si>
  <si>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</si>
  <si>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</si>
  <si>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</si>
  <si>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</si>
  <si>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</si>
  <si>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</si>
  <si>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</si>
  <si>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</si>
  <si>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</si>
  <si>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</si>
  <si>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</si>
  <si>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</si>
  <si>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</si>
  <si>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</si>
  <si>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</si>
  <si>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</si>
  <si>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</si>
  <si>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</si>
  <si>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</si>
  <si>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</si>
  <si>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</si>
  <si>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</si>
  <si>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</si>
  <si>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</si>
  <si>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</si>
  <si>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</si>
  <si>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</si>
  <si>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</si>
  <si>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</si>
  <si>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</si>
  <si>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</si>
  <si>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</si>
  <si>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</si>
  <si>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</si>
  <si>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</si>
  <si>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</si>
  <si>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</si>
  <si>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</si>
  <si>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</si>
  <si>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</si>
  <si>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</si>
  <si>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</si>
  <si>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</si>
  <si>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</si>
  <si>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</si>
  <si>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</si>
  <si>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</si>
  <si>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</si>
  <si>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</si>
  <si>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</si>
  <si>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</si>
  <si>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</si>
  <si>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</si>
  <si>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</si>
  <si>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</si>
  <si>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</si>
  <si>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</si>
  <si>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</si>
  <si>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</si>
  <si>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</si>
  <si>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</si>
  <si>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</si>
  <si>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</si>
  <si>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</si>
  <si>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</si>
  <si>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</si>
  <si>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</si>
  <si>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</si>
  <si>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</si>
  <si>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</si>
  <si>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</si>
  <si>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</si>
  <si>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</si>
  <si>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</si>
  <si>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</si>
  <si>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</si>
  <si>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</si>
  <si>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</si>
  <si>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</si>
  <si>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</si>
  <si>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</si>
  <si>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</si>
  <si>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</si>
  <si>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</si>
  <si>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</si>
  <si>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</si>
  <si>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</si>
  <si>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</si>
  <si>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</si>
  <si>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</si>
  <si>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</si>
  <si>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</si>
  <si>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</si>
  <si>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</si>
  <si>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</si>
  <si>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</si>
  <si>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</si>
  <si>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</si>
  <si>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</si>
  <si>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</si>
  <si>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</si>
  <si>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</si>
  <si>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</si>
  <si>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</si>
  <si>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</si>
  <si>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</si>
  <si>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</si>
  <si>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</si>
  <si>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</si>
  <si>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</si>
  <si>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</si>
  <si>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</si>
  <si>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</si>
  <si>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</si>
  <si>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</si>
  <si>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</si>
  <si>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</si>
  <si>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</si>
  <si>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</si>
  <si>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</si>
  <si>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</si>
  <si>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</si>
  <si>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</si>
  <si>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</si>
  <si>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</si>
  <si>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</si>
  <si>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</si>
  <si>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</si>
  <si>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</si>
  <si>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</si>
  <si>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</si>
  <si>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</si>
  <si>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</si>
  <si>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</si>
  <si>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</si>
  <si>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</si>
  <si>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</si>
  <si>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</si>
  <si>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</si>
  <si>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</si>
  <si>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</si>
  <si>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</si>
  <si>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</si>
  <si>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</si>
  <si>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</si>
  <si>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</si>
  <si>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</si>
  <si>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</si>
  <si>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</si>
  <si>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</si>
  <si>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</si>
  <si>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</si>
  <si>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</si>
  <si>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</si>
  <si>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</si>
  <si>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</si>
  <si>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</si>
  <si>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</si>
  <si>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</si>
  <si>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</si>
  <si>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</si>
  <si>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</si>
  <si>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</si>
  <si>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</si>
  <si>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</si>
  <si>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</si>
  <si>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</si>
  <si>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</si>
  <si>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</si>
  <si>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</si>
  <si>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</si>
  <si>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</si>
  <si>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</si>
  <si>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</si>
  <si>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</si>
  <si>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</si>
  <si>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</si>
  <si>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</si>
  <si>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</si>
  <si>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</si>
  <si>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</si>
  <si>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</si>
  <si>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</si>
  <si>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</si>
  <si>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</si>
  <si>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</si>
  <si>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</si>
  <si>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</si>
  <si>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</si>
  <si>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</si>
  <si>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</si>
  <si>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</si>
  <si>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</si>
  <si>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</si>
  <si>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</si>
  <si>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</si>
  <si>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</si>
  <si>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</si>
  <si>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</si>
  <si>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</si>
  <si>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</si>
  <si>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</si>
  <si>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</si>
  <si>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</si>
  <si>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</si>
  <si>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</si>
  <si>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</si>
  <si>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</si>
  <si>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</si>
  <si>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</si>
  <si>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</si>
  <si>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</si>
  <si>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</si>
  <si>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</si>
  <si>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</si>
  <si>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</si>
  <si>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</si>
  <si>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</si>
  <si>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</si>
  <si>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</si>
  <si>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</si>
  <si>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</si>
  <si>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</si>
  <si>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</si>
  <si>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</si>
  <si>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</si>
  <si>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</si>
  <si>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</si>
  <si>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</si>
  <si>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</si>
  <si>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</si>
  <si>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</si>
  <si>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</si>
  <si>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</si>
  <si>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</si>
  <si>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</si>
  <si>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</si>
  <si>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</si>
  <si>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</si>
  <si>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</si>
  <si>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</si>
  <si>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</si>
  <si>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</si>
  <si>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</si>
  <si>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</si>
  <si>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</si>
  <si>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</si>
  <si>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</si>
  <si>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</si>
  <si>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</si>
  <si>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</si>
  <si>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</si>
  <si>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</si>
  <si>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</si>
  <si>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</si>
  <si>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</si>
  <si>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</si>
  <si>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</si>
  <si>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</si>
  <si>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</si>
  <si>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</si>
  <si>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</si>
  <si>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</si>
  <si>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</si>
  <si>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</si>
  <si>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</si>
  <si>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</si>
  <si>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</si>
  <si>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</si>
  <si>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</si>
  <si>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</si>
  <si>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</si>
  <si>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</si>
  <si>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</si>
  <si>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</si>
  <si>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</si>
  <si>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</si>
  <si>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</si>
  <si>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</si>
  <si>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</si>
  <si>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</si>
  <si>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</si>
  <si>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</si>
  <si>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</si>
  <si>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</si>
  <si>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</si>
  <si>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</si>
  <si>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</si>
  <si>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</si>
  <si>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</si>
  <si>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</si>
  <si>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</si>
  <si>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</si>
  <si>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</si>
  <si>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</si>
  <si>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</si>
  <si>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</si>
  <si>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</si>
  <si>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</si>
  <si>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</si>
  <si>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</si>
  <si>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</si>
  <si>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</si>
  <si>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</si>
  <si>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</si>
  <si>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</si>
  <si>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</si>
  <si>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</si>
  <si>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</si>
  <si>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</si>
  <si>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</si>
  <si>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</si>
  <si>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</si>
  <si>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</si>
  <si>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</si>
  <si>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</si>
  <si>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</si>
  <si>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</si>
  <si>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</si>
  <si>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</si>
  <si>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</si>
  <si>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</si>
  <si>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</si>
  <si>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</si>
  <si>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</si>
  <si>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</si>
  <si>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</si>
  <si>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</si>
  <si>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</si>
  <si>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</si>
  <si>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</si>
  <si>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</si>
  <si>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</si>
  <si>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</si>
  <si>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</si>
  <si>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</si>
  <si>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</si>
  <si>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</si>
  <si>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</si>
  <si>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</si>
  <si>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</si>
  <si>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</si>
  <si>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</si>
  <si>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</si>
  <si>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</si>
  <si>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</si>
  <si>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</si>
  <si>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</si>
  <si>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</si>
  <si>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</si>
  <si>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</si>
  <si>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</si>
  <si>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</si>
  <si>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</si>
  <si>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</si>
  <si>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</si>
  <si>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</si>
  <si>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</si>
  <si>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</si>
  <si>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</si>
  <si>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</si>
  <si>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</si>
  <si>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</si>
  <si>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</si>
  <si>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</si>
  <si>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</si>
  <si>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</si>
  <si>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</si>
  <si>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</si>
  <si>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</si>
  <si>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</si>
  <si>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</si>
  <si>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</si>
  <si>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</si>
  <si>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</si>
  <si>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</si>
  <si>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</si>
  <si>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</si>
  <si>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</si>
  <si>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</si>
  <si>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</si>
  <si>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</si>
  <si>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</si>
  <si>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</si>
  <si>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</si>
  <si>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</si>
  <si>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</si>
  <si>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</si>
  <si>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</si>
  <si>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</si>
  <si>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</si>
  <si>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</si>
  <si>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</si>
  <si>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</si>
  <si>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</si>
  <si>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</si>
  <si>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</si>
  <si>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</si>
  <si>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</si>
  <si>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</si>
  <si>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</si>
  <si>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</si>
  <si>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</si>
  <si>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</si>
  <si>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</si>
  <si>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</si>
  <si>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</si>
  <si>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</si>
  <si>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</si>
  <si>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</si>
  <si>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</si>
  <si>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</si>
  <si>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</si>
  <si>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</si>
  <si>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</si>
  <si>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</si>
  <si>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</si>
  <si>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</si>
  <si>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</si>
  <si>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</si>
  <si>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</si>
  <si>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</si>
  <si>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</si>
  <si>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</si>
  <si>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</si>
  <si>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</si>
  <si>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</si>
  <si>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</si>
  <si>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</si>
  <si>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</si>
  <si>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</si>
  <si>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</si>
  <si>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</si>
  <si>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</si>
  <si>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</si>
  <si>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</si>
  <si>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</si>
  <si>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</si>
  <si>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</si>
  <si>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</si>
  <si>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</si>
  <si>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</si>
  <si>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</si>
  <si>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</si>
  <si>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</si>
  <si>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</si>
  <si>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</si>
  <si>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</si>
  <si>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</si>
  <si>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</si>
  <si>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</si>
  <si>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</si>
  <si>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</si>
  <si>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</si>
  <si>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</si>
  <si>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</si>
  <si>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</si>
  <si>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</si>
  <si>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</si>
  <si>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</si>
  <si>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</si>
  <si>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</si>
  <si>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</si>
  <si>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</si>
  <si>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</si>
  <si>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</si>
  <si>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</si>
  <si>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</si>
  <si>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</si>
  <si>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</si>
  <si>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</si>
  <si>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</si>
  <si>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</si>
  <si>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</si>
  <si>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</si>
  <si>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</si>
  <si>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</si>
  <si>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</si>
  <si>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</si>
  <si>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</si>
  <si>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</si>
  <si>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</si>
  <si>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</si>
  <si>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</si>
  <si>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</si>
  <si>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</si>
  <si>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</si>
  <si>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</si>
  <si>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</si>
  <si>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</si>
  <si>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</si>
  <si>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</si>
  <si>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</si>
  <si>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</si>
  <si>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</si>
  <si>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</si>
  <si>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</si>
  <si>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</si>
  <si>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</si>
  <si>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</si>
  <si>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</si>
  <si>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</si>
  <si>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</si>
  <si>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</si>
  <si>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</si>
  <si>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</si>
  <si>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</si>
  <si>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</si>
  <si>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</si>
  <si>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</si>
  <si>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</si>
  <si>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</si>
  <si>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</si>
  <si>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</si>
  <si>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</si>
  <si>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</si>
  <si>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</si>
  <si>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</si>
  <si>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</si>
  <si>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</si>
  <si>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</si>
  <si>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</si>
  <si>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</si>
  <si>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</si>
  <si>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</si>
  <si>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</si>
  <si>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</si>
  <si>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</si>
  <si>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</si>
  <si>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</si>
  <si>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</si>
  <si>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</si>
  <si>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</si>
  <si>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</si>
  <si>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</si>
  <si>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</si>
  <si>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</si>
  <si>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</si>
  <si>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</si>
  <si>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</si>
  <si>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</si>
  <si>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</si>
  <si>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</si>
  <si>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</si>
  <si>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</si>
  <si>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</si>
  <si>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</si>
  <si>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</si>
  <si>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</si>
  <si>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</si>
  <si>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</si>
  <si>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</si>
  <si>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</si>
  <si>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</si>
  <si>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</si>
  <si>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</si>
  <si>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</si>
  <si>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</si>
  <si>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</si>
  <si>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</si>
  <si>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</si>
  <si>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</si>
  <si>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</si>
  <si>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</si>
  <si>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</si>
  <si>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</si>
  <si>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</si>
  <si>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</si>
  <si>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</si>
  <si>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</si>
  <si>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</si>
  <si>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</si>
  <si>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</si>
  <si>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</si>
  <si>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</si>
  <si>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</si>
  <si>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</si>
  <si>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</si>
  <si>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</si>
  <si>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</si>
  <si>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</si>
  <si>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</si>
  <si>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</si>
  <si>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</si>
  <si>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</si>
  <si>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</si>
  <si>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</si>
  <si>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</si>
  <si>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</si>
  <si>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</si>
  <si>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</si>
  <si>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</si>
  <si>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</si>
  <si>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</si>
  <si>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</si>
  <si>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</si>
  <si>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</si>
  <si>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</si>
  <si>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</si>
  <si>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</si>
  <si>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</si>
  <si>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</si>
  <si>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</si>
  <si>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</si>
  <si>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</si>
  <si>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</si>
  <si>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</si>
  <si>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</si>
  <si>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</si>
  <si>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</si>
  <si>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</si>
  <si>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</si>
  <si>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</si>
  <si>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</si>
  <si>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</si>
  <si>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</si>
  <si>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</si>
  <si>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</si>
  <si>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</si>
  <si>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</si>
  <si>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</si>
  <si>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</si>
  <si>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</si>
  <si>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</si>
  <si>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</si>
  <si>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</si>
  <si>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</si>
  <si>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</si>
  <si>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</si>
  <si>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</si>
  <si>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</si>
  <si>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</si>
  <si>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</si>
  <si>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</si>
  <si>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</si>
  <si>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</si>
  <si>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</si>
  <si>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</si>
  <si>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</si>
  <si>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</si>
  <si>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</si>
  <si>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</si>
  <si>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</si>
  <si>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</si>
  <si>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</si>
  <si>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</si>
  <si>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</si>
  <si>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</si>
  <si>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</si>
  <si>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</si>
  <si>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</si>
  <si>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</si>
  <si>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</si>
  <si>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</si>
  <si>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</si>
  <si>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</si>
  <si>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</si>
  <si>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</si>
  <si>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</si>
  <si>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</si>
  <si>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</si>
  <si>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</si>
  <si>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</si>
  <si>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</si>
  <si>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</si>
  <si>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</si>
  <si>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</si>
  <si>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</si>
  <si>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</si>
  <si>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</si>
  <si>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</si>
  <si>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</si>
  <si>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</si>
  <si>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</si>
  <si>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</si>
  <si>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</si>
  <si>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</si>
  <si>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</si>
  <si>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</si>
  <si>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</si>
  <si>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</si>
  <si>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</si>
  <si>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</si>
  <si>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</si>
  <si>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</si>
  <si>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</si>
  <si>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</si>
  <si>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</si>
  <si>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</si>
  <si>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</si>
  <si>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</si>
  <si>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</si>
  <si>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</si>
  <si>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</si>
  <si>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</si>
  <si>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</si>
  <si>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</si>
  <si>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</si>
  <si>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</si>
  <si>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</si>
  <si>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</si>
  <si>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</si>
  <si>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</si>
  <si>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</si>
  <si>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</si>
  <si>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</si>
  <si>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</si>
  <si>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</si>
  <si>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</si>
  <si>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</si>
  <si>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</si>
  <si>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</si>
  <si>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</si>
  <si>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</si>
  <si>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</si>
  <si>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</si>
  <si>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</si>
  <si>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</si>
  <si>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</si>
  <si>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</si>
  <si>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</si>
  <si>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</si>
  <si>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</si>
  <si>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</si>
  <si>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</si>
  <si>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</si>
  <si>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</si>
  <si>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</si>
  <si>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</si>
  <si>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</si>
  <si>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</si>
  <si>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</si>
  <si>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</si>
  <si>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</si>
  <si>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</si>
  <si>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</si>
  <si>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</si>
  <si>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</si>
  <si>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</si>
  <si>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</si>
  <si>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</si>
  <si>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</si>
  <si>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</si>
  <si>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</si>
  <si>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</si>
  <si>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</si>
  <si>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</si>
  <si>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</si>
  <si>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</si>
  <si>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</si>
  <si>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</si>
  <si>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</si>
  <si>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</si>
  <si>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</si>
  <si>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</si>
  <si>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</si>
  <si>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</si>
  <si>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</si>
  <si>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</si>
  <si>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</si>
  <si>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</si>
  <si>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</si>
  <si>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</si>
  <si>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</si>
  <si>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</si>
  <si>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</si>
  <si>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</si>
  <si>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</si>
  <si>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</si>
  <si>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</si>
  <si>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</si>
  <si>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</si>
  <si>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</si>
  <si>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</si>
  <si>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</si>
  <si>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</si>
  <si>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</si>
  <si>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</si>
  <si>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</si>
  <si>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</si>
  <si>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</si>
  <si>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</si>
  <si>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</si>
  <si>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</si>
  <si>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</si>
  <si>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</si>
  <si>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</si>
  <si>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</si>
  <si>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</si>
  <si>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</si>
  <si>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</si>
  <si>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</si>
  <si>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</si>
  <si>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</si>
  <si>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</si>
  <si>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</si>
  <si>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</si>
  <si>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</si>
  <si>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</si>
  <si>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</si>
  <si>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</si>
  <si>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</si>
  <si>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</si>
  <si>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</si>
  <si>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</si>
  <si>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</si>
  <si>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</si>
  <si>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</si>
  <si>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</si>
  <si>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</si>
  <si>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</si>
  <si>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</si>
  <si>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</si>
  <si>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</si>
  <si>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</si>
  <si>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</si>
  <si>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</si>
  <si>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</si>
  <si>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</si>
  <si>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</si>
  <si>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</si>
  <si>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</si>
  <si>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</si>
  <si>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</si>
  <si>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</si>
  <si>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</si>
  <si>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</si>
  <si>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</si>
  <si>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</si>
  <si>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</si>
  <si>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</si>
  <si>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</si>
  <si>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</si>
  <si>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</si>
  <si>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</si>
  <si>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</si>
  <si>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</si>
  <si>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</si>
  <si>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</si>
  <si>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</si>
  <si>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</si>
  <si>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</si>
  <si>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</si>
  <si>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</si>
  <si>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</si>
  <si>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</si>
  <si>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</si>
  <si>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</si>
  <si>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</si>
  <si>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</si>
  <si>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</si>
  <si>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</si>
  <si>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</si>
  <si>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</si>
  <si>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</si>
  <si>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</si>
  <si>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</si>
  <si>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</si>
  <si>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</si>
  <si>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</si>
  <si>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</si>
  <si>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</si>
  <si>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</si>
  <si>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</si>
  <si>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</si>
  <si>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</si>
  <si>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</si>
  <si>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</si>
  <si>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</si>
  <si>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</si>
  <si>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</si>
  <si>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</si>
  <si>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</si>
  <si>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</si>
  <si>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</si>
  <si>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</si>
  <si>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</si>
  <si>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</si>
  <si>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</si>
  <si>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</si>
  <si>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</si>
  <si>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</si>
  <si>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</si>
  <si>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</si>
  <si>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</si>
  <si>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</si>
  <si>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</si>
  <si>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</si>
  <si>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</si>
  <si>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</si>
  <si>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</si>
  <si>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</si>
  <si>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</si>
  <si>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</si>
  <si>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</si>
  <si>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</si>
  <si>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</si>
  <si>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</si>
  <si>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</si>
  <si>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</si>
  <si>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</si>
  <si>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</si>
  <si>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</si>
  <si>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</si>
  <si>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</si>
  <si>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</si>
  <si>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</si>
  <si>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</si>
  <si>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</si>
  <si>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</si>
  <si>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</si>
  <si>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</si>
  <si>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</si>
  <si>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</si>
  <si>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</si>
  <si>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</si>
  <si>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</si>
  <si>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</si>
  <si>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</si>
  <si>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</si>
  <si>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</si>
  <si>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</si>
  <si>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</si>
  <si>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</si>
  <si>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</si>
  <si>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</si>
  <si>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</si>
  <si>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</si>
  <si>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</si>
  <si>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</si>
  <si>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</si>
  <si>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</si>
  <si>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</si>
  <si>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</si>
  <si>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</si>
  <si>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</si>
  <si>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</si>
  <si>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</si>
  <si>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</si>
  <si>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</si>
  <si>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</si>
  <si>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</si>
  <si>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</si>
  <si>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</si>
  <si>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</si>
  <si>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</si>
  <si>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</si>
  <si>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</si>
  <si>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</si>
  <si>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</si>
  <si>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</si>
  <si>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</si>
  <si>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</si>
  <si>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</si>
  <si>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</si>
  <si>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</si>
  <si>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</si>
  <si>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</si>
  <si>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</si>
  <si>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</si>
  <si>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</si>
  <si>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</si>
  <si>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</si>
  <si>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</si>
  <si>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</si>
  <si>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</si>
  <si>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</si>
  <si>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</si>
  <si>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</si>
  <si>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</si>
  <si>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</si>
  <si>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</si>
  <si>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</si>
  <si>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</si>
  <si>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</si>
  <si>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</si>
  <si>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</si>
  <si>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</si>
  <si>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</si>
  <si>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</si>
  <si>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</si>
  <si>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</si>
  <si>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</si>
  <si>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</si>
  <si>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</si>
  <si>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</si>
  <si>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</si>
  <si>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</si>
  <si>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</si>
  <si>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</si>
  <si>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</si>
  <si>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</si>
  <si>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</si>
  <si>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</si>
  <si>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</si>
  <si>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</si>
  <si>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</si>
  <si>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</si>
  <si>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</si>
  <si>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</si>
  <si>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</si>
  <si>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</si>
  <si>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</si>
  <si>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</si>
  <si>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</si>
  <si>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</si>
  <si>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</si>
  <si>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</si>
  <si>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</si>
  <si>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</si>
  <si>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</si>
  <si>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</si>
  <si>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</si>
  <si>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</si>
  <si>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</si>
  <si>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</si>
  <si>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</si>
  <si>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</si>
  <si>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</si>
  <si>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</si>
  <si>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</si>
  <si>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</si>
  <si>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</si>
  <si>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</si>
  <si>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</si>
  <si>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</si>
  <si>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</si>
  <si>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</si>
  <si>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</si>
  <si>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</si>
  <si>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</si>
  <si>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</si>
  <si>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</si>
  <si>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</si>
  <si>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</si>
  <si>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</si>
  <si>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</si>
  <si>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</si>
  <si>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</si>
  <si>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</si>
  <si>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</si>
  <si>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</si>
  <si>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</si>
  <si>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</si>
  <si>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</si>
  <si>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</si>
  <si>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</si>
  <si>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</si>
  <si>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</si>
  <si>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</si>
  <si>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</si>
  <si>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</si>
  <si>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</si>
  <si>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</si>
  <si>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</si>
  <si>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</si>
  <si>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</si>
  <si>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</si>
  <si>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</si>
  <si>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</si>
  <si>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</si>
  <si>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</si>
  <si>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</si>
  <si>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</si>
  <si>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</si>
  <si>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</si>
  <si>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</si>
  <si>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</si>
  <si>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</si>
  <si>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</si>
  <si>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</si>
  <si>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</si>
  <si>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</si>
  <si>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</si>
  <si>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</si>
  <si>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</si>
  <si>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</si>
  <si>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</si>
  <si>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</si>
  <si>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</si>
  <si>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</si>
  <si>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</si>
  <si>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</si>
  <si>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</si>
  <si>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</si>
  <si>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</si>
  <si>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</si>
  <si>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</si>
  <si>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</si>
  <si>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</si>
  <si>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</si>
  <si>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</si>
  <si>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</si>
  <si>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</si>
  <si>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</si>
  <si>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</si>
  <si>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</si>
  <si>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</si>
  <si>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</si>
  <si>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</si>
  <si>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</si>
  <si>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</si>
  <si>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</si>
  <si>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</si>
  <si>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</si>
  <si>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</si>
  <si>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</si>
  <si>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</si>
  <si>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</si>
  <si>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</si>
  <si>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</si>
  <si>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</si>
  <si>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</si>
  <si>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</si>
  <si>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</si>
  <si>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</si>
  <si>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</si>
  <si>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</si>
  <si>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</si>
  <si>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</si>
  <si>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</si>
  <si>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</si>
  <si>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</si>
  <si>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</si>
  <si>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</si>
  <si>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</si>
  <si>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</si>
  <si>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</si>
  <si>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</si>
  <si>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</si>
  <si>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</si>
  <si>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</si>
  <si>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</si>
  <si>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</si>
  <si>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</si>
  <si>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</si>
  <si>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</si>
  <si>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</si>
  <si>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</si>
  <si>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</si>
  <si>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</si>
  <si>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</si>
  <si>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</si>
  <si>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</si>
  <si>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</si>
  <si>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</si>
  <si>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</si>
  <si>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</si>
  <si>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</si>
  <si>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</si>
  <si>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</si>
  <si>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</si>
  <si>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</si>
  <si>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</si>
  <si>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</si>
  <si>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</si>
  <si>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</si>
  <si>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</si>
  <si>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</si>
  <si>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</si>
  <si>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</si>
  <si>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</si>
  <si>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</si>
  <si>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</si>
  <si>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</si>
  <si>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</si>
  <si>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</si>
  <si>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</si>
  <si>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</si>
  <si>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</si>
  <si>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</si>
  <si>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</si>
  <si>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</si>
  <si>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</si>
  <si>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</si>
  <si>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</si>
  <si>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</si>
  <si>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</si>
  <si>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</si>
  <si>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</si>
  <si>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</si>
  <si>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</si>
  <si>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</si>
  <si>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</si>
  <si>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</si>
  <si>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</si>
  <si>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</si>
  <si>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</si>
  <si>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</si>
  <si>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</si>
  <si>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</si>
  <si>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</si>
  <si>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</si>
  <si>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</si>
  <si>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</si>
  <si>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</si>
  <si>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</si>
  <si>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</si>
  <si>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</si>
  <si>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</si>
  <si>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</si>
  <si>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</si>
  <si>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</si>
  <si>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</si>
  <si>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</si>
  <si>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</si>
  <si>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</si>
  <si>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</si>
  <si>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</si>
  <si>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</si>
  <si>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</si>
  <si>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</si>
  <si>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</si>
  <si>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</si>
  <si>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</si>
  <si>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</si>
  <si>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</si>
  <si>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</si>
  <si>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</si>
  <si>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</si>
  <si>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</si>
  <si>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</si>
  <si>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</si>
  <si>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</si>
  <si>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</si>
  <si>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</si>
  <si>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</si>
  <si>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</si>
  <si>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</si>
  <si>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</si>
  <si>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</si>
  <si>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</si>
  <si>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</si>
  <si>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</si>
  <si>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</si>
  <si>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</si>
  <si>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</si>
  <si>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</si>
  <si>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</si>
  <si>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</si>
  <si>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</si>
  <si>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</si>
  <si>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</si>
  <si>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</si>
  <si>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</si>
  <si>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</si>
  <si>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</si>
  <si>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</si>
  <si>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</si>
  <si>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</si>
  <si>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</si>
  <si>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</si>
  <si>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</si>
  <si>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</si>
  <si>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</si>
  <si>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</si>
  <si>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</si>
  <si>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</si>
  <si>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</si>
  <si>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</si>
  <si>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</si>
  <si>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</si>
  <si>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</si>
  <si>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</si>
  <si>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</si>
  <si>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</si>
  <si>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</si>
  <si>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</si>
  <si>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</si>
  <si>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</si>
  <si>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</si>
  <si>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</si>
  <si>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</si>
  <si>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</si>
  <si>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</si>
  <si>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</si>
  <si>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</si>
  <si>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</si>
  <si>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</si>
  <si>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</si>
  <si>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</si>
  <si>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</si>
  <si>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</si>
  <si>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</si>
  <si>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</si>
  <si>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</si>
  <si>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</si>
  <si>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</si>
  <si>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</si>
  <si>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</si>
  <si>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</si>
  <si>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</si>
  <si>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</si>
  <si>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</si>
  <si>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</si>
  <si>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</si>
  <si>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</si>
  <si>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</si>
  <si>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</si>
  <si>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</si>
  <si>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</si>
  <si>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</si>
  <si>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</si>
  <si>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</si>
  <si>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</si>
  <si>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</si>
  <si>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</si>
  <si>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</si>
  <si>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</si>
  <si>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</si>
  <si>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</si>
  <si>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</si>
  <si>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</si>
  <si>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</si>
  <si>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</si>
  <si>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</si>
  <si>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</si>
  <si>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</si>
  <si>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</si>
  <si>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</si>
  <si>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</si>
  <si>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</si>
  <si>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</si>
  <si>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</si>
  <si>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</si>
  <si>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</si>
  <si>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</si>
  <si>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</si>
  <si>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</si>
  <si>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</si>
  <si>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</si>
  <si>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</si>
  <si>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</si>
  <si>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</si>
  <si>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</si>
  <si>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</si>
  <si>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</si>
  <si>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</si>
  <si>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</si>
  <si>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</si>
  <si>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</si>
  <si>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</si>
  <si>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</si>
  <si>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</si>
  <si>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</si>
  <si>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</si>
  <si>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</si>
  <si>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</si>
  <si>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</si>
  <si>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</si>
  <si>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</si>
  <si>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</si>
  <si>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</si>
  <si>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</si>
  <si>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</si>
  <si>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</si>
  <si>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</si>
  <si>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</si>
  <si>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</si>
  <si>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</si>
  <si>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</si>
  <si>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</si>
  <si>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</si>
  <si>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</si>
  <si>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</si>
  <si>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</si>
  <si>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</si>
  <si>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</si>
  <si>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</si>
  <si>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</si>
  <si>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</si>
  <si>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</si>
  <si>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</si>
  <si>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</si>
  <si>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</si>
  <si>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</si>
  <si>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</si>
  <si>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</si>
  <si>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</si>
  <si>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</si>
  <si>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</si>
  <si>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</si>
  <si>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</si>
  <si>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</si>
  <si>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</si>
  <si>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</si>
  <si>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</si>
  <si>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</si>
  <si>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</si>
  <si>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</si>
  <si>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</si>
  <si>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</si>
  <si>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</si>
  <si>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</si>
  <si>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</si>
  <si>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</si>
  <si>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</si>
  <si>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</si>
  <si>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</si>
  <si>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</si>
  <si>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</si>
  <si>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</si>
  <si>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</si>
  <si>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</si>
  <si>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</si>
  <si>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</si>
  <si>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</si>
  <si>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</si>
  <si>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</si>
  <si>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</si>
  <si>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</si>
  <si>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</si>
  <si>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</si>
  <si>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</si>
  <si>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</si>
  <si>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</si>
  <si>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</si>
  <si>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</si>
  <si>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</si>
  <si>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</si>
  <si>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</si>
  <si>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</si>
  <si>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</si>
  <si>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</si>
  <si>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</si>
  <si>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</si>
  <si>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</si>
  <si>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</si>
  <si>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</si>
  <si>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</si>
  <si>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</si>
  <si>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</si>
  <si>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</si>
  <si>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</si>
  <si>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</si>
  <si>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</si>
  <si>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</si>
  <si>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</si>
  <si>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</si>
  <si>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</si>
  <si>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</si>
  <si>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</si>
  <si>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</si>
  <si>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</si>
  <si>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</si>
  <si>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</si>
  <si>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</si>
  <si>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</si>
  <si>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</si>
  <si>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</si>
  <si>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</si>
  <si>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</si>
  <si>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</si>
  <si>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</si>
  <si>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</si>
  <si>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</si>
  <si>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</si>
  <si>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</si>
  <si>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</si>
  <si>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</si>
  <si>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</si>
  <si>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</si>
  <si>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</si>
  <si>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</si>
  <si>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</si>
  <si>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</si>
  <si>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</si>
  <si>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</si>
  <si>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</si>
  <si>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</si>
  <si>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</si>
  <si>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</si>
  <si>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</si>
  <si>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</si>
  <si>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</si>
  <si>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</si>
  <si>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</si>
  <si>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</si>
  <si>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</si>
  <si>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</si>
  <si>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</si>
  <si>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</si>
  <si>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</si>
  <si>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</si>
  <si>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</si>
  <si>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</si>
  <si>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</si>
  <si>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</si>
  <si>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</si>
  <si>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</si>
  <si>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</si>
  <si>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</si>
  <si>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</si>
  <si>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</si>
  <si>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</si>
  <si>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</si>
  <si>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</si>
  <si>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</si>
  <si>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</si>
  <si>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</si>
  <si>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</si>
  <si>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</si>
  <si>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</si>
  <si>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</si>
  <si>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</si>
  <si>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</si>
  <si>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</si>
  <si>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</si>
  <si>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</si>
  <si>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</si>
  <si>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</si>
  <si>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</si>
  <si>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</si>
  <si>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</si>
  <si>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</si>
  <si>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</si>
  <si>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</si>
  <si>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</si>
  <si>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</si>
  <si>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</si>
  <si>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</si>
  <si>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</si>
  <si>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</si>
  <si>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</si>
  <si>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</si>
  <si>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</si>
  <si>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</si>
  <si>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</si>
  <si>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</si>
  <si>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</si>
  <si>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</si>
  <si>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</si>
  <si>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</si>
  <si>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</si>
  <si>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</si>
  <si>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</si>
  <si>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</si>
  <si>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</si>
  <si>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</si>
  <si>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</si>
  <si>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</si>
  <si>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</si>
  <si>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</si>
  <si>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</si>
  <si>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</si>
  <si>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</si>
  <si>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</si>
  <si>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</si>
  <si>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</si>
  <si>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</si>
  <si>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</si>
  <si>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</si>
  <si>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</si>
  <si>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</si>
  <si>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</si>
  <si>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</si>
  <si>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</si>
  <si>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</si>
  <si>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</si>
  <si>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</si>
  <si>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</si>
  <si>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</si>
  <si>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</si>
  <si>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</si>
  <si>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</si>
  <si>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</si>
  <si>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</si>
  <si>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</si>
  <si>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</si>
  <si>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</si>
  <si>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</si>
  <si>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</si>
  <si>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</si>
  <si>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</si>
  <si>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</si>
  <si>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</si>
  <si>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</si>
  <si>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</si>
  <si>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</si>
  <si>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</si>
  <si>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</si>
  <si>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</si>
  <si>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</si>
  <si>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</si>
  <si>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</si>
  <si>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</si>
  <si>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</si>
  <si>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</si>
  <si>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</si>
  <si>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</si>
  <si>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</si>
  <si>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</si>
  <si>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</si>
  <si>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</si>
  <si>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</si>
  <si>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</si>
  <si>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</si>
  <si>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</si>
  <si>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</si>
  <si>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</si>
  <si>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</si>
  <si>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</si>
  <si>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</si>
  <si>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</si>
  <si>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</si>
  <si>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</si>
  <si>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</si>
  <si>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</si>
  <si>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</si>
  <si>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</si>
  <si>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</si>
  <si>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</si>
  <si>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</si>
  <si>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</si>
  <si>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</si>
  <si>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</si>
  <si>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</si>
  <si>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</si>
  <si>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</si>
  <si>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</si>
  <si>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</si>
  <si>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</si>
  <si>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</si>
  <si>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</si>
  <si>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</si>
  <si>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</si>
  <si>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</si>
  <si>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</si>
  <si>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</si>
  <si>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</si>
  <si>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</si>
  <si>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</si>
  <si>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</si>
  <si>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</si>
  <si>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</si>
  <si>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</si>
  <si>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</si>
  <si>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</si>
  <si>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</si>
  <si>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</si>
  <si>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</si>
  <si>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</si>
  <si>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</si>
  <si>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</si>
  <si>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</si>
  <si>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</si>
  <si>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</si>
  <si>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</si>
  <si>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</si>
  <si>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</si>
  <si>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</si>
  <si>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</si>
  <si>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</si>
  <si>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</si>
  <si>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</si>
  <si>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</si>
  <si>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</si>
  <si>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</si>
  <si>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</si>
  <si>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</si>
  <si>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</si>
  <si>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</si>
  <si>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</si>
  <si>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</si>
  <si>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</si>
  <si>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</si>
  <si>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</si>
  <si>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</si>
  <si>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</si>
  <si>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</si>
  <si>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</si>
  <si>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</si>
  <si>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</si>
  <si>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</si>
  <si>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</si>
  <si>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</si>
  <si>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</si>
  <si>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</si>
  <si>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</si>
  <si>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</si>
  <si>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</si>
  <si>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</si>
  <si>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</si>
  <si>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</si>
  <si>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</si>
  <si>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</si>
  <si>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</si>
  <si>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</si>
  <si>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</si>
  <si>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</si>
  <si>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</si>
  <si>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</si>
  <si>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</si>
  <si>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</si>
  <si>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</si>
  <si>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</si>
  <si>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</si>
  <si>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</si>
  <si>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</si>
  <si>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</si>
  <si>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</si>
  <si>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</si>
  <si>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</si>
  <si>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</si>
  <si>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</si>
  <si>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</si>
  <si>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</si>
  <si>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</si>
  <si>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</si>
  <si>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</si>
  <si>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</si>
  <si>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</si>
  <si>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</si>
  <si>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</si>
  <si>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</si>
  <si>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</si>
  <si>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</si>
  <si>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</si>
  <si>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</si>
  <si>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</si>
  <si>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</si>
  <si>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</si>
  <si>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</si>
  <si>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</si>
  <si>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</si>
  <si>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</si>
  <si>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</si>
  <si>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</si>
  <si>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</si>
  <si>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</si>
  <si>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</si>
  <si>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</si>
  <si>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</si>
  <si>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</si>
  <si>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</si>
  <si>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</si>
  <si>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</si>
  <si>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</si>
  <si>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</si>
  <si>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</si>
  <si>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</si>
  <si>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</si>
  <si>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</si>
  <si>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</si>
  <si>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</si>
  <si>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</si>
  <si>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</si>
  <si>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</si>
  <si>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</si>
  <si>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</si>
  <si>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</si>
  <si>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</si>
  <si>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</si>
  <si>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</si>
  <si>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</si>
  <si>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</si>
  <si>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</si>
  <si>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</si>
  <si>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</si>
  <si>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</si>
  <si>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</si>
  <si>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</si>
  <si>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</si>
  <si>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</si>
  <si>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</si>
  <si>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</si>
  <si>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</si>
  <si>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</si>
  <si>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</si>
  <si>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</si>
  <si>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</si>
  <si>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</si>
  <si>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</si>
  <si>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</si>
  <si>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</si>
  <si>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</si>
  <si>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</si>
  <si>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</si>
  <si>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</si>
  <si>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</si>
  <si>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</si>
  <si>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</si>
  <si>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</si>
  <si>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</si>
  <si>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</si>
  <si>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</si>
  <si>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</si>
  <si>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</si>
  <si>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</si>
  <si>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</si>
  <si>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</si>
  <si>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</si>
  <si>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</si>
  <si>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</si>
  <si>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</si>
  <si>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</si>
  <si>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</si>
  <si>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</si>
  <si>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</si>
  <si>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</si>
  <si>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</si>
  <si>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</si>
  <si>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</si>
  <si>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</si>
  <si>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</si>
  <si>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</si>
  <si>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</si>
  <si>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</si>
  <si>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</si>
  <si>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</si>
  <si>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</si>
  <si>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</si>
  <si>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</si>
  <si>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</si>
  <si>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</si>
  <si>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</si>
  <si>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</si>
  <si>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</si>
  <si>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</si>
  <si>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</si>
  <si>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</si>
  <si>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</si>
  <si>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</si>
  <si>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</si>
  <si>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</si>
  <si>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</si>
  <si>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</si>
  <si>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</si>
  <si>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</si>
  <si>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</si>
  <si>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</si>
  <si>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</si>
  <si>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</si>
  <si>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</si>
  <si>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</si>
  <si>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</si>
  <si>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</si>
  <si>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</si>
  <si>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</si>
  <si>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</si>
  <si>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</si>
  <si>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</si>
  <si>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</si>
  <si>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</si>
  <si>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</si>
  <si>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</si>
  <si>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</si>
  <si>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</si>
  <si>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</si>
  <si>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</si>
  <si>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</si>
  <si>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</si>
  <si>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</si>
  <si>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</si>
  <si>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</si>
  <si>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</si>
  <si>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</si>
  <si>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</si>
  <si>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</si>
  <si>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</si>
  <si>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</si>
  <si>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</si>
  <si>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</si>
  <si>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</si>
  <si>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</si>
  <si>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</si>
  <si>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</si>
  <si>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</si>
  <si>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</si>
  <si>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</si>
  <si>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</si>
  <si>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</si>
  <si>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</si>
  <si>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</si>
  <si>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</si>
  <si>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</si>
  <si>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</si>
  <si>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</si>
  <si>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</si>
  <si>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</si>
  <si>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</si>
  <si>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</si>
  <si>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</si>
  <si>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</si>
  <si>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</si>
  <si>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</si>
  <si>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</si>
  <si>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</si>
  <si>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</si>
  <si>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</si>
  <si>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</si>
  <si>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</si>
  <si>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</si>
  <si>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</si>
  <si>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</si>
  <si>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</si>
  <si>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</si>
  <si>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</si>
  <si>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</si>
  <si>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</si>
  <si>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</si>
  <si>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</si>
  <si>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</si>
  <si>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</si>
  <si>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</si>
  <si>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</si>
  <si>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</si>
  <si>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</si>
  <si>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</si>
  <si>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</si>
  <si>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</si>
  <si>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</si>
  <si>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</si>
  <si>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</si>
  <si>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</si>
  <si>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</si>
  <si>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</si>
  <si>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</si>
  <si>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</si>
  <si>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</si>
  <si>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</si>
  <si>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</si>
  <si>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</si>
  <si>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</si>
  <si>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</si>
  <si>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</si>
  <si>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</si>
  <si>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</si>
  <si>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</si>
  <si>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</si>
  <si>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</si>
  <si>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</si>
  <si>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</si>
  <si>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</si>
  <si>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</si>
  <si>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</si>
  <si>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</si>
  <si>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</si>
  <si>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</si>
  <si>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</si>
  <si>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</si>
  <si>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</si>
  <si>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</si>
  <si>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</si>
  <si>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</si>
  <si>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</si>
  <si>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</si>
  <si>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</si>
  <si>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</si>
  <si>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</si>
  <si>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</si>
  <si>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</si>
  <si>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</si>
  <si>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</si>
  <si>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</si>
  <si>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</si>
  <si>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</si>
  <si>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</si>
  <si>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</si>
  <si>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</si>
  <si>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</si>
  <si>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</si>
  <si>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</si>
  <si>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</si>
  <si>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</si>
  <si>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</si>
  <si>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</si>
  <si>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</si>
  <si>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</si>
  <si>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</si>
  <si>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</si>
  <si>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</si>
  <si>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</si>
  <si>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</si>
  <si>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</si>
  <si>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</si>
  <si>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</si>
  <si>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</si>
  <si>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</si>
  <si>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</si>
  <si>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</si>
  <si>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</si>
  <si>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</si>
  <si>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</si>
  <si>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</si>
  <si>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</si>
  <si>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</si>
  <si>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</si>
  <si>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</si>
  <si>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</si>
  <si>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</si>
  <si>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</si>
  <si>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</si>
  <si>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</si>
  <si>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</si>
  <si>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</si>
  <si>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</si>
  <si>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</si>
  <si>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</si>
  <si>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</si>
  <si>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</si>
  <si>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</si>
  <si>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</si>
  <si>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</si>
  <si>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</si>
  <si>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</si>
  <si>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</si>
  <si>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</si>
  <si>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</si>
  <si>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</si>
  <si>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</si>
  <si>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</si>
  <si>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</si>
  <si>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</si>
  <si>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</si>
  <si>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</si>
  <si>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</si>
  <si>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</si>
  <si>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</si>
  <si>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</si>
  <si>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</si>
  <si>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</si>
  <si>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</si>
  <si>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</si>
  <si>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</si>
  <si>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</si>
  <si>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</si>
  <si>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</si>
  <si>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</si>
  <si>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</si>
  <si>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</si>
  <si>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</si>
  <si>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</si>
  <si>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</si>
  <si>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</si>
  <si>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</si>
  <si>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</si>
  <si>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</si>
  <si>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</si>
  <si>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</si>
  <si>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</si>
  <si>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</si>
  <si>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</si>
  <si>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</si>
  <si>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</si>
  <si>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</si>
  <si>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</si>
  <si>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</si>
  <si>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</si>
  <si>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</si>
  <si>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</si>
  <si>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</si>
  <si>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</si>
  <si>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</si>
  <si>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</si>
  <si>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</si>
  <si>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</si>
  <si>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</si>
  <si>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</si>
  <si>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</si>
  <si>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</si>
  <si>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</si>
  <si>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</si>
  <si>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</si>
  <si>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</si>
  <si>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</si>
  <si>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</si>
  <si>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</si>
  <si>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</si>
  <si>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</si>
  <si>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</si>
  <si>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</si>
  <si>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</si>
  <si>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</si>
  <si>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</si>
  <si>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</si>
  <si>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</si>
  <si>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</si>
  <si>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</si>
  <si>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</si>
  <si>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</si>
  <si>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</si>
  <si>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</si>
  <si>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</si>
  <si>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</si>
  <si>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</si>
  <si>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</si>
  <si>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</si>
  <si>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</si>
  <si>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</si>
  <si>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</si>
  <si>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</si>
  <si>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</si>
  <si>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</si>
  <si>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</si>
  <si>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</si>
  <si>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</si>
  <si>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</si>
  <si>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</si>
  <si>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</si>
  <si>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</si>
  <si>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</si>
  <si>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</si>
  <si>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</si>
  <si>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</si>
  <si>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</si>
  <si>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</si>
  <si>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</si>
  <si>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</si>
  <si>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</si>
  <si>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</si>
  <si>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</si>
  <si>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</si>
  <si>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</si>
  <si>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</si>
  <si>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</si>
  <si>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</si>
  <si>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</si>
  <si>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</si>
  <si>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</si>
  <si>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</si>
  <si>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</si>
  <si>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</si>
  <si>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</si>
  <si>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</si>
  <si>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</si>
  <si>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</si>
  <si>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</si>
  <si>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</si>
  <si>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</si>
  <si>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</si>
  <si>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</si>
  <si>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</si>
  <si>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</si>
  <si>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</si>
  <si>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</si>
  <si>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</si>
  <si>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</si>
  <si>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</si>
  <si>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</si>
  <si>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</si>
  <si>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</si>
  <si>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</si>
  <si>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</si>
  <si>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</si>
  <si>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</si>
  <si>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</si>
  <si>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</si>
  <si>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</si>
  <si>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</si>
  <si>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</si>
  <si>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</si>
  <si>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</si>
  <si>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</si>
  <si>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</si>
  <si>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</si>
  <si>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</si>
  <si>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</si>
  <si>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</si>
  <si>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</si>
  <si>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</si>
  <si>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</si>
  <si>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</si>
  <si>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</si>
  <si>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</si>
  <si>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</si>
  <si>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</si>
  <si>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</si>
  <si>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</si>
  <si>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</si>
  <si>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</si>
  <si>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</si>
  <si>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</si>
  <si>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</si>
  <si>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</si>
  <si>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</si>
  <si>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</si>
  <si>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</si>
  <si>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</si>
  <si>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</si>
  <si>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</si>
  <si>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</si>
  <si>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</si>
  <si>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</si>
  <si>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</si>
  <si>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</si>
  <si>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</si>
  <si>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</si>
  <si>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</si>
  <si>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</si>
  <si>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</si>
  <si>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</si>
  <si>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</si>
  <si>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</si>
  <si>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</si>
  <si>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</si>
  <si>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</si>
  <si>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</si>
  <si>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</si>
  <si>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</si>
  <si>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</si>
  <si>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</si>
  <si>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</si>
  <si>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</si>
  <si>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</si>
  <si>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</si>
  <si>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</si>
  <si>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</si>
  <si>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</si>
  <si>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</si>
  <si>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</si>
  <si>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</si>
  <si>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</si>
  <si>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</si>
  <si>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</si>
  <si>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</si>
  <si>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</si>
  <si>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</si>
  <si>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</si>
  <si>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</si>
  <si>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</si>
  <si>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</si>
  <si>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</si>
  <si>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</si>
  <si>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</si>
  <si>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</si>
  <si>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</si>
  <si>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</si>
  <si>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</si>
  <si>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</si>
  <si>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</si>
  <si>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</si>
  <si>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</si>
  <si>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</si>
  <si>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</si>
  <si>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</si>
  <si>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</si>
  <si>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</si>
  <si>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</si>
  <si>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</si>
  <si>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</si>
  <si>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</si>
  <si>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</si>
  <si>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</si>
  <si>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</si>
  <si>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</si>
  <si>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</si>
  <si>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</si>
  <si>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</si>
  <si>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</si>
  <si>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</si>
  <si>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</si>
  <si>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</si>
  <si>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</si>
  <si>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</si>
  <si>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</si>
  <si>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</si>
  <si>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</si>
  <si>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</si>
  <si>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</si>
  <si>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</si>
  <si>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</si>
  <si>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</si>
  <si>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</si>
  <si>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</si>
  <si>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</si>
  <si>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</si>
  <si>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</si>
  <si>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</si>
  <si>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</si>
  <si>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</si>
  <si>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</si>
  <si>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</si>
  <si>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</si>
  <si>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</si>
  <si>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</si>
  <si>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</si>
  <si>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</si>
  <si>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</si>
  <si>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</si>
  <si>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</si>
  <si>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</si>
  <si>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</si>
  <si>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</si>
  <si>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</si>
  <si>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</si>
  <si>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</si>
  <si>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</si>
  <si>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</si>
  <si>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</si>
  <si>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</si>
  <si>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</si>
  <si>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</si>
  <si>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</si>
  <si>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</si>
  <si>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</si>
  <si>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</si>
  <si>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</si>
  <si>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</si>
  <si>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</si>
  <si>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</si>
  <si>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</si>
  <si>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</si>
  <si>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</si>
  <si>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</si>
  <si>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</si>
  <si>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</si>
  <si>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</si>
  <si>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</si>
  <si>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</si>
  <si>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</si>
  <si>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</si>
  <si>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</si>
  <si>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</si>
  <si>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</si>
  <si>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</si>
  <si>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</si>
  <si>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</si>
  <si>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</si>
  <si>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</si>
  <si>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</si>
  <si>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</si>
  <si>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</si>
  <si>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</si>
  <si>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</si>
  <si>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</si>
  <si>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</si>
  <si>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</si>
  <si>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</si>
  <si>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</si>
  <si>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</si>
  <si>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</si>
  <si>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</si>
  <si>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</si>
  <si>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</si>
  <si>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</si>
  <si>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</si>
  <si>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</si>
  <si>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</si>
  <si>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</si>
  <si>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</si>
  <si>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</si>
  <si>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</si>
  <si>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</si>
  <si>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</si>
  <si>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</si>
  <si>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</si>
  <si>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</si>
  <si>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</si>
  <si>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</si>
  <si>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</si>
  <si>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</si>
  <si>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</si>
  <si>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</si>
  <si>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</si>
  <si>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</si>
  <si>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</si>
  <si>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</si>
  <si>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</si>
  <si>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</si>
  <si>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</si>
  <si>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</si>
  <si>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</si>
  <si>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</si>
  <si>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</si>
  <si>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</si>
  <si>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</si>
  <si>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</si>
  <si>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</si>
  <si>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</si>
  <si>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</si>
  <si>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</si>
  <si>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</si>
  <si>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</si>
  <si>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</si>
  <si>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</si>
  <si>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</si>
  <si>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</si>
  <si>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</si>
  <si>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</si>
  <si>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</si>
  <si>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</si>
  <si>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</si>
  <si>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</si>
  <si>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</si>
  <si>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</si>
  <si>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</si>
  <si>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</si>
  <si>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</si>
  <si>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</si>
  <si>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</si>
  <si>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</si>
  <si>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</si>
  <si>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</si>
  <si>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</si>
  <si>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</si>
  <si>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</si>
  <si>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</si>
  <si>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</si>
  <si>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</si>
  <si>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</si>
  <si>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</si>
  <si>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</si>
  <si>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</si>
  <si>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</si>
  <si>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</si>
  <si>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</si>
  <si>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</si>
  <si>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</si>
  <si>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</si>
  <si>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</si>
  <si>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</si>
  <si>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</si>
  <si>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</si>
  <si>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</si>
  <si>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</si>
  <si>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</si>
  <si>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</si>
  <si>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</si>
  <si>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</si>
  <si>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</si>
  <si>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</si>
  <si>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</si>
  <si>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</si>
  <si>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</si>
  <si>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</si>
  <si>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</si>
  <si>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</si>
  <si>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</si>
  <si>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</si>
  <si>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</si>
  <si>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</si>
  <si>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</si>
  <si>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</si>
  <si>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</si>
  <si>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</si>
  <si>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</si>
  <si>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</si>
  <si>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</si>
  <si>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</si>
  <si>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</si>
  <si>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</si>
  <si>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</si>
  <si>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</si>
  <si>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</si>
  <si>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</si>
  <si>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</si>
  <si>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</si>
  <si>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</si>
  <si>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</si>
  <si>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</si>
  <si>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</si>
  <si>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</si>
  <si>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</si>
  <si>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</si>
  <si>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</si>
  <si>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</si>
  <si>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</si>
  <si>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</si>
  <si>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</si>
  <si>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</si>
  <si>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</si>
  <si>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</si>
  <si>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</si>
  <si>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</si>
  <si>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</si>
  <si>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</si>
  <si>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</si>
  <si>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</si>
  <si>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</si>
  <si>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</si>
  <si>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</si>
  <si>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</si>
  <si>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</si>
  <si>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</si>
  <si>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</si>
  <si>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</si>
  <si>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</si>
  <si>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</si>
  <si>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</si>
  <si>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</si>
  <si>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</si>
  <si>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</si>
  <si>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</si>
  <si>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</si>
  <si>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</si>
  <si>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</si>
  <si>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</si>
  <si>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</si>
  <si>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</si>
  <si>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</si>
  <si>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</si>
  <si>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</si>
  <si>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</si>
  <si>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</si>
  <si>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</si>
  <si>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</si>
  <si>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</si>
  <si>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</si>
  <si>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</si>
  <si>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</si>
  <si>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</si>
  <si>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</si>
  <si>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</si>
  <si>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</si>
  <si>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</si>
  <si>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</si>
  <si>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</si>
  <si>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</si>
  <si>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</si>
  <si>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</si>
  <si>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</si>
  <si>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</si>
  <si>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</si>
  <si>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</si>
  <si>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</si>
  <si>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</si>
  <si>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</si>
  <si>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</si>
  <si>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</si>
  <si>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</si>
  <si>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</si>
  <si>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</si>
  <si>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</si>
  <si>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</si>
  <si>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</si>
  <si>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</si>
  <si>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</si>
  <si>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</si>
  <si>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</si>
  <si>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</si>
  <si>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</si>
  <si>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</si>
  <si>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</si>
  <si>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</si>
  <si>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</si>
  <si>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</si>
  <si>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</si>
  <si>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</si>
  <si>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</si>
  <si>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</si>
  <si>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</si>
  <si>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</si>
  <si>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</si>
  <si>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</si>
  <si>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</si>
  <si>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</si>
  <si>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</si>
  <si>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</si>
  <si>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</si>
  <si>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</si>
  <si>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</si>
  <si>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</si>
  <si>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</si>
  <si>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</si>
  <si>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</si>
  <si>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</si>
  <si>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</si>
  <si>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</si>
  <si>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</si>
  <si>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</si>
  <si>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</si>
  <si>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</si>
  <si>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</si>
  <si>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</si>
  <si>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</si>
  <si>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</si>
  <si>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</si>
  <si>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</si>
  <si>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</si>
  <si>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</si>
  <si>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</si>
  <si>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</si>
  <si>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</si>
  <si>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</si>
  <si>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</si>
  <si>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</si>
  <si>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</si>
  <si>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</si>
  <si>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</si>
  <si>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</si>
  <si>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</si>
  <si>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</si>
  <si>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</si>
  <si>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</si>
  <si>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</si>
  <si>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</si>
  <si>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</si>
  <si>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</si>
  <si>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</si>
  <si>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</si>
  <si>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</si>
  <si>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</si>
  <si>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</si>
  <si>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</si>
  <si>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</si>
  <si>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</si>
  <si>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</si>
  <si>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</si>
  <si>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</si>
  <si>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</si>
  <si>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</si>
  <si>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</si>
  <si>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</si>
  <si>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</si>
  <si>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</si>
  <si>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</si>
  <si>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</si>
  <si>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</si>
  <si>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</si>
  <si>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</si>
  <si>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</si>
  <si>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</si>
  <si>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</si>
  <si>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</si>
  <si>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</si>
  <si>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</si>
  <si>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</si>
  <si>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</si>
  <si>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</si>
  <si>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</si>
  <si>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</si>
  <si>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</si>
  <si>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</si>
  <si>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</si>
  <si>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</si>
  <si>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</si>
  <si>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</si>
  <si>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</si>
  <si>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</si>
  <si>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</si>
  <si>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</si>
  <si>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</si>
  <si>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</si>
  <si>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</si>
  <si>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</si>
  <si>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</si>
  <si>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</si>
  <si>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</si>
  <si>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</si>
  <si>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</si>
  <si>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</si>
  <si>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</si>
  <si>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</si>
  <si>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</si>
  <si>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</si>
  <si>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</si>
  <si>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</si>
  <si>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</si>
  <si>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</si>
  <si>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</si>
  <si>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</si>
  <si>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</si>
  <si>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</si>
  <si>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</si>
  <si>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</si>
  <si>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</si>
  <si>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</si>
  <si>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</si>
  <si>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</si>
  <si>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</si>
  <si>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</si>
  <si>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</si>
  <si>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</si>
  <si>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</si>
  <si>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</si>
  <si>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</si>
  <si>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</si>
  <si>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</si>
  <si>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</si>
  <si>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</si>
  <si>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</si>
  <si>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</si>
  <si>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</si>
  <si>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</si>
  <si>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</si>
  <si>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</si>
  <si>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</si>
  <si>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</si>
  <si>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</si>
  <si>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</si>
  <si>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</si>
  <si>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</si>
  <si>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</si>
  <si>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</si>
  <si>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</si>
  <si>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</si>
  <si>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</si>
  <si>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</si>
  <si>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</si>
  <si>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</si>
  <si>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</si>
  <si>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</si>
  <si>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</si>
  <si>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</si>
  <si>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</si>
  <si>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</si>
  <si>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</si>
  <si>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</si>
  <si>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</si>
  <si>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</si>
  <si>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</si>
  <si>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</si>
  <si>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</si>
  <si>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</si>
  <si>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</si>
  <si>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</si>
  <si>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</si>
  <si>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</si>
  <si>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</si>
  <si>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</si>
  <si>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</si>
  <si>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</si>
  <si>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</si>
  <si>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</si>
  <si>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</si>
  <si>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</si>
  <si>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</si>
  <si>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</si>
  <si>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</si>
  <si>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</si>
  <si>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</si>
  <si>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</si>
  <si>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</si>
  <si>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</si>
  <si>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</si>
  <si>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</si>
  <si>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</si>
  <si>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</si>
  <si>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</si>
  <si>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</si>
  <si>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</si>
  <si>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</si>
  <si>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</si>
  <si>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</si>
  <si>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</si>
  <si>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</si>
  <si>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</si>
  <si>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</si>
  <si>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</si>
  <si>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</si>
  <si>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</si>
  <si>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</si>
  <si>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</si>
  <si>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</si>
  <si>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</si>
  <si>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</si>
  <si>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</si>
  <si>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</si>
  <si>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</si>
  <si>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</si>
  <si>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</si>
  <si>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</si>
  <si>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</si>
  <si>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</si>
  <si>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</si>
  <si>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</si>
  <si>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</si>
  <si>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</si>
  <si>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</si>
  <si>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</si>
  <si>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</si>
  <si>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</si>
  <si>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</si>
  <si>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</si>
  <si>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</si>
  <si>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</si>
  <si>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</si>
  <si>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</si>
  <si>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</si>
  <si>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</si>
  <si>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</si>
  <si>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</si>
  <si>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</si>
  <si>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</si>
  <si>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</si>
  <si>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</si>
  <si>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</si>
  <si>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</si>
  <si>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</si>
  <si>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</si>
  <si>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</si>
  <si>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</si>
  <si>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</si>
  <si>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</si>
  <si>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</si>
  <si>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</si>
  <si>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</si>
  <si>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</si>
  <si>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</si>
  <si>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</si>
  <si>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</si>
  <si>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</si>
  <si>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</si>
  <si>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</si>
  <si>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</si>
  <si>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</si>
  <si>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</si>
  <si>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</si>
  <si>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</si>
  <si>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</si>
  <si>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</si>
  <si>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</si>
  <si>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</si>
  <si>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</si>
  <si>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</si>
  <si>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</si>
  <si>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</si>
  <si>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</si>
  <si>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</si>
  <si>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</si>
  <si>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</si>
  <si>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</si>
  <si>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</si>
  <si>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</si>
  <si>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</si>
  <si>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</si>
  <si>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</si>
  <si>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</si>
  <si>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</si>
  <si>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</si>
  <si>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</si>
  <si>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</si>
  <si>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</si>
  <si>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</si>
  <si>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</si>
  <si>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</si>
  <si>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</si>
  <si>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</si>
  <si>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</si>
  <si>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</si>
  <si>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</si>
  <si>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</si>
  <si>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</si>
  <si>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</si>
  <si>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</si>
  <si>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</si>
  <si>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</si>
  <si>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</si>
  <si>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</si>
  <si>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</si>
  <si>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</si>
  <si>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</si>
  <si>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</si>
  <si>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</si>
  <si>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</si>
  <si>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</si>
  <si>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</si>
  <si>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</si>
  <si>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</si>
  <si>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</si>
  <si>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</si>
  <si>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</si>
  <si>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</si>
  <si>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</si>
  <si>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</si>
  <si>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</si>
  <si>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</si>
  <si>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</si>
  <si>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</si>
  <si>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</si>
  <si>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</si>
  <si>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</si>
  <si>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</si>
  <si>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</si>
  <si>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</si>
  <si>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</si>
  <si>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</si>
  <si>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</si>
  <si>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</si>
  <si>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</si>
  <si>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</si>
  <si>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</si>
  <si>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</si>
  <si>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</si>
  <si>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</si>
  <si>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</si>
  <si>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</si>
  <si>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</si>
  <si>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</si>
  <si>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</si>
  <si>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</si>
  <si>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</si>
  <si>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</si>
  <si>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</si>
  <si>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</si>
  <si>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</si>
  <si>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</si>
  <si>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</si>
  <si>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</si>
  <si>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</si>
  <si>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</si>
  <si>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</si>
  <si>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</si>
  <si>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</si>
  <si>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</si>
  <si>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</si>
  <si>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</si>
  <si>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</si>
  <si>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</si>
  <si>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</si>
  <si>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</si>
  <si>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</si>
  <si>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</si>
  <si>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</si>
  <si>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</si>
  <si>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</si>
  <si>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</si>
  <si>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</si>
  <si>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</si>
  <si>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</si>
  <si>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</si>
  <si>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</si>
  <si>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</si>
  <si>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</si>
  <si>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</si>
  <si>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</si>
  <si>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</si>
  <si>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</si>
  <si>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</si>
  <si>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</si>
  <si>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</si>
  <si>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</si>
  <si>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</si>
  <si>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</si>
  <si>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</si>
  <si>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</si>
  <si>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</si>
  <si>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</si>
  <si>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</si>
  <si>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</si>
  <si>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</si>
  <si>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</si>
  <si>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</si>
  <si>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</si>
  <si>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</si>
  <si>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</si>
  <si>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</si>
  <si>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</si>
  <si>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</si>
  <si>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</si>
  <si>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</si>
  <si>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</si>
  <si>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</si>
  <si>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</si>
  <si>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</si>
  <si>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</si>
  <si>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</si>
  <si>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</si>
  <si>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</si>
  <si>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</si>
  <si>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</si>
  <si>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</si>
  <si>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</si>
  <si>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</si>
  <si>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</si>
  <si>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</si>
  <si>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</si>
  <si>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</si>
  <si>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</si>
  <si>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</si>
  <si>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</si>
  <si>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</si>
  <si>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</si>
  <si>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</si>
  <si>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</si>
  <si>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</si>
  <si>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</si>
  <si>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</si>
  <si>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</si>
  <si>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</si>
  <si>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</si>
  <si>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</si>
  <si>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</si>
  <si>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</si>
  <si>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</si>
  <si>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</si>
  <si>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</si>
  <si>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</si>
  <si>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</si>
  <si>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</si>
  <si>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</si>
  <si>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</si>
  <si>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</si>
  <si>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</si>
  <si>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</si>
  <si>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</si>
  <si>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</si>
  <si>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</si>
  <si>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</si>
  <si>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</si>
  <si>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</si>
  <si>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</si>
  <si>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</si>
  <si>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</si>
  <si>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</si>
  <si>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</si>
  <si>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</si>
  <si>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</si>
  <si>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</si>
  <si>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</si>
  <si>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</si>
  <si>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</si>
  <si>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</si>
  <si>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</si>
  <si>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</si>
  <si>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</si>
  <si>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</si>
  <si>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</si>
  <si>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</si>
  <si>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</si>
  <si>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</si>
  <si>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</si>
  <si>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</si>
  <si>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</si>
  <si>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</si>
  <si>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</si>
  <si>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</si>
  <si>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</si>
  <si>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</si>
  <si>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</si>
  <si>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</si>
  <si>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</si>
  <si>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</si>
  <si>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</si>
  <si>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</si>
  <si>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</si>
  <si>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</si>
  <si>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</si>
  <si>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</si>
  <si>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</si>
  <si>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</si>
  <si>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</si>
  <si>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</si>
  <si>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</si>
  <si>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</si>
  <si>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</si>
  <si>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</si>
  <si>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</si>
  <si>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</si>
  <si>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</si>
  <si>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</si>
  <si>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</si>
  <si>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</si>
  <si>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</si>
  <si>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</si>
  <si>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</si>
  <si>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</si>
  <si>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</si>
  <si>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</si>
  <si>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</si>
  <si>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</si>
  <si>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</si>
  <si>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</si>
  <si>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</si>
  <si>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</si>
  <si>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</si>
  <si>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</si>
  <si>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</si>
  <si>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</si>
  <si>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</si>
  <si>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</si>
  <si>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</si>
  <si>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</si>
  <si>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</si>
  <si>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</si>
  <si>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</si>
  <si>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</si>
  <si>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</si>
  <si>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</si>
  <si>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</si>
  <si>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</si>
  <si>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</si>
  <si>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</si>
  <si>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</si>
  <si>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</si>
  <si>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</si>
  <si>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</si>
  <si>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</si>
  <si>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</si>
  <si>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</si>
  <si>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</si>
  <si>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</si>
  <si>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</si>
  <si>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</si>
  <si>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</si>
  <si>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</si>
  <si>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</si>
  <si>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</si>
  <si>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</si>
  <si>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</si>
  <si>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</si>
  <si>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</si>
  <si>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</si>
  <si>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</si>
  <si>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</si>
  <si>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</si>
  <si>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</si>
  <si>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</si>
  <si>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</si>
  <si>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</si>
  <si>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</si>
  <si>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</si>
  <si>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</si>
  <si>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</si>
  <si>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</si>
  <si>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</si>
  <si>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</si>
  <si>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</si>
  <si>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</si>
  <si>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</si>
  <si>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</si>
  <si>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</si>
  <si>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</si>
  <si>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</si>
  <si>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</si>
  <si>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</si>
  <si>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</si>
  <si>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</si>
  <si>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</si>
  <si>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</si>
  <si>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</si>
  <si>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</si>
  <si>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</si>
  <si>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</si>
  <si>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</si>
  <si>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</si>
  <si>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</si>
  <si>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</si>
  <si>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</si>
  <si>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</si>
  <si>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</si>
  <si>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</si>
  <si>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</si>
  <si>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</si>
  <si>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</si>
  <si>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</si>
  <si>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</si>
  <si>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</si>
  <si>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</si>
  <si>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</si>
  <si>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</si>
  <si>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</si>
  <si>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</si>
  <si>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</si>
  <si>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</si>
  <si>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</si>
  <si>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</si>
  <si>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</si>
  <si>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</si>
  <si>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</si>
  <si>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</si>
  <si>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</si>
  <si>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</si>
  <si>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</si>
  <si>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</si>
  <si>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</si>
  <si>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</si>
  <si>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</si>
  <si>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</si>
  <si>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</si>
  <si>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</si>
  <si>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</si>
  <si>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</si>
  <si>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</si>
  <si>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</si>
  <si>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</si>
  <si>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</si>
  <si>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</si>
  <si>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</si>
  <si>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</si>
  <si>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</si>
  <si>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</si>
  <si>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</si>
  <si>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</si>
  <si>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</si>
  <si>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</si>
  <si>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</si>
  <si>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</si>
  <si>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</si>
  <si>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</si>
  <si>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</si>
  <si>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</si>
  <si>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</si>
  <si>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</si>
  <si>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</si>
  <si>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</si>
  <si>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</si>
  <si>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</si>
  <si>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</si>
  <si>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</si>
  <si>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</si>
  <si>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</si>
  <si>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</si>
  <si>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</si>
  <si>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</si>
  <si>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</si>
  <si>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</si>
  <si>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</si>
  <si>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</si>
  <si>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</si>
  <si>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</si>
  <si>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</si>
  <si>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</si>
  <si>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</si>
  <si>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</si>
  <si>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</si>
  <si>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</si>
  <si>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</si>
  <si>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</si>
  <si>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</si>
  <si>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</si>
  <si>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</si>
  <si>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</si>
  <si>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</si>
  <si>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</si>
  <si>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</si>
  <si>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</si>
  <si>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</si>
  <si>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</si>
  <si>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</si>
  <si>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</si>
  <si>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</si>
  <si>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</si>
  <si>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</si>
  <si>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</si>
  <si>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</si>
  <si>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</si>
  <si>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</si>
  <si>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</si>
  <si>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</si>
  <si>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</si>
  <si>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</si>
  <si>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</si>
  <si>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</si>
  <si>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</si>
  <si>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</si>
  <si>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</si>
  <si>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</si>
  <si>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</si>
  <si>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</si>
  <si>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</si>
  <si>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</si>
  <si>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</si>
  <si>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</si>
  <si>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</si>
  <si>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</si>
  <si>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</si>
  <si>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</si>
  <si>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</si>
  <si>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</si>
  <si>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</si>
  <si>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</si>
  <si>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</si>
  <si>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</si>
  <si>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</si>
  <si>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</si>
  <si>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</si>
  <si>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</si>
  <si>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</si>
  <si>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</si>
  <si>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</si>
  <si>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</si>
  <si>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</si>
  <si>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</si>
  <si>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</si>
  <si>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</si>
  <si>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</si>
  <si>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</si>
  <si>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</si>
  <si>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</si>
  <si>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</si>
  <si>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</si>
  <si>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</si>
  <si>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</si>
  <si>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</si>
  <si>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</si>
  <si>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</si>
  <si>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</si>
  <si>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</si>
  <si>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</si>
  <si>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</si>
  <si>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</si>
  <si>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</si>
  <si>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</si>
  <si>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</si>
  <si>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</si>
  <si>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</si>
  <si>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</si>
  <si>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</si>
  <si>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</si>
  <si>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</si>
  <si>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</si>
  <si>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</si>
  <si>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</si>
  <si>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</si>
  <si>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</si>
  <si>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</si>
  <si>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</si>
  <si>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</si>
  <si>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</si>
  <si>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</si>
  <si>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</si>
  <si>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</si>
  <si>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</si>
  <si>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</si>
  <si>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</si>
  <si>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</si>
  <si>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</si>
  <si>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</si>
  <si>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</si>
  <si>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</si>
  <si>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</si>
  <si>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</si>
  <si>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</si>
  <si>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</si>
  <si>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</si>
  <si>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</si>
  <si>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</si>
  <si>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</si>
  <si>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</si>
  <si>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</si>
  <si>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</si>
  <si>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</si>
  <si>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</si>
  <si>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</si>
  <si>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</si>
  <si>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</si>
  <si>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</si>
  <si>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</si>
  <si>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</si>
  <si>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</si>
  <si>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</si>
  <si>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</si>
  <si>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</si>
  <si>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</si>
  <si>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</si>
  <si>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</si>
  <si>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</si>
  <si>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</si>
  <si>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</si>
  <si>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</si>
  <si>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</si>
  <si>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</si>
  <si>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</si>
  <si>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</si>
  <si>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</si>
  <si>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</si>
  <si>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</si>
  <si>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</si>
  <si>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</si>
  <si>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</si>
  <si>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</si>
  <si>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</si>
  <si>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</si>
  <si>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</si>
  <si>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</si>
  <si>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</si>
  <si>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</si>
  <si>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</si>
  <si>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</si>
  <si>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</si>
  <si>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</si>
  <si>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</si>
  <si>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</si>
  <si>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</si>
  <si>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</si>
  <si>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</si>
  <si>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</si>
  <si>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</si>
  <si>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</si>
  <si>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</si>
  <si>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</si>
  <si>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</si>
  <si>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</si>
  <si>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</si>
  <si>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</si>
  <si>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</si>
  <si>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</si>
  <si>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</si>
  <si>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</si>
  <si>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</si>
  <si>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</si>
  <si>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</si>
  <si>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</si>
  <si>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</si>
  <si>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</si>
  <si>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</si>
  <si>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</si>
  <si>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</si>
  <si>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</si>
  <si>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</si>
  <si>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</si>
  <si>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</si>
  <si>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</si>
  <si>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</si>
  <si>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</si>
  <si>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</si>
  <si>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</si>
  <si>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</si>
  <si>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</si>
  <si>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</si>
  <si>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</si>
  <si>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</si>
  <si>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</si>
  <si>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</si>
  <si>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</si>
  <si>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</si>
  <si>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</si>
  <si>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</si>
  <si>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</si>
  <si>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</si>
  <si>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</si>
  <si>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</si>
  <si>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</si>
  <si>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</si>
  <si>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</si>
  <si>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</si>
  <si>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</si>
  <si>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</si>
  <si>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</si>
  <si>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</si>
  <si>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</si>
  <si>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</si>
  <si>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</si>
  <si>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</si>
  <si>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</si>
  <si>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</si>
  <si>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</si>
  <si>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</si>
  <si>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</si>
  <si>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</si>
  <si>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</si>
  <si>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</si>
  <si>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</si>
  <si>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</si>
  <si>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</si>
  <si>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</si>
  <si>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</si>
  <si>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</si>
  <si>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</si>
  <si>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</si>
  <si>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</si>
  <si>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</si>
  <si>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</si>
  <si>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</si>
  <si>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</si>
  <si>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</si>
  <si>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</si>
  <si>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</si>
  <si>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</si>
  <si>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</si>
  <si>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</si>
  <si>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</si>
  <si>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</si>
  <si>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</si>
  <si>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</si>
  <si>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</si>
  <si>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</si>
  <si>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</si>
  <si>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</si>
  <si>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</si>
  <si>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</si>
  <si>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</si>
  <si>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</si>
  <si>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</si>
  <si>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</si>
  <si>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</si>
  <si>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</si>
  <si>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</si>
  <si>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</si>
  <si>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</si>
  <si>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</si>
  <si>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</si>
  <si>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</si>
  <si>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</si>
  <si>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</si>
  <si>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</si>
  <si>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</si>
  <si>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</si>
  <si>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</si>
  <si>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</si>
  <si>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</si>
  <si>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</si>
  <si>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</si>
  <si>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</si>
  <si>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</si>
  <si>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</si>
  <si>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</si>
  <si>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</si>
  <si>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</si>
  <si>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</si>
  <si>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</si>
  <si>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</si>
  <si>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</si>
  <si>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</si>
  <si>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</si>
  <si>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</si>
  <si>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</si>
  <si>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</si>
  <si>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</si>
  <si>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</si>
  <si>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</si>
  <si>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</si>
  <si>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</si>
  <si>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</si>
  <si>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</si>
  <si>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</si>
  <si>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</si>
  <si>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</si>
  <si>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</si>
  <si>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</si>
  <si>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</si>
  <si>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</si>
  <si>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</si>
  <si>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</si>
  <si>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</si>
  <si>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</si>
  <si>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</si>
  <si>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</si>
  <si>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</si>
  <si>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</si>
  <si>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</si>
  <si>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</si>
  <si>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</si>
  <si>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</si>
  <si>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</si>
  <si>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</si>
  <si>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</si>
  <si>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</si>
  <si>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</si>
  <si>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</si>
  <si>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</si>
  <si>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</si>
  <si>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</si>
  <si>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</si>
  <si>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</si>
  <si>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</si>
  <si>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</si>
  <si>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</si>
  <si>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</si>
  <si>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</si>
  <si>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</si>
  <si>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</si>
  <si>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</si>
  <si>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</si>
  <si>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</si>
  <si>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</si>
  <si>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</si>
  <si>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</si>
  <si>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</si>
  <si>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</si>
  <si>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</si>
  <si>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</si>
  <si>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</si>
  <si>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</si>
  <si>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</si>
  <si>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</si>
  <si>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</si>
  <si>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</si>
  <si>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</si>
  <si>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</si>
  <si>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</si>
  <si>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</si>
  <si>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</si>
  <si>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</si>
  <si>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</si>
  <si>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</si>
  <si>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</si>
  <si>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</si>
  <si>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</si>
  <si>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</si>
  <si>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</si>
  <si>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</si>
  <si>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</si>
  <si>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</si>
  <si>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</si>
  <si>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</si>
  <si>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</si>
  <si>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</si>
  <si>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</si>
  <si>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</si>
  <si>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</si>
  <si>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</si>
  <si>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</si>
  <si>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</si>
  <si>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</si>
  <si>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</si>
  <si>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</si>
  <si>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</si>
  <si>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</si>
  <si>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</si>
  <si>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</si>
  <si>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</si>
  <si>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</si>
  <si>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</si>
  <si>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</si>
  <si>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</si>
  <si>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</si>
  <si>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</si>
  <si>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</si>
  <si>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</si>
  <si>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</si>
  <si>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</si>
  <si>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</si>
  <si>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</si>
  <si>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</si>
  <si>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</si>
  <si>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</si>
  <si>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</si>
  <si>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</si>
  <si>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</si>
  <si>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</si>
  <si>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</si>
  <si>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</si>
  <si>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</si>
  <si>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</si>
  <si>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</si>
  <si>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</si>
  <si>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</si>
  <si>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</si>
  <si>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</si>
  <si>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</si>
  <si>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</si>
  <si>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</si>
  <si>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</si>
  <si>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</si>
  <si>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</si>
  <si>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</si>
  <si>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</si>
  <si>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</si>
  <si>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</si>
  <si>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</si>
  <si>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</si>
  <si>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</si>
  <si>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</si>
  <si>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</si>
  <si>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</si>
  <si>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</si>
  <si>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</si>
  <si>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</si>
  <si>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</si>
  <si>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</si>
  <si>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</si>
  <si>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</si>
  <si>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</si>
  <si>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</si>
  <si>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</si>
  <si>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</si>
  <si>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</si>
  <si>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</si>
  <si>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</si>
  <si>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</si>
  <si>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</si>
  <si>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</si>
  <si>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</si>
  <si>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</si>
  <si>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</si>
  <si>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</si>
  <si>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</si>
  <si>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</si>
  <si>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</si>
  <si>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</si>
  <si>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</si>
  <si>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</si>
  <si>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</si>
  <si>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</si>
  <si>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</si>
  <si>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</si>
  <si>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</si>
  <si>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</si>
  <si>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</si>
  <si>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</si>
  <si>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</si>
  <si>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</si>
  <si>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</si>
  <si>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</si>
  <si>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</si>
  <si>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</si>
  <si>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</si>
  <si>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</si>
  <si>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</si>
  <si>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</si>
  <si>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</si>
  <si>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</si>
  <si>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</si>
  <si>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</si>
  <si>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</si>
  <si>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</si>
  <si>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</si>
  <si>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</si>
  <si>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</si>
  <si>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</si>
  <si>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</si>
  <si>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</si>
  <si>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</si>
  <si>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</si>
  <si>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</si>
  <si>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</si>
  <si>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</si>
  <si>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</si>
  <si>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</si>
  <si>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</si>
  <si>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</si>
  <si>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</si>
  <si>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</si>
  <si>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</si>
  <si>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</si>
  <si>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</si>
  <si>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</si>
  <si>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</si>
  <si>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</si>
  <si>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</si>
  <si>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</si>
  <si>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</si>
  <si>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</si>
  <si>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</si>
  <si>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</si>
  <si>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</si>
  <si>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</si>
  <si>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</si>
  <si>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</si>
  <si>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</si>
  <si>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</si>
  <si>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</si>
  <si>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</si>
  <si>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</si>
  <si>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</si>
  <si>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</si>
  <si>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</si>
  <si>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</si>
  <si>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</si>
  <si>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</si>
  <si>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</si>
  <si>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</si>
  <si>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</si>
  <si>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</si>
  <si>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</si>
  <si>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</si>
  <si>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</si>
  <si>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</si>
  <si>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</si>
  <si>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</si>
  <si>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</si>
  <si>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</si>
  <si>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</si>
  <si>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</si>
  <si>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</si>
  <si>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</si>
  <si>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</si>
  <si>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</si>
  <si>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</si>
  <si>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</si>
  <si>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</si>
  <si>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</si>
  <si>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</si>
  <si>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</si>
  <si>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</si>
  <si>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</si>
  <si>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</si>
  <si>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</si>
  <si>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</si>
  <si>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</si>
  <si>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</si>
  <si>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</si>
  <si>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</si>
  <si>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</si>
  <si>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</si>
  <si>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</si>
  <si>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</si>
  <si>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</si>
  <si>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</si>
  <si>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</si>
  <si>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</si>
  <si>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</si>
  <si>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</si>
  <si>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</si>
  <si>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</si>
  <si>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</si>
  <si>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</si>
  <si>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</si>
  <si>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</si>
  <si>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</si>
  <si>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</si>
  <si>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</si>
  <si>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</si>
  <si>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</si>
  <si>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</si>
  <si>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</si>
  <si>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</si>
  <si>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</si>
  <si>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</si>
  <si>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</si>
  <si>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</si>
  <si>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</si>
  <si>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</si>
  <si>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</si>
  <si>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</si>
  <si>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</si>
  <si>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</si>
  <si>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</si>
  <si>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</si>
  <si>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</si>
  <si>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</si>
  <si>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</si>
  <si>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</si>
  <si>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</si>
  <si>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</si>
  <si>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</si>
  <si>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</si>
  <si>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</si>
  <si>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</si>
  <si>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</si>
  <si>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</si>
  <si>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</si>
  <si>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</si>
  <si>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</si>
  <si>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</si>
  <si>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</si>
  <si>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</si>
  <si>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</si>
  <si>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</si>
  <si>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</si>
  <si>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</si>
  <si>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</si>
  <si>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</si>
  <si>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</si>
  <si>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</si>
  <si>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</si>
  <si>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</si>
  <si>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</si>
  <si>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</si>
  <si>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</si>
  <si>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</si>
  <si>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</si>
  <si>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</si>
  <si>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</si>
  <si>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</si>
  <si>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</si>
  <si>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</si>
  <si>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</si>
  <si>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</si>
  <si>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</si>
  <si>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</si>
  <si>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</si>
  <si>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</si>
  <si>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</si>
  <si>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</si>
  <si>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</si>
  <si>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</si>
  <si>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</si>
  <si>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</si>
  <si>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</si>
  <si>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</si>
  <si>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</si>
  <si>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</si>
  <si>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</si>
  <si>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</si>
  <si>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</si>
  <si>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</si>
  <si>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</si>
  <si>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</si>
  <si>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</si>
  <si>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</si>
  <si>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</si>
  <si>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</si>
  <si>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</si>
  <si>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</si>
  <si>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</si>
  <si>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</si>
  <si>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</si>
  <si>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</si>
  <si>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</si>
  <si>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</si>
  <si>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</si>
  <si>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</si>
  <si>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</si>
  <si>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</si>
  <si>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</si>
  <si>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</si>
  <si>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</si>
  <si>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</si>
  <si>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</si>
  <si>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</si>
  <si>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</si>
  <si>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</si>
  <si>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</si>
  <si>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</si>
  <si>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</si>
  <si>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</si>
  <si>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</si>
  <si>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</si>
  <si>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</si>
  <si>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</si>
  <si>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</si>
  <si>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</si>
  <si>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</si>
  <si>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</si>
  <si>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</si>
  <si>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</si>
  <si>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</si>
  <si>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</si>
  <si>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</si>
  <si>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</si>
  <si>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</si>
  <si>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</si>
  <si>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</si>
  <si>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</si>
  <si>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</si>
  <si>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</si>
  <si>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</si>
  <si>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</si>
  <si>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</si>
  <si>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</si>
  <si>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</si>
  <si>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</si>
  <si>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</si>
  <si>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</si>
  <si>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</si>
  <si>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</si>
  <si>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</si>
  <si>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</si>
  <si>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</si>
  <si>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</si>
  <si>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</si>
  <si>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</si>
  <si>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</si>
  <si>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</si>
  <si>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</si>
  <si>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</si>
  <si>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</si>
  <si>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</si>
  <si>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</si>
  <si>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</si>
  <si>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</si>
  <si>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</si>
  <si>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</si>
  <si>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</si>
  <si>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</si>
  <si>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</si>
  <si>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</si>
  <si>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</si>
  <si>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</si>
  <si>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</si>
  <si>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</si>
  <si>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</si>
  <si>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</si>
  <si>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</si>
  <si>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</si>
  <si>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</si>
  <si>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</si>
  <si>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</si>
  <si>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</si>
  <si>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</si>
  <si>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</si>
  <si>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</si>
  <si>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</si>
  <si>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</si>
  <si>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</si>
  <si>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</si>
  <si>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</si>
  <si>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</si>
  <si>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</si>
  <si>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</si>
  <si>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</si>
  <si>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</si>
  <si>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</si>
  <si>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</si>
  <si>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</si>
  <si>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</si>
  <si>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</si>
  <si>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</si>
  <si>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</si>
  <si>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</si>
  <si>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</si>
  <si>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</si>
  <si>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</si>
  <si>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</si>
  <si>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</si>
  <si>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</si>
  <si>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</si>
  <si>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</si>
  <si>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</si>
  <si>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</si>
  <si>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</si>
  <si>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</si>
  <si>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</si>
  <si>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</si>
  <si>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</si>
  <si>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</si>
  <si>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</si>
  <si>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</si>
  <si>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</si>
  <si>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</si>
  <si>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</si>
  <si>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</si>
  <si>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</si>
  <si>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</si>
  <si>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</si>
  <si>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</si>
  <si>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</si>
  <si>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</si>
  <si>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</si>
  <si>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</si>
  <si>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</si>
  <si>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</si>
  <si>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</si>
  <si>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</si>
  <si>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</si>
  <si>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</si>
  <si>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</si>
  <si>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</si>
  <si>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</si>
  <si>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</si>
  <si>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</si>
  <si>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</si>
  <si>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</si>
  <si>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</si>
  <si>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</si>
  <si>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</si>
  <si>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</si>
  <si>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</si>
  <si>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</si>
  <si>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</si>
  <si>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</si>
  <si>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</si>
  <si>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</si>
  <si>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</si>
  <si>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</si>
  <si>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</si>
  <si>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</si>
  <si>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</si>
  <si>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</si>
  <si>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</si>
  <si>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</si>
  <si>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</si>
  <si>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</si>
  <si>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</si>
  <si>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</si>
  <si>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</si>
  <si>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</si>
  <si>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</si>
  <si>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</si>
  <si>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</si>
  <si>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</si>
  <si>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</si>
  <si>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</si>
  <si>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</si>
  <si>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</si>
  <si>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</si>
  <si>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</si>
  <si>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</si>
  <si>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</si>
  <si>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</si>
  <si>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</si>
  <si>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</si>
  <si>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</si>
  <si>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</si>
  <si>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</si>
  <si>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</si>
  <si>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</si>
  <si>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</si>
  <si>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</si>
  <si>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</si>
  <si>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</si>
  <si>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</si>
  <si>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</si>
  <si>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</si>
  <si>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</si>
  <si>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</si>
  <si>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</si>
  <si>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</si>
  <si>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</si>
  <si>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</si>
  <si>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</si>
  <si>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</si>
  <si>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</si>
  <si>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</si>
  <si>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</si>
  <si>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</si>
  <si>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</si>
  <si>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</si>
  <si>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</si>
  <si>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</si>
  <si>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</si>
  <si>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</si>
  <si>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</si>
  <si>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</si>
  <si>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</si>
  <si>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</si>
  <si>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</si>
  <si>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</si>
  <si>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</si>
  <si>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</si>
  <si>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</si>
  <si>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</si>
  <si>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</si>
  <si>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</si>
  <si>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</si>
  <si>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</si>
  <si>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</si>
  <si>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</si>
  <si>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</si>
  <si>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</si>
  <si>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</si>
  <si>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</si>
  <si>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</si>
  <si>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</si>
  <si>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</si>
  <si>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</si>
  <si>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</si>
  <si>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</si>
  <si>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</si>
  <si>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</si>
  <si>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</si>
  <si>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</si>
  <si>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</si>
  <si>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</si>
  <si>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</si>
  <si>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</si>
  <si>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</si>
  <si>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</si>
  <si>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</si>
  <si>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</si>
  <si>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</si>
  <si>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</si>
  <si>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</si>
  <si>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</si>
  <si>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</si>
  <si>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</si>
  <si>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</si>
  <si>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</si>
  <si>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</si>
  <si>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</si>
  <si>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</si>
  <si>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</si>
  <si>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</si>
  <si>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</si>
  <si>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</si>
  <si>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</si>
  <si>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</si>
  <si>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</si>
  <si>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</si>
  <si>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</si>
  <si>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</si>
  <si>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</si>
  <si>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</si>
  <si>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</si>
  <si>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</si>
  <si>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</si>
  <si>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</si>
  <si>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</si>
  <si>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</si>
  <si>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</si>
  <si>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</si>
  <si>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</si>
  <si>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</si>
  <si>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</si>
  <si>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</si>
  <si>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</si>
  <si>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</si>
  <si>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</si>
  <si>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</si>
  <si>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</si>
  <si>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</si>
  <si>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</si>
  <si>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</si>
  <si>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</si>
  <si>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</si>
  <si>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</si>
  <si>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</si>
  <si>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</si>
  <si>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</si>
  <si>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</si>
  <si>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</si>
  <si>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</si>
  <si>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</si>
  <si>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</si>
  <si>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</si>
  <si>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</si>
  <si>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</si>
  <si>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</si>
  <si>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</si>
  <si>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</si>
  <si>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</si>
  <si>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</si>
  <si>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</si>
  <si>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</si>
  <si>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</si>
  <si>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</si>
  <si>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</si>
  <si>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</si>
  <si>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</si>
  <si>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</si>
  <si>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</si>
  <si>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</si>
  <si>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</si>
  <si>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</si>
  <si>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</si>
  <si>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</si>
  <si>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</si>
  <si>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</si>
  <si>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</si>
  <si>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</si>
  <si>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</si>
  <si>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</si>
  <si>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</si>
  <si>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</si>
  <si>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</si>
  <si>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</si>
  <si>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</si>
  <si>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</si>
  <si>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</si>
  <si>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</si>
  <si>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</si>
  <si>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</si>
  <si>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</si>
  <si>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</si>
  <si>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</si>
  <si>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</si>
  <si>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</si>
  <si>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</si>
  <si>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</si>
  <si>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</si>
  <si>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</si>
  <si>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</si>
  <si>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</si>
  <si>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</si>
  <si>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</si>
  <si>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</si>
  <si>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</si>
  <si>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</si>
  <si>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</si>
  <si>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</si>
  <si>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</si>
  <si>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</si>
  <si>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</si>
  <si>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</si>
  <si>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</si>
  <si>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</si>
  <si>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</si>
  <si>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</si>
  <si>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</si>
  <si>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</si>
  <si>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</si>
  <si>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</si>
  <si>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</si>
  <si>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</si>
  <si>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</si>
  <si>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</si>
  <si>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</si>
  <si>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</si>
  <si>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</si>
  <si>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</si>
  <si>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</si>
  <si>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</si>
  <si>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</si>
  <si>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</si>
  <si>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</si>
  <si>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</si>
  <si>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</si>
  <si>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</si>
  <si>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</si>
  <si>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</si>
  <si>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</si>
  <si>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</si>
  <si>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</si>
  <si>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</si>
  <si>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</si>
  <si>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</si>
  <si>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</si>
  <si>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</si>
  <si>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</si>
  <si>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</si>
  <si>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</si>
  <si>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</si>
  <si>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</si>
  <si>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</si>
  <si>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</si>
  <si>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</si>
  <si>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</si>
  <si>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</si>
  <si>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</si>
  <si>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</si>
  <si>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</si>
  <si>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</si>
  <si>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</si>
  <si>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</si>
  <si>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</si>
  <si>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</si>
  <si>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</si>
  <si>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</si>
  <si>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</si>
  <si>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</si>
  <si>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</si>
  <si>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</si>
  <si>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</si>
  <si>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</si>
  <si>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</si>
  <si>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</si>
  <si>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</si>
  <si>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</si>
  <si>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</si>
  <si>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</si>
  <si>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</si>
  <si>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</si>
  <si>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</si>
  <si>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</si>
  <si>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</si>
  <si>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</si>
  <si>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</si>
  <si>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</si>
  <si>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</si>
  <si>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</si>
  <si>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</si>
  <si>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</si>
  <si>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</si>
  <si>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</si>
  <si>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</si>
  <si>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</si>
  <si>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</si>
  <si>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</si>
  <si>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</si>
  <si>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</si>
  <si>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</si>
  <si>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</si>
  <si>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</si>
  <si>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</si>
  <si>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</si>
  <si>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</si>
  <si>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</si>
  <si>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</si>
  <si>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</si>
  <si>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</si>
  <si>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</si>
  <si>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</si>
  <si>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</si>
  <si>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</si>
  <si>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</si>
  <si>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</si>
  <si>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</si>
  <si>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</si>
  <si>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</si>
  <si>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</si>
  <si>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</si>
  <si>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</si>
  <si>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</si>
  <si>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</si>
  <si>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</si>
  <si>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</si>
  <si>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</si>
  <si>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</si>
  <si>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</si>
  <si>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</si>
  <si>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</si>
  <si>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</si>
  <si>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</si>
  <si>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</si>
  <si>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</si>
  <si>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</si>
  <si>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</si>
  <si>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</si>
  <si>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</si>
  <si>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</si>
  <si>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</si>
  <si>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</si>
  <si>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</si>
  <si>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</si>
  <si>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</si>
  <si>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</si>
  <si>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</si>
  <si>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</si>
  <si>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</si>
  <si>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</si>
  <si>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</si>
  <si>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</si>
  <si>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</si>
  <si>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</si>
  <si>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</si>
  <si>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</si>
  <si>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</si>
  <si>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</si>
  <si>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</si>
  <si>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</si>
  <si>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</si>
  <si>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</si>
  <si>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</si>
  <si>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</si>
  <si>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</si>
  <si>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</si>
  <si>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</si>
  <si>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</si>
  <si>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</si>
  <si>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</si>
  <si>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</si>
  <si>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</si>
  <si>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</si>
  <si>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</si>
  <si>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</si>
  <si>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</si>
  <si>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</si>
  <si>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</si>
  <si>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</si>
  <si>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</si>
  <si>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</si>
  <si>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</si>
  <si>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</si>
  <si>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</si>
  <si>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</si>
  <si>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</si>
  <si>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</si>
  <si>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</si>
  <si>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</si>
  <si>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</si>
  <si>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</si>
  <si>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</si>
  <si>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</si>
  <si>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</si>
  <si>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</si>
  <si>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</si>
  <si>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</si>
  <si>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</si>
  <si>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</si>
  <si>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</si>
  <si>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</si>
  <si>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</si>
  <si>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</si>
  <si>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</si>
  <si>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</si>
  <si>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</si>
  <si>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</si>
  <si>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</si>
  <si>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</si>
  <si>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</si>
  <si>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</si>
  <si>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</si>
  <si>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</si>
  <si>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</si>
  <si>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</si>
  <si>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</si>
  <si>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</si>
  <si>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</si>
  <si>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</si>
  <si>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</si>
  <si>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</si>
  <si>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</si>
  <si>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</si>
  <si>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</si>
  <si>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</si>
  <si>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</si>
  <si>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</si>
  <si>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</si>
  <si>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</si>
  <si>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</si>
  <si>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</si>
  <si>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</si>
  <si>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</si>
  <si>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</si>
  <si>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</si>
  <si>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</si>
  <si>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</si>
  <si>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</si>
  <si>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</si>
  <si>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</si>
  <si>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</si>
  <si>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</si>
  <si>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</si>
  <si>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</si>
  <si>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</si>
  <si>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</si>
  <si>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</si>
  <si>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</si>
  <si>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</si>
  <si>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</si>
  <si>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</si>
  <si>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</si>
  <si>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</si>
  <si>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</si>
  <si>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</si>
  <si>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</si>
  <si>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</si>
  <si>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</si>
  <si>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</si>
  <si>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</si>
  <si>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</si>
  <si>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</si>
  <si>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</si>
  <si>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</si>
  <si>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</si>
  <si>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</si>
  <si>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</si>
  <si>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</si>
  <si>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</si>
  <si>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</si>
  <si>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</si>
  <si>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</si>
  <si>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</si>
  <si>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</si>
  <si>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</si>
  <si>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</si>
  <si>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</si>
  <si>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</si>
  <si>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</si>
  <si>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</si>
  <si>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</si>
  <si>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</si>
  <si>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</si>
  <si>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</si>
  <si>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</si>
  <si>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</si>
  <si>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</si>
  <si>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</si>
  <si>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</si>
  <si>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</si>
  <si>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</si>
  <si>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</si>
  <si>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</si>
  <si>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</si>
  <si>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</si>
  <si>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</si>
  <si>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</si>
  <si>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</si>
  <si>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</si>
  <si>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</si>
  <si>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</si>
  <si>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</si>
  <si>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</si>
  <si>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</si>
  <si>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</si>
  <si>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</si>
  <si>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</si>
  <si>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</si>
  <si>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</si>
  <si>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</si>
  <si>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</si>
  <si>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</si>
  <si>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</si>
  <si>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</si>
  <si>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</si>
  <si>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</si>
  <si>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</si>
  <si>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</si>
  <si>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</si>
  <si>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</si>
  <si>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</si>
  <si>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</si>
  <si>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</si>
  <si>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</si>
  <si>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</si>
  <si>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</si>
  <si>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</si>
  <si>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</si>
  <si>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</si>
  <si>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</si>
  <si>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</si>
  <si>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</si>
  <si>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</si>
  <si>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</si>
  <si>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</si>
  <si>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</si>
  <si>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</si>
  <si>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</si>
  <si>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</si>
  <si>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</si>
  <si>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</si>
  <si>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</si>
  <si>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</si>
  <si>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</si>
  <si>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</si>
  <si>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</si>
  <si>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</si>
  <si>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</si>
  <si>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</si>
  <si>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</si>
  <si>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</si>
  <si>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</si>
  <si>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</si>
  <si>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</si>
  <si>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</si>
  <si>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</si>
  <si>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</si>
  <si>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</si>
  <si>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</si>
  <si>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</si>
  <si>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</si>
  <si>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</si>
  <si>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</si>
  <si>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</si>
  <si>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</si>
  <si>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</si>
  <si>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</si>
  <si>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</si>
  <si>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</si>
  <si>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</si>
  <si>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</si>
  <si>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</si>
  <si>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</si>
  <si>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</si>
  <si>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</si>
  <si>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</si>
  <si>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</si>
  <si>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</si>
  <si>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</si>
  <si>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</si>
  <si>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</si>
  <si>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</si>
  <si>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</si>
  <si>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</si>
  <si>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</si>
  <si>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</si>
  <si>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</si>
  <si>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</si>
  <si>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</si>
  <si>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</si>
  <si>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</si>
  <si>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</si>
  <si>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</si>
  <si>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</si>
  <si>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</si>
  <si>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</si>
  <si>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</si>
  <si>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</si>
  <si>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</si>
  <si>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</si>
  <si>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</si>
  <si>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</si>
  <si>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</si>
  <si>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</si>
  <si>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</si>
  <si>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</si>
  <si>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</si>
  <si>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</si>
  <si>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</si>
  <si>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</si>
  <si>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</si>
  <si>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</si>
  <si>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</si>
  <si>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</si>
  <si>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</si>
  <si>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</si>
  <si>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</si>
  <si>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</si>
  <si>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</si>
  <si>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</si>
  <si>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</si>
  <si>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</si>
  <si>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</si>
  <si>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</si>
  <si>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</si>
  <si>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</si>
  <si>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</si>
  <si>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</si>
  <si>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</si>
  <si>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</si>
  <si>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</si>
  <si>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</si>
  <si>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</si>
  <si>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</si>
  <si>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</si>
  <si>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</si>
  <si>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</si>
  <si>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</si>
  <si>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</si>
  <si>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</si>
  <si>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</si>
  <si>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</si>
  <si>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</si>
  <si>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</si>
  <si>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</si>
  <si>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</si>
  <si>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</si>
  <si>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</si>
  <si>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</si>
  <si>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</si>
  <si>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</si>
  <si>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</si>
  <si>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</si>
  <si>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</si>
  <si>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</si>
  <si>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</si>
  <si>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</si>
  <si>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</si>
  <si>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</si>
  <si>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</si>
  <si>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</si>
  <si>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</si>
  <si>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</si>
  <si>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</si>
  <si>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</si>
  <si>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</si>
  <si>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</si>
  <si>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</si>
  <si>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</si>
  <si>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</si>
  <si>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</si>
  <si>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</si>
  <si>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</si>
  <si>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</si>
  <si>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</si>
  <si>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</si>
  <si>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</si>
  <si>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</si>
  <si>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</si>
  <si>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</si>
  <si>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</si>
  <si>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</si>
  <si>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</si>
  <si>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</si>
  <si>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</si>
  <si>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</si>
  <si>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</si>
  <si>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</si>
  <si>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</si>
  <si>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</si>
  <si>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</si>
  <si>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</si>
  <si>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</si>
  <si>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</si>
  <si>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</si>
  <si>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</si>
  <si>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</si>
  <si>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</si>
  <si>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</si>
  <si>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</si>
  <si>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</si>
  <si>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</si>
  <si>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</si>
  <si>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</si>
  <si>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</si>
  <si>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</si>
  <si>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</si>
  <si>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</si>
  <si>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</si>
  <si>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</si>
  <si>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</si>
  <si>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</si>
  <si>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</si>
  <si>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</si>
  <si>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</si>
  <si>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</si>
  <si>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</si>
  <si>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</si>
  <si>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</si>
  <si>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</si>
  <si>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</si>
  <si>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</si>
  <si>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</si>
  <si>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</si>
  <si>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</si>
  <si>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</si>
  <si>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</si>
  <si>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</si>
  <si>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</si>
  <si>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</si>
  <si>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</si>
  <si>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</si>
  <si>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</si>
  <si>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</si>
  <si>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</si>
  <si>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</si>
  <si>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</si>
  <si>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</si>
  <si>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</si>
  <si>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</si>
  <si>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</si>
  <si>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</si>
  <si>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</si>
  <si>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</si>
  <si>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</si>
  <si>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</si>
  <si>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</si>
  <si>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</si>
  <si>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</si>
  <si>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</si>
  <si>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</si>
  <si>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</si>
  <si>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</si>
  <si>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</si>
  <si>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</si>
  <si>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</si>
  <si>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</si>
  <si>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</si>
  <si>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</si>
  <si>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</si>
  <si>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</si>
  <si>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</si>
  <si>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</si>
  <si>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</si>
  <si>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</si>
  <si>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</si>
  <si>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</si>
  <si>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</si>
  <si>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</si>
  <si>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</si>
  <si>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</si>
  <si>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</si>
  <si>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</si>
  <si>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</si>
  <si>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</si>
  <si>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</si>
  <si>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</si>
  <si>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</si>
  <si>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</si>
  <si>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</si>
  <si>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</si>
  <si>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</si>
  <si>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</si>
  <si>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</si>
  <si>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</si>
  <si>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</si>
  <si>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</si>
  <si>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</si>
  <si>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</si>
  <si>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</si>
  <si>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</si>
  <si>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</si>
  <si>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</si>
  <si>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</si>
  <si>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</si>
  <si>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</si>
  <si>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</si>
  <si>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</si>
  <si>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</si>
  <si>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</si>
  <si>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</si>
  <si>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</si>
  <si>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</si>
  <si>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</si>
  <si>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</si>
  <si>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</si>
  <si>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</si>
  <si>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</si>
  <si>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</si>
  <si>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</si>
  <si>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</si>
  <si>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</si>
  <si>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</si>
  <si>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</si>
  <si>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</si>
  <si>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</si>
  <si>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</si>
  <si>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</si>
  <si>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</si>
  <si>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</si>
  <si>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</si>
  <si>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</si>
  <si>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</si>
  <si>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</si>
  <si>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</si>
  <si>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</si>
  <si>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</si>
  <si>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</si>
  <si>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</si>
  <si>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</si>
  <si>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</si>
  <si>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</si>
  <si>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</si>
  <si>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</si>
  <si>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</si>
  <si>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</si>
  <si>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</si>
  <si>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</si>
  <si>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</si>
  <si>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</si>
  <si>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</si>
  <si>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</si>
  <si>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</si>
  <si>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</si>
  <si>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</si>
  <si>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</si>
  <si>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</si>
  <si>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</si>
  <si>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</si>
  <si>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</si>
  <si>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</si>
  <si>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</si>
  <si>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</si>
  <si>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</si>
  <si>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</si>
  <si>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</si>
  <si>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</si>
  <si>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</si>
  <si>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</si>
  <si>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</si>
  <si>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</si>
  <si>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</si>
  <si>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</si>
  <si>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</si>
  <si>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</si>
  <si>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</si>
  <si>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</si>
  <si>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</si>
  <si>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</si>
  <si>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</si>
  <si>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</si>
  <si>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</si>
  <si>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</si>
  <si>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</si>
  <si>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</si>
  <si>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</si>
  <si>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</si>
  <si>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</si>
  <si>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</si>
  <si>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</si>
  <si>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</si>
  <si>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</si>
  <si>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</si>
  <si>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</si>
  <si>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</si>
  <si>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</si>
  <si>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</si>
  <si>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</si>
  <si>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</si>
  <si>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</si>
  <si>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</si>
  <si>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</si>
  <si>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</si>
  <si>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</si>
  <si>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</si>
  <si>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</si>
  <si>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</si>
  <si>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</si>
  <si>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</si>
  <si>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</si>
  <si>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</si>
  <si>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</si>
  <si>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</si>
  <si>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</si>
  <si>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</si>
  <si>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</si>
  <si>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</si>
  <si>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</si>
  <si>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</si>
  <si>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</si>
  <si>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</si>
  <si>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</si>
  <si>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</si>
  <si>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</si>
  <si>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</si>
  <si>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</si>
  <si>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</si>
  <si>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</si>
  <si>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</si>
  <si>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</si>
  <si>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</si>
  <si>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</si>
  <si>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</si>
  <si>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</si>
  <si>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</si>
  <si>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</si>
  <si>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</si>
  <si>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</si>
  <si>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</si>
  <si>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</si>
  <si>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</si>
  <si>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</si>
  <si>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</si>
  <si>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</si>
  <si>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</si>
  <si>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</si>
  <si>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</si>
  <si>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</si>
  <si>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</si>
  <si>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</si>
  <si>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</si>
  <si>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</si>
  <si>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</si>
  <si>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</si>
  <si>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</si>
  <si>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</si>
  <si>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</si>
  <si>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</si>
  <si>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</si>
  <si>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</si>
  <si>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</si>
  <si>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</si>
  <si>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</si>
  <si>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</si>
  <si>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</si>
  <si>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</si>
  <si>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</si>
  <si>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</si>
  <si>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</si>
  <si>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</si>
  <si>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</si>
  <si>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</si>
  <si>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</si>
  <si>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</si>
  <si>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</si>
  <si>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</si>
  <si>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</si>
  <si>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</si>
  <si>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</si>
  <si>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</si>
  <si>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</si>
  <si>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</si>
  <si>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</si>
  <si>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</si>
  <si>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</si>
  <si>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</si>
  <si>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</si>
  <si>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</si>
  <si>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</si>
  <si>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</si>
  <si>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</si>
  <si>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</si>
  <si>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</si>
  <si>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</si>
  <si>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</si>
  <si>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</si>
  <si>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</si>
  <si>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</si>
  <si>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</si>
  <si>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</si>
  <si>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</si>
  <si>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</si>
  <si>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</si>
  <si>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</si>
  <si>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</si>
  <si>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</si>
  <si>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</si>
  <si>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</si>
  <si>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</si>
  <si>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</si>
  <si>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</si>
  <si>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</si>
  <si>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</si>
  <si>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</si>
  <si>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</si>
  <si>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</si>
  <si>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</si>
  <si>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</si>
  <si>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</si>
  <si>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</si>
  <si>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</si>
  <si>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</si>
  <si>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</si>
  <si>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</si>
  <si>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</si>
  <si>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</si>
  <si>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</si>
  <si>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</si>
  <si>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</si>
  <si>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</si>
  <si>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</si>
  <si>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</si>
  <si>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</si>
  <si>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</si>
  <si>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</si>
  <si>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</si>
  <si>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</si>
  <si>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</si>
  <si>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</si>
  <si>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</si>
  <si>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</si>
  <si>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</si>
  <si>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</si>
  <si>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</si>
  <si>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</si>
  <si>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</si>
  <si>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</si>
  <si>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</si>
  <si>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</si>
  <si>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</si>
  <si>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</si>
  <si>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</si>
  <si>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</si>
  <si>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</si>
  <si>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</si>
  <si>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</si>
  <si>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</si>
  <si>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</si>
  <si>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</si>
  <si>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</si>
  <si>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</si>
  <si>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</si>
  <si>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</si>
  <si>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</si>
  <si>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</si>
  <si>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</si>
  <si>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</si>
  <si>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</si>
  <si>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</si>
  <si>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</si>
  <si>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</si>
  <si>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</si>
  <si>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</si>
  <si>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</si>
  <si>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</si>
  <si>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</si>
  <si>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</si>
  <si>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</si>
  <si>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</si>
  <si>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</si>
  <si>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</si>
  <si>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</si>
  <si>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</si>
  <si>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</si>
  <si>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</si>
  <si>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</si>
  <si>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</si>
  <si>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</si>
  <si>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</si>
  <si>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</si>
  <si>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</si>
  <si>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</si>
  <si>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</si>
  <si>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</si>
  <si>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</si>
  <si>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</si>
  <si>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</si>
  <si>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</si>
  <si>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</si>
  <si>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</si>
  <si>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</si>
  <si>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</si>
  <si>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</si>
  <si>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</si>
  <si>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</si>
  <si>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</si>
  <si>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</si>
  <si>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</si>
  <si>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</si>
  <si>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</si>
  <si>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</si>
  <si>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</si>
  <si>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</si>
  <si>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</si>
  <si>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</si>
  <si>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</si>
  <si>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</si>
  <si>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</si>
  <si>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</si>
  <si>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</si>
  <si>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</si>
  <si>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</si>
  <si>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</si>
  <si>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</si>
  <si>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</si>
  <si>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</si>
  <si>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</si>
  <si>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</si>
  <si>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</si>
  <si>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</si>
  <si>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</si>
  <si>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</si>
  <si>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</si>
  <si>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</si>
  <si>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</si>
  <si>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</si>
  <si>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</si>
  <si>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</si>
  <si>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</si>
  <si>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</si>
  <si>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</si>
  <si>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</si>
  <si>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</si>
  <si>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</si>
  <si>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</si>
  <si>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</si>
  <si>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</si>
  <si>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</si>
  <si>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</si>
  <si>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</si>
  <si>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</si>
  <si>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</si>
  <si>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</si>
  <si>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</si>
  <si>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</si>
  <si>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</si>
  <si>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</si>
  <si>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</si>
  <si>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</si>
  <si>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</si>
  <si>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</si>
  <si>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</si>
  <si>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</si>
  <si>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</si>
  <si>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</si>
  <si>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</si>
  <si>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</si>
  <si>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</si>
  <si>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</si>
  <si>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</si>
  <si>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</si>
  <si>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</si>
  <si>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</si>
  <si>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</si>
  <si>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</si>
  <si>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</si>
  <si>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</si>
  <si>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</si>
  <si>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</si>
  <si>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</si>
  <si>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</si>
  <si>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</si>
  <si>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</si>
  <si>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</si>
  <si>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</si>
  <si>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</si>
  <si>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</si>
  <si>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</si>
  <si>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</si>
  <si>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</si>
  <si>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</si>
  <si>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</si>
  <si>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</si>
  <si>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</si>
  <si>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</si>
  <si>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</si>
  <si>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</si>
  <si>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</si>
  <si>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</si>
  <si>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</si>
  <si>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</si>
  <si>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</si>
  <si>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</si>
  <si>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</si>
  <si>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</si>
  <si>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</si>
  <si>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</si>
  <si>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</si>
  <si>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</si>
  <si>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</si>
  <si>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</si>
  <si>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</si>
  <si>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</si>
  <si>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</si>
  <si>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</si>
  <si>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</si>
  <si>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</si>
  <si>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</si>
  <si>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</si>
  <si>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</si>
  <si>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</si>
  <si>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</si>
  <si>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</si>
  <si>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</si>
  <si>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</si>
  <si>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</si>
  <si>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</si>
  <si>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</si>
  <si>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</si>
  <si>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</si>
  <si>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</si>
  <si>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</si>
  <si>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</si>
  <si>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</si>
  <si>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</si>
  <si>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</si>
  <si>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</si>
  <si>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</si>
  <si>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</si>
  <si>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</si>
  <si>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</si>
  <si>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</si>
  <si>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</si>
  <si>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</si>
  <si>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</si>
  <si>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</si>
  <si>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</si>
  <si>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</si>
  <si>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</si>
  <si>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</si>
  <si>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</si>
  <si>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</si>
  <si>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</si>
  <si>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</si>
  <si>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</si>
  <si>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</si>
  <si>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</si>
  <si>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</si>
  <si>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</si>
  <si>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</si>
  <si>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</si>
  <si>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</si>
  <si>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</si>
  <si>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</si>
  <si>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</si>
  <si>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</si>
  <si>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</si>
  <si>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</si>
  <si>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</si>
  <si>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</si>
  <si>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</si>
  <si>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</si>
  <si>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</si>
  <si>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</si>
  <si>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</si>
  <si>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</si>
  <si>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</si>
  <si>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</si>
  <si>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</si>
  <si>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</si>
  <si>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</si>
  <si>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</si>
  <si>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</si>
  <si>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</si>
  <si>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</si>
  <si>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</si>
  <si>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</si>
  <si>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</si>
  <si>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</si>
  <si>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</si>
  <si>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</si>
  <si>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</si>
  <si>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</si>
  <si>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</si>
  <si>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</si>
  <si>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</si>
  <si>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</si>
  <si>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</si>
  <si>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</si>
  <si>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</si>
  <si>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</si>
  <si>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</si>
  <si>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</si>
  <si>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</si>
  <si>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</si>
  <si>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</si>
  <si>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</si>
  <si>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</si>
  <si>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</si>
  <si>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</si>
  <si>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</si>
  <si>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</si>
  <si>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</si>
  <si>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</si>
  <si>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</si>
  <si>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</si>
  <si>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</si>
  <si>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</si>
  <si>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</si>
  <si>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</si>
  <si>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</si>
  <si>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</si>
  <si>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</si>
  <si>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</si>
  <si>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</si>
  <si>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</si>
  <si>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</si>
  <si>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</si>
  <si>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</si>
  <si>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</si>
  <si>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</si>
  <si>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</si>
  <si>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</si>
  <si>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</si>
  <si>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</si>
  <si>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</si>
  <si>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</si>
  <si>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</si>
  <si>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</si>
  <si>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</si>
  <si>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</si>
  <si>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</si>
  <si>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</si>
  <si>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</si>
  <si>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</si>
  <si>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</si>
  <si>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</si>
  <si>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</si>
  <si>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</si>
  <si>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</si>
  <si>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</si>
  <si>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</si>
  <si>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</si>
  <si>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</si>
  <si>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</si>
  <si>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</si>
  <si>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</si>
  <si>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</si>
  <si>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</si>
  <si>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</si>
  <si>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</si>
  <si>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</si>
  <si>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</si>
  <si>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</si>
  <si>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</si>
  <si>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</si>
  <si>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</si>
  <si>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</si>
  <si>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</si>
  <si>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</si>
  <si>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</si>
  <si>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</si>
  <si>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</si>
  <si>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</si>
  <si>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</si>
  <si>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</si>
  <si>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</si>
  <si>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</si>
  <si>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</si>
  <si>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</si>
  <si>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</si>
  <si>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</si>
  <si>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</si>
  <si>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</si>
  <si>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</si>
  <si>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</si>
  <si>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</si>
  <si>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</si>
  <si>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</si>
  <si>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</si>
  <si>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</si>
  <si>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</si>
  <si>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</si>
  <si>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</si>
  <si>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</si>
  <si>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</si>
  <si>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</si>
  <si>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</si>
  <si>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</si>
  <si>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</si>
  <si>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</si>
  <si>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</si>
  <si>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</si>
  <si>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</si>
  <si>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</si>
  <si>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</si>
  <si>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</si>
  <si>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</si>
  <si>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</si>
  <si>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</si>
  <si>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</si>
  <si>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</si>
  <si>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</si>
  <si>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</si>
  <si>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</si>
  <si>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</si>
  <si>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</si>
  <si>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</si>
  <si>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</si>
  <si>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</si>
  <si>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</si>
  <si>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</si>
  <si>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</si>
  <si>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</si>
  <si>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</si>
  <si>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</si>
  <si>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</si>
  <si>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</si>
  <si>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</si>
  <si>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</si>
  <si>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</si>
  <si>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</si>
  <si>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</si>
  <si>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</si>
  <si>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</si>
  <si>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</si>
  <si>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</si>
  <si>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</si>
  <si>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</si>
  <si>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</si>
  <si>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</si>
  <si>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</si>
  <si>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</si>
  <si>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</si>
  <si>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</si>
  <si>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</si>
  <si>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</si>
  <si>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</si>
  <si>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</si>
  <si>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</si>
  <si>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</si>
  <si>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</si>
  <si>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</si>
  <si>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</si>
  <si>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</si>
  <si>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</si>
  <si>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</si>
  <si>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</si>
  <si>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</si>
  <si>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</si>
  <si>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</si>
  <si>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</si>
  <si>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</si>
  <si>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</si>
  <si>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</si>
  <si>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</si>
  <si>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</si>
  <si>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</si>
  <si>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</si>
  <si>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</si>
  <si>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</si>
  <si>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</si>
  <si>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</si>
  <si>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</si>
  <si>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</si>
  <si>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</si>
  <si>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</si>
  <si>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</si>
  <si>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</si>
  <si>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</si>
  <si>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</si>
  <si>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</si>
  <si>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</si>
  <si>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</si>
  <si>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</si>
  <si>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</si>
  <si>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</si>
  <si>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</si>
  <si>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</si>
  <si>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</si>
  <si>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</si>
  <si>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</si>
  <si>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</si>
  <si>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</si>
  <si>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</si>
  <si>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</si>
  <si>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</si>
  <si>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</si>
  <si>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</si>
  <si>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</si>
  <si>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</si>
  <si>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</si>
  <si>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</si>
  <si>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</si>
  <si>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</si>
  <si>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</si>
  <si>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</si>
  <si>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</si>
  <si>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</si>
  <si>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</si>
  <si>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</si>
  <si>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</si>
  <si>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</si>
  <si>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</si>
  <si>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</si>
  <si>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</si>
  <si>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</si>
  <si>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</si>
  <si>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</si>
  <si>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</si>
  <si>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</si>
  <si>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</si>
  <si>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</si>
  <si>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</si>
  <si>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</si>
  <si>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</si>
  <si>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</si>
  <si>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</si>
  <si>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</si>
  <si>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</si>
  <si>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</si>
  <si>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</si>
  <si>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</si>
  <si>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</si>
  <si>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</si>
  <si>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</si>
  <si>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</si>
  <si>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</si>
  <si>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</si>
  <si>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</si>
  <si>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</si>
  <si>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</si>
  <si>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</si>
  <si>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</si>
  <si>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</si>
  <si>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</si>
  <si>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</si>
  <si>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</si>
  <si>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</si>
  <si>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</si>
  <si>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</si>
  <si>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</si>
  <si>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</si>
  <si>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</si>
  <si>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</si>
  <si>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</si>
  <si>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</si>
  <si>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</si>
  <si>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</si>
  <si>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</si>
  <si>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</si>
  <si>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</si>
  <si>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</si>
  <si>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</si>
  <si>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</si>
  <si>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</si>
  <si>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</si>
  <si>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</si>
  <si>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</si>
  <si>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</si>
  <si>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</si>
  <si>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</si>
  <si>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</si>
  <si>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</si>
  <si>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</si>
  <si>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</si>
  <si>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</si>
  <si>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</si>
  <si>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</si>
  <si>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</si>
  <si>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</si>
  <si>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</si>
  <si>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</si>
  <si>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</si>
  <si>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</si>
  <si>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</si>
  <si>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</si>
  <si>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</si>
  <si>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</si>
  <si>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</si>
  <si>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</si>
  <si>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</si>
  <si>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</si>
  <si>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</si>
  <si>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</si>
  <si>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</si>
  <si>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</si>
  <si>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</si>
  <si>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</si>
  <si>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</si>
  <si>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</si>
  <si>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</si>
  <si>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</si>
  <si>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</si>
  <si>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</si>
  <si>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</si>
  <si>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</si>
  <si>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</si>
  <si>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</si>
  <si>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</si>
  <si>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</si>
  <si>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</si>
  <si>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</si>
  <si>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</si>
  <si>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</si>
  <si>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</si>
  <si>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</si>
  <si>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</si>
  <si>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</si>
  <si>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</si>
  <si>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</si>
  <si>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</si>
  <si>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</si>
  <si>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</si>
  <si>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</si>
  <si>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</si>
  <si>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</si>
  <si>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</si>
  <si>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</si>
  <si>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</si>
  <si>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</si>
  <si>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</si>
  <si>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</si>
  <si>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</si>
  <si>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</si>
  <si>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</si>
  <si>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</si>
  <si>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</si>
  <si>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</si>
  <si>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</si>
  <si>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</si>
  <si>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</si>
  <si>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</si>
  <si>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</si>
  <si>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</si>
  <si>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</si>
  <si>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</si>
  <si>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</si>
  <si>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</si>
  <si>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</si>
  <si>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</si>
  <si>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</si>
  <si>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</si>
  <si>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</si>
  <si>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</si>
  <si>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</si>
  <si>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</si>
  <si>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</si>
  <si>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</si>
  <si>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</si>
  <si>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</si>
  <si>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</si>
  <si>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</si>
  <si>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</si>
  <si>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</si>
  <si>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</si>
  <si>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</si>
  <si>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</si>
  <si>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</si>
  <si>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</si>
  <si>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</si>
  <si>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</si>
  <si>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</si>
  <si>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</si>
  <si>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</si>
  <si>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</si>
  <si>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</si>
  <si>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</si>
  <si>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</si>
  <si>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</si>
  <si>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</si>
  <si>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</si>
  <si>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</si>
  <si>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</si>
  <si>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</si>
  <si>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</si>
  <si>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</si>
  <si>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</si>
  <si>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</si>
  <si>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</si>
  <si>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</si>
  <si>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</si>
  <si>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</si>
  <si>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</si>
  <si>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</si>
  <si>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</si>
  <si>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</si>
  <si>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</si>
  <si>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</si>
  <si>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</si>
  <si>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</si>
  <si>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</si>
  <si>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</si>
  <si>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</si>
  <si>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</si>
  <si>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</si>
  <si>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</si>
  <si>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</si>
  <si>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</si>
  <si>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</si>
  <si>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</si>
  <si>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</si>
  <si>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</si>
  <si>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</si>
  <si>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</si>
  <si>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</si>
  <si>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</si>
  <si>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</si>
  <si>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</si>
  <si>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</si>
  <si>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</si>
  <si>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</si>
  <si>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</si>
  <si>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</si>
  <si>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</si>
  <si>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</si>
  <si>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</si>
  <si>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</si>
  <si>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</si>
  <si>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</si>
  <si>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</si>
  <si>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</si>
  <si>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</si>
  <si>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</si>
  <si>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</si>
  <si>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</si>
  <si>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</si>
  <si>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</si>
  <si>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</si>
  <si>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</si>
  <si>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</si>
  <si>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</si>
  <si>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</si>
  <si>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</si>
  <si>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</si>
  <si>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</si>
  <si>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</si>
  <si>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</si>
  <si>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</si>
  <si>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</si>
  <si>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</si>
  <si>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</si>
  <si>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</si>
  <si>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</si>
  <si>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</si>
  <si>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</si>
  <si>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</si>
  <si>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</si>
  <si>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</si>
  <si>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</si>
  <si>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</si>
  <si>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</si>
  <si>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</si>
  <si>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</si>
  <si>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</si>
  <si>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</si>
  <si>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</si>
  <si>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</si>
  <si>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</si>
  <si>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</si>
  <si>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</si>
  <si>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</si>
  <si>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</si>
  <si>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</si>
  <si>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</si>
  <si>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</si>
  <si>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</si>
  <si>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</si>
  <si>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</si>
  <si>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</si>
  <si>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</si>
  <si>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</si>
  <si>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</si>
  <si>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</si>
  <si>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</si>
  <si>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</si>
  <si>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</si>
  <si>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</si>
  <si>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</si>
  <si>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</si>
  <si>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</si>
  <si>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</si>
  <si>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</si>
  <si>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</si>
  <si>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</si>
  <si>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</si>
  <si>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</si>
  <si>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</si>
  <si>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</si>
  <si>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</si>
  <si>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</si>
  <si>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</si>
  <si>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</si>
  <si>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</si>
  <si>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</si>
  <si>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</si>
  <si>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</si>
  <si>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</si>
  <si>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</si>
  <si>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</si>
  <si>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</si>
  <si>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</si>
  <si>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</si>
  <si>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</si>
  <si>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</si>
  <si>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</si>
  <si>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</si>
  <si>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</si>
  <si>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</si>
  <si>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</si>
  <si>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</si>
  <si>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</si>
  <si>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</si>
  <si>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</si>
  <si>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</si>
  <si>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</si>
  <si>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</si>
  <si>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</si>
  <si>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</si>
  <si>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</si>
  <si>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</si>
  <si>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</si>
  <si>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</si>
  <si>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</si>
  <si>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</si>
  <si>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</si>
  <si>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</si>
  <si>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</si>
  <si>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</si>
  <si>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</si>
  <si>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</si>
  <si>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</si>
  <si>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</si>
  <si>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</si>
  <si>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</si>
  <si>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</si>
  <si>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</si>
  <si>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</si>
  <si>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</si>
  <si>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</si>
  <si>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</si>
  <si>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</si>
  <si>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</si>
  <si>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</si>
  <si>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</si>
  <si>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</si>
  <si>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</si>
  <si>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</si>
  <si>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</si>
  <si>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</si>
  <si>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</si>
  <si>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</si>
  <si>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</si>
  <si>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</si>
  <si>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</si>
  <si>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</si>
  <si>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</si>
  <si>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</si>
  <si>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</si>
  <si>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</si>
  <si>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</si>
  <si>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</si>
  <si>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</si>
  <si>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</si>
  <si>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</si>
  <si>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</si>
  <si>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</si>
  <si>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</si>
  <si>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</si>
  <si>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</si>
  <si>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</si>
  <si>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</si>
  <si>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</si>
  <si>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</si>
  <si>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</si>
  <si>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</si>
  <si>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</si>
  <si>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</si>
  <si>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</si>
  <si>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</si>
  <si>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</si>
  <si>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</si>
  <si>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</si>
  <si>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</si>
  <si>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</si>
  <si>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</si>
  <si>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</si>
  <si>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</si>
  <si>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</si>
  <si>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</si>
  <si>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</si>
  <si>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</si>
  <si>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</si>
  <si>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</si>
  <si>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</si>
  <si>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</si>
  <si>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</si>
  <si>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</si>
  <si>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</si>
  <si>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</si>
  <si>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</si>
  <si>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</si>
  <si>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</si>
  <si>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</si>
  <si>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</si>
  <si>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</si>
  <si>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</si>
  <si>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</si>
  <si>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</si>
  <si>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</si>
  <si>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</si>
  <si>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</si>
  <si>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</si>
  <si>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</si>
  <si>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</si>
  <si>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</si>
  <si>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</si>
  <si>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</si>
  <si>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</si>
  <si>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</si>
  <si>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</si>
  <si>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</si>
  <si>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</si>
  <si>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</si>
  <si>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</si>
  <si>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</si>
  <si>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</si>
  <si>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</si>
  <si>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</si>
  <si>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</si>
  <si>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</si>
  <si>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</si>
  <si>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</si>
  <si>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</si>
  <si>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</si>
  <si>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</si>
  <si>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</si>
  <si>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</si>
  <si>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</si>
  <si>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</si>
  <si>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</si>
  <si>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</si>
  <si>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</si>
  <si>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</si>
  <si>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</si>
  <si>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</si>
  <si>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</si>
  <si>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</si>
  <si>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</si>
  <si>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</si>
  <si>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</si>
  <si>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</si>
  <si>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</si>
  <si>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</si>
  <si>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</si>
  <si>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</si>
  <si>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</si>
  <si>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</si>
  <si>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</si>
  <si>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</si>
  <si>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</si>
  <si>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</si>
  <si>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</si>
  <si>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</si>
  <si>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</si>
  <si>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</si>
  <si>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</si>
  <si>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</si>
  <si>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</si>
  <si>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</si>
  <si>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</si>
  <si>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</si>
  <si>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</si>
  <si>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</si>
  <si>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</si>
  <si>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</si>
  <si>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</si>
  <si>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</si>
  <si>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</si>
  <si>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</si>
  <si>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</si>
  <si>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</si>
  <si>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</si>
  <si>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</si>
  <si>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</si>
  <si>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</si>
  <si>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</si>
  <si>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</si>
  <si>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</si>
  <si>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</si>
  <si>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</si>
  <si>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</si>
  <si>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</si>
  <si>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</si>
  <si>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</si>
  <si>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</si>
  <si>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</si>
  <si>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</si>
  <si>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</si>
  <si>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</si>
  <si>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</si>
  <si>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</si>
  <si>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</si>
  <si>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</si>
  <si>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</si>
  <si>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</si>
  <si>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</si>
  <si>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</si>
  <si>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</si>
  <si>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</si>
  <si>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</si>
  <si>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</si>
  <si>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</si>
  <si>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</si>
  <si>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</si>
  <si>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</si>
  <si>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</si>
  <si>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</si>
  <si>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</si>
  <si>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</si>
  <si>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</si>
  <si>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</si>
  <si>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</si>
  <si>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</si>
  <si>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</si>
  <si>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</si>
  <si>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</si>
  <si>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</si>
  <si>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</si>
  <si>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</si>
  <si>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</si>
  <si>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</si>
  <si>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</si>
  <si>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</si>
  <si>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</si>
  <si>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</si>
  <si>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</si>
  <si>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</si>
  <si>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</si>
  <si>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</si>
  <si>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</si>
  <si>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</si>
  <si>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</si>
  <si>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</si>
  <si>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</si>
  <si>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</si>
  <si>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</si>
  <si>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</si>
  <si>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</si>
  <si>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</si>
  <si>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</si>
  <si>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</si>
  <si>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</si>
  <si>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</si>
  <si>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</si>
  <si>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</si>
  <si>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</si>
  <si>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</si>
  <si>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</si>
  <si>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</si>
  <si>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</si>
  <si>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</si>
  <si>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</si>
  <si>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</si>
  <si>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</si>
  <si>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</si>
  <si>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</si>
  <si>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</si>
  <si>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</si>
  <si>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</si>
  <si>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</si>
  <si>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</si>
  <si>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</si>
  <si>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</si>
  <si>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</si>
  <si>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</si>
  <si>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</si>
  <si>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</si>
  <si>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</si>
  <si>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</si>
  <si>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</si>
  <si>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</si>
  <si>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</si>
  <si>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</si>
  <si>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</si>
  <si>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</si>
  <si>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</si>
  <si>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</si>
  <si>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</si>
  <si>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</si>
  <si>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</si>
  <si>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</si>
  <si>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</si>
  <si>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</si>
  <si>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</si>
  <si>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</si>
  <si>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</si>
  <si>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</si>
  <si>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</si>
  <si>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</si>
  <si>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</si>
  <si>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</si>
  <si>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</si>
  <si>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</si>
  <si>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</si>
  <si>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</si>
  <si>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</si>
  <si>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</si>
  <si>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</si>
  <si>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</si>
  <si>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</si>
  <si>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</si>
  <si>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</si>
  <si>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</si>
  <si>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</si>
  <si>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</si>
  <si>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</si>
  <si>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</si>
  <si>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</si>
  <si>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</si>
  <si>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</si>
  <si>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</si>
  <si>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</si>
  <si>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</si>
  <si>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</si>
  <si>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</si>
  <si>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</si>
  <si>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</si>
  <si>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</si>
  <si>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</si>
  <si>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</si>
  <si>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</si>
  <si>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</si>
  <si>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</si>
  <si>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</si>
  <si>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</si>
  <si>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</si>
  <si>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</si>
  <si>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</si>
  <si>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</si>
  <si>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</si>
  <si>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</si>
  <si>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</si>
  <si>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</si>
  <si>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</si>
  <si>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</si>
  <si>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</si>
  <si>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</si>
  <si>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</si>
  <si>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</si>
  <si>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</si>
  <si>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</si>
  <si>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</si>
  <si>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</si>
  <si>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</si>
  <si>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</si>
  <si>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</si>
  <si>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</si>
  <si>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</si>
  <si>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</si>
  <si>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</si>
  <si>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</si>
  <si>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</si>
  <si>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</si>
  <si>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</si>
  <si>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</si>
  <si>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</si>
  <si>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</si>
  <si>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</si>
  <si>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</si>
  <si>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</si>
  <si>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</si>
  <si>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</si>
  <si>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</si>
  <si>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</si>
  <si>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</si>
  <si>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</si>
  <si>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</si>
  <si>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</si>
  <si>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</si>
  <si>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</si>
  <si>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</si>
  <si>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</si>
  <si>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</si>
  <si>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</si>
  <si>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</si>
  <si>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</si>
  <si>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</si>
  <si>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</si>
  <si>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</si>
  <si>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</si>
  <si>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</si>
  <si>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</si>
  <si>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</si>
  <si>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</si>
  <si>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</si>
  <si>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</si>
  <si>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</si>
  <si>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</si>
  <si>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</si>
  <si>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</si>
  <si>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</si>
  <si>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</si>
  <si>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</si>
  <si>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</si>
  <si>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</si>
  <si>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</si>
  <si>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</si>
  <si>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</si>
  <si>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</si>
  <si>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</si>
  <si>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</si>
  <si>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</si>
  <si>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</si>
  <si>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</si>
  <si>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</si>
  <si>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</si>
  <si>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</si>
  <si>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</si>
  <si>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</si>
  <si>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</si>
  <si>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</si>
  <si>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</si>
  <si>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</si>
  <si>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</si>
  <si>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</si>
  <si>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</si>
  <si>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</si>
  <si>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</si>
  <si>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</si>
  <si>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</si>
  <si>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</si>
  <si>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</si>
  <si>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</si>
  <si>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</si>
  <si>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</si>
  <si>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</si>
  <si>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</si>
  <si>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</si>
  <si>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</si>
  <si>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</si>
  <si>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</si>
  <si>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</si>
  <si>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</si>
  <si>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</si>
  <si>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</si>
  <si>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</si>
  <si>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</si>
  <si>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</si>
  <si>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</si>
  <si>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</si>
  <si>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</si>
  <si>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</si>
  <si>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</si>
  <si>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</si>
  <si>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</si>
  <si>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</si>
  <si>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</si>
  <si>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</si>
  <si>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</si>
  <si>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</si>
  <si>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</si>
  <si>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</si>
  <si>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</si>
  <si>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</si>
  <si>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</si>
  <si>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</si>
  <si>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</si>
  <si>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</si>
  <si>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</si>
  <si>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</si>
  <si>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</si>
  <si>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</si>
  <si>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</si>
  <si>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</si>
  <si>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</si>
  <si>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</si>
  <si>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</si>
  <si>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</si>
  <si>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</si>
  <si>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</si>
  <si>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</si>
  <si>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</si>
  <si>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</si>
  <si>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</si>
  <si>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</si>
  <si>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</si>
  <si>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</si>
  <si>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</si>
  <si>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</si>
  <si>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</si>
  <si>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</si>
  <si>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</si>
  <si>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</si>
  <si>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</si>
  <si>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</si>
  <si>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</si>
  <si>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</si>
  <si>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</si>
  <si>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</si>
  <si>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</si>
  <si>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</si>
  <si>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</si>
  <si>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</si>
  <si>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</si>
  <si>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</si>
  <si>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</si>
  <si>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</si>
  <si>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</si>
  <si>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</si>
  <si>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</si>
  <si>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</si>
  <si>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</si>
  <si>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</si>
  <si>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</si>
  <si>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</si>
  <si>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</si>
  <si>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</si>
  <si>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</si>
  <si>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</si>
  <si>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</si>
  <si>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</si>
  <si>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</si>
  <si>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</si>
  <si>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</si>
  <si>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</si>
  <si>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</si>
  <si>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</si>
  <si>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</si>
  <si>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</si>
  <si>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</si>
  <si>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</si>
  <si>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</si>
  <si>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</si>
  <si>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</si>
  <si>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</si>
  <si>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</si>
  <si>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</si>
  <si>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</si>
  <si>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</si>
  <si>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</si>
  <si>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</si>
  <si>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</si>
  <si>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</si>
  <si>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</si>
  <si>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</si>
  <si>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</si>
  <si>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</si>
  <si>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</si>
  <si>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</si>
  <si>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</si>
  <si>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</si>
  <si>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</si>
  <si>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</si>
  <si>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</si>
  <si>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</si>
  <si>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</si>
  <si>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</si>
  <si>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</si>
  <si>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</si>
  <si>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</si>
  <si>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</si>
  <si>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</si>
  <si>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</si>
  <si>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</si>
  <si>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</si>
  <si>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</si>
  <si>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</si>
  <si>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</si>
  <si>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</si>
  <si>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</si>
  <si>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</si>
  <si>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</si>
  <si>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</si>
  <si>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</si>
  <si>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</si>
  <si>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</si>
  <si>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</si>
  <si>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</si>
  <si>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</si>
  <si>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</si>
  <si>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</si>
  <si>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</si>
  <si>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</si>
  <si>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</si>
  <si>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</si>
  <si>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</si>
  <si>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</si>
  <si>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</si>
  <si>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</si>
  <si>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</si>
  <si>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</si>
  <si>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</si>
  <si>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</si>
  <si>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</si>
  <si>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</si>
  <si>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</si>
  <si>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</si>
  <si>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</si>
  <si>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</si>
  <si>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</si>
  <si>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</si>
  <si>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</si>
  <si>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</si>
  <si>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</si>
  <si>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</si>
  <si>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</si>
  <si>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</si>
  <si>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</si>
  <si>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</si>
  <si>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</si>
  <si>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</si>
  <si>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</si>
  <si>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</si>
  <si>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</si>
  <si>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</si>
  <si>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</si>
  <si>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</si>
  <si>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</si>
  <si>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</si>
  <si>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</si>
  <si>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</si>
  <si>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</si>
  <si>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</si>
  <si>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</si>
  <si>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</si>
  <si>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</si>
  <si>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</si>
  <si>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</si>
  <si>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</si>
  <si>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</si>
  <si>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</si>
  <si>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</si>
  <si>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</si>
  <si>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</si>
  <si>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</si>
  <si>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</si>
  <si>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</si>
  <si>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</si>
  <si>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</si>
  <si>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</si>
  <si>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</si>
  <si>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</si>
  <si>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</si>
  <si>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</si>
  <si>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</si>
  <si>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</si>
  <si>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</si>
  <si>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</si>
  <si>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</si>
  <si>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</si>
  <si>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</si>
  <si>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</si>
  <si>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</si>
  <si>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</si>
  <si>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</si>
  <si>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</si>
  <si>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</si>
  <si>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</si>
  <si>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</si>
  <si>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</si>
  <si>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</si>
  <si>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</si>
  <si>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</si>
  <si>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</si>
  <si>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</si>
  <si>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</si>
  <si>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</si>
  <si>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</si>
  <si>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</si>
  <si>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</si>
  <si>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</si>
  <si>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</si>
  <si>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</si>
  <si>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</si>
  <si>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</si>
  <si>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</si>
  <si>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</si>
  <si>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</si>
  <si>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</si>
  <si>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</si>
  <si>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</si>
  <si>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</si>
  <si>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</si>
  <si>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</si>
  <si>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</si>
  <si>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</si>
  <si>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</si>
  <si>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</si>
  <si>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</si>
  <si>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</si>
  <si>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</si>
  <si>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</si>
  <si>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</si>
  <si>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</si>
  <si>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</si>
  <si>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</si>
  <si>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</si>
  <si>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</si>
  <si>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</si>
  <si>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</si>
  <si>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</si>
  <si>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</si>
  <si>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</si>
  <si>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</si>
  <si>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</si>
  <si>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</si>
  <si>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</si>
  <si>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</si>
  <si>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</si>
  <si>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</si>
  <si>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</si>
  <si>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</si>
  <si>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</si>
  <si>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</si>
  <si>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</si>
  <si>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</si>
  <si>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</si>
  <si>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</si>
  <si>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</si>
  <si>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</si>
  <si>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</si>
  <si>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</si>
  <si>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</si>
  <si>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</si>
  <si>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</si>
  <si>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</si>
  <si>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</si>
  <si>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</si>
  <si>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</si>
  <si>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</si>
  <si>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</si>
  <si>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</si>
  <si>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</si>
  <si>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</si>
  <si>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</si>
  <si>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</si>
  <si>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</si>
  <si>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</si>
  <si>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</si>
  <si>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</si>
  <si>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</si>
  <si>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</si>
  <si>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</si>
  <si>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</si>
  <si>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</si>
  <si>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</si>
  <si>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</si>
  <si>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</si>
  <si>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</si>
  <si>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</si>
  <si>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</si>
  <si>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</si>
  <si>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</si>
  <si>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</si>
  <si>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</si>
  <si>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</si>
  <si>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</si>
  <si>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</si>
  <si>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</si>
  <si>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</si>
  <si>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</si>
  <si>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</si>
  <si>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</si>
  <si>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</si>
  <si>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</si>
  <si>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</si>
  <si>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</si>
  <si>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</si>
  <si>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</si>
  <si>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</si>
  <si>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</si>
  <si>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</si>
  <si>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</si>
  <si>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</si>
  <si>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</si>
  <si>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</si>
  <si>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</si>
  <si>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</si>
  <si>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</si>
  <si>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</si>
  <si>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</si>
  <si>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</si>
  <si>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</si>
  <si>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</si>
  <si>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</si>
  <si>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</si>
  <si>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</si>
  <si>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</si>
  <si>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</si>
  <si>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</si>
  <si>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</si>
  <si>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</si>
  <si>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</si>
  <si>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</si>
  <si>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</si>
  <si>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</si>
  <si>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</si>
  <si>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</si>
  <si>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</si>
  <si>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</si>
  <si>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</si>
  <si>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</si>
  <si>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</si>
  <si>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</si>
  <si>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</si>
  <si>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</si>
  <si>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</si>
  <si>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</si>
  <si>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</si>
  <si>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</si>
  <si>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</si>
  <si>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</si>
  <si>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</si>
  <si>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</si>
  <si>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</si>
  <si>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</si>
  <si>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</si>
  <si>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</si>
  <si>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</si>
  <si>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</si>
  <si>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</si>
  <si>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</si>
  <si>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</si>
  <si>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</si>
  <si>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</si>
  <si>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</si>
  <si>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</si>
  <si>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</si>
  <si>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</si>
  <si>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</si>
  <si>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</si>
  <si>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</si>
  <si>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</si>
  <si>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</si>
  <si>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</si>
  <si>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</si>
  <si>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</si>
  <si>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</si>
  <si>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</si>
  <si>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</si>
  <si>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</si>
  <si>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</si>
  <si>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</si>
  <si>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</si>
  <si>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</si>
  <si>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</si>
  <si>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</si>
  <si>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</si>
  <si>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</si>
  <si>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</si>
  <si>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</si>
  <si>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</si>
  <si>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</si>
  <si>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</si>
  <si>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</si>
  <si>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</si>
  <si>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</si>
  <si>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</si>
  <si>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</si>
  <si>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</si>
  <si>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</si>
  <si>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</si>
  <si>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</si>
  <si>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</si>
  <si>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</si>
  <si>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</si>
  <si>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</si>
  <si>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</si>
  <si>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</si>
  <si>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</si>
  <si>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</si>
  <si>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</si>
  <si>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</si>
  <si>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</si>
  <si>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</si>
  <si>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</si>
  <si>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</si>
  <si>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</si>
  <si>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</si>
  <si>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</si>
  <si>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</si>
  <si>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</si>
  <si>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</si>
  <si>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</si>
  <si>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</si>
  <si>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</si>
  <si>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</si>
  <si>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</si>
  <si>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</si>
  <si>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</si>
  <si>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</si>
  <si>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</si>
  <si>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</si>
  <si>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</si>
  <si>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</si>
  <si>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</si>
  <si>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</si>
  <si>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</si>
  <si>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</si>
  <si>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</si>
  <si>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</si>
  <si>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</si>
  <si>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</si>
  <si>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</si>
  <si>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</si>
  <si>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</si>
  <si>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</si>
  <si>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</si>
  <si>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</si>
  <si>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</si>
  <si>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</si>
  <si>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</si>
  <si>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</si>
  <si>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</si>
  <si>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</si>
  <si>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</si>
  <si>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</si>
  <si>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</si>
  <si>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</si>
  <si>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</si>
  <si>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</si>
  <si>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</si>
  <si>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</si>
  <si>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</si>
  <si>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</si>
  <si>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</si>
  <si>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</si>
  <si>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</si>
  <si>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</si>
  <si>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</si>
  <si>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</si>
  <si>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</si>
  <si>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</si>
  <si>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</si>
  <si>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</si>
  <si>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</si>
  <si>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</si>
  <si>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</si>
  <si>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</si>
  <si>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</si>
  <si>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</si>
  <si>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</si>
  <si>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</si>
  <si>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</si>
  <si>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</si>
  <si>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</si>
  <si>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</si>
  <si>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</si>
  <si>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</si>
  <si>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</si>
  <si>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</si>
  <si>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</si>
  <si>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</si>
  <si>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</si>
  <si>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</si>
  <si>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</si>
  <si>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</si>
  <si>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</si>
  <si>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</si>
  <si>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</si>
  <si>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</si>
  <si>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</si>
  <si>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</si>
  <si>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</si>
  <si>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</si>
  <si>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</si>
  <si>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</si>
  <si>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</si>
  <si>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</si>
  <si>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</si>
  <si>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</si>
  <si>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</si>
  <si>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</si>
  <si>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</si>
  <si>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</si>
  <si>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</si>
  <si>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</si>
  <si>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</si>
  <si>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</si>
  <si>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</si>
  <si>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</si>
  <si>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</si>
  <si>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</si>
  <si>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</si>
  <si>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</si>
  <si>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</si>
  <si>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</si>
  <si>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</si>
  <si>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</si>
  <si>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</si>
  <si>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</si>
  <si>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</si>
  <si>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</si>
  <si>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</si>
  <si>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</si>
  <si>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</si>
  <si>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</si>
  <si>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</si>
  <si>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</si>
  <si>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</si>
  <si>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</si>
  <si>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</si>
  <si>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</si>
  <si>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</si>
  <si>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</si>
  <si>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</si>
  <si>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</si>
  <si>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</si>
  <si>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</si>
  <si>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</si>
  <si>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</si>
  <si>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</si>
  <si>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</si>
  <si>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</si>
  <si>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</si>
  <si>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</si>
  <si>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</si>
  <si>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</si>
  <si>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</si>
  <si>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</si>
  <si>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</si>
  <si>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</si>
  <si>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</si>
  <si>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</si>
  <si>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</si>
  <si>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</si>
  <si>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</si>
  <si>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</si>
  <si>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</si>
  <si>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</si>
  <si>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</si>
  <si>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</si>
  <si>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</si>
  <si>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</si>
  <si>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</si>
  <si>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</si>
  <si>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</si>
  <si>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</si>
  <si>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</si>
  <si>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</si>
  <si>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</si>
  <si>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</si>
  <si>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</si>
  <si>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</si>
  <si>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</si>
  <si>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</si>
  <si>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</si>
  <si>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</si>
  <si>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</si>
  <si>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</si>
  <si>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</si>
  <si>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</si>
  <si>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</si>
  <si>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</si>
  <si>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</si>
  <si>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</si>
  <si>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</si>
  <si>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</si>
  <si>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</si>
  <si>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</si>
  <si>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</si>
  <si>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</si>
  <si>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</si>
  <si>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</si>
  <si>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</si>
  <si>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</si>
  <si>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</si>
  <si>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</si>
  <si>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</si>
  <si>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</si>
  <si>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</si>
  <si>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</si>
  <si>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</si>
  <si>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</si>
  <si>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</si>
  <si>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</si>
  <si>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</si>
  <si>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</si>
  <si>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</si>
  <si>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</si>
  <si>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</si>
  <si>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</si>
  <si>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</si>
  <si>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</si>
  <si>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</si>
  <si>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</si>
  <si>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</si>
  <si>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</si>
  <si>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</si>
  <si>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</si>
  <si>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</si>
  <si>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</si>
  <si>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</si>
  <si>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</si>
  <si>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</si>
  <si>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</si>
  <si>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</si>
  <si>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</si>
  <si>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</si>
  <si>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</si>
  <si>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</si>
  <si>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</si>
  <si>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</si>
  <si>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</si>
  <si>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</si>
  <si>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</si>
  <si>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</si>
  <si>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</si>
  <si>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</si>
  <si>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</si>
  <si>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</si>
  <si>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</si>
  <si>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</si>
  <si>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</si>
  <si>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</si>
  <si>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</si>
  <si>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</si>
  <si>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</si>
  <si>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</si>
  <si>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</si>
  <si>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</si>
  <si>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</si>
  <si>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</si>
  <si>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</si>
  <si>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</si>
  <si>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</si>
  <si>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</si>
  <si>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</si>
  <si>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</si>
  <si>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</si>
  <si>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</si>
  <si>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</si>
  <si>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</si>
  <si>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</si>
  <si>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</si>
  <si>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</si>
  <si>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</si>
  <si>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</si>
  <si>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</si>
  <si>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</si>
  <si>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</si>
  <si>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</si>
  <si>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</si>
  <si>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</si>
  <si>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</si>
  <si>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</si>
  <si>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</si>
  <si>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</si>
  <si>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</si>
  <si>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</si>
  <si>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</si>
  <si>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</si>
  <si>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</si>
  <si>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</si>
  <si>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</si>
  <si>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</si>
  <si>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</si>
  <si>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</si>
  <si>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</si>
  <si>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</si>
  <si>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</si>
  <si>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</si>
  <si>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</si>
  <si>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</si>
  <si>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</si>
  <si>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</si>
  <si>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</si>
  <si>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</si>
  <si>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</si>
  <si>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</si>
  <si>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</si>
  <si>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</si>
  <si>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</si>
  <si>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</si>
  <si>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</si>
  <si>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</si>
  <si>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</si>
  <si>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</si>
  <si>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</si>
  <si>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</si>
  <si>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</si>
  <si>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</si>
  <si>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</si>
  <si>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</si>
  <si>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</si>
  <si>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</si>
  <si>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</si>
  <si>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</si>
  <si>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</si>
  <si>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</si>
  <si>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</si>
  <si>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</si>
  <si>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</si>
  <si>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</si>
  <si>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</si>
  <si>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</si>
  <si>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</si>
  <si>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</si>
  <si>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</si>
  <si>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</si>
  <si>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</si>
  <si>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</si>
  <si>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</si>
  <si>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</si>
  <si>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</si>
  <si>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</si>
  <si>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</si>
  <si>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</si>
  <si>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</si>
  <si>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</si>
  <si>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</si>
  <si>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</si>
  <si>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</si>
  <si>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</si>
  <si>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</si>
  <si>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</si>
  <si>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</si>
  <si>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</si>
  <si>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</si>
  <si>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</si>
  <si>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</si>
  <si>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</si>
  <si>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</si>
  <si>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</si>
  <si>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</si>
  <si>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</si>
  <si>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</si>
  <si>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</si>
  <si>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</si>
  <si>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</si>
  <si>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</si>
  <si>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</si>
  <si>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</si>
  <si>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</si>
  <si>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</si>
  <si>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</si>
  <si>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</si>
  <si>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</si>
  <si>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</si>
  <si>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</si>
  <si>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</si>
  <si>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</si>
  <si>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</si>
  <si>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</si>
  <si>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</si>
  <si>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</si>
  <si>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</si>
  <si>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</si>
  <si>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</si>
  <si>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</si>
  <si>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</si>
  <si>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</si>
  <si>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</si>
  <si>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</si>
  <si>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</si>
  <si>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</si>
  <si>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</si>
  <si>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</si>
  <si>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</si>
  <si>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</si>
  <si>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</si>
  <si>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</si>
  <si>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</si>
  <si>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</si>
  <si>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</si>
  <si>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</si>
  <si>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</si>
  <si>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</si>
  <si>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</si>
  <si>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</si>
  <si>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</si>
  <si>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</si>
  <si>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</si>
  <si>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</si>
  <si>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</si>
  <si>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</si>
  <si>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</si>
  <si>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</si>
  <si>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</si>
  <si>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</si>
  <si>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</si>
  <si>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</si>
  <si>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</si>
  <si>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</si>
  <si>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</si>
  <si>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</si>
  <si>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</si>
  <si>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</si>
  <si>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</si>
  <si>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</si>
  <si>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</si>
  <si>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</si>
  <si>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</si>
  <si>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</si>
  <si>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</si>
  <si>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</si>
  <si>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</si>
  <si>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</si>
  <si>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</si>
  <si>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</si>
  <si>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</si>
  <si>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</si>
  <si>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</si>
  <si>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</si>
  <si>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</si>
  <si>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</si>
  <si>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</si>
  <si>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</si>
  <si>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</si>
  <si>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</si>
  <si>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</si>
  <si>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</si>
  <si>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</si>
  <si>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</si>
  <si>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</si>
  <si>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</si>
  <si>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</si>
  <si>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</si>
  <si>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</si>
  <si>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</si>
  <si>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</si>
  <si>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</si>
  <si>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</si>
  <si>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</si>
  <si>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</si>
  <si>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</si>
  <si>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</si>
  <si>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</si>
  <si>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</si>
  <si>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</si>
  <si>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</si>
  <si>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</si>
  <si>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</si>
  <si>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</si>
  <si>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</si>
  <si>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</si>
  <si>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</si>
  <si>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</si>
  <si>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</si>
  <si>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</si>
  <si>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</si>
  <si>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</si>
  <si>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</si>
  <si>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</si>
  <si>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</si>
  <si>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</si>
  <si>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</si>
  <si>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</si>
  <si>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</si>
  <si>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</si>
  <si>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</si>
  <si>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</si>
  <si>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</si>
  <si>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</si>
  <si>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</si>
  <si>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</si>
  <si>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</si>
  <si>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</si>
  <si>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</si>
  <si>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</si>
  <si>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</si>
  <si>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</si>
  <si>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</si>
  <si>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</si>
  <si>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</si>
  <si>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</si>
  <si>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</si>
  <si>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</si>
  <si>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</si>
  <si>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</si>
  <si>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</si>
  <si>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</si>
  <si>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</si>
  <si>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</si>
  <si>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</si>
  <si>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</si>
  <si>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</si>
  <si>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</si>
  <si>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</si>
  <si>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</si>
  <si>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</si>
  <si>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</si>
  <si>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</si>
  <si>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</si>
  <si>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</si>
  <si>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</si>
  <si>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</si>
  <si>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</si>
  <si>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</si>
  <si>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</si>
  <si>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</si>
  <si>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</si>
  <si>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</si>
  <si>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</si>
  <si>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</si>
  <si>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</si>
  <si>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</si>
  <si>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</si>
  <si>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</si>
  <si>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</si>
  <si>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</si>
  <si>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</si>
  <si>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</si>
  <si>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</si>
  <si>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</si>
  <si>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</si>
  <si>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</si>
  <si>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</si>
  <si>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</si>
  <si>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</si>
  <si>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</si>
  <si>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</si>
  <si>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</si>
  <si>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</si>
  <si>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</si>
  <si>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</si>
  <si>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</si>
  <si>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</si>
  <si>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</si>
  <si>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</si>
  <si>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</si>
  <si>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</si>
  <si>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</si>
  <si>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</si>
  <si>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</si>
  <si>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</si>
  <si>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</si>
  <si>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</si>
  <si>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</si>
  <si>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</si>
  <si>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</si>
  <si>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</si>
  <si>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</si>
  <si>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</si>
  <si>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</si>
  <si>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</si>
  <si>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</si>
  <si>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</si>
  <si>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</si>
  <si>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</si>
  <si>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</si>
  <si>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</si>
  <si>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</si>
  <si>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</si>
  <si>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</si>
  <si>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</si>
  <si>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</si>
  <si>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</si>
  <si>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</si>
  <si>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</si>
  <si>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</si>
  <si>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</si>
  <si>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</si>
  <si>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</si>
  <si>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</si>
  <si>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</si>
  <si>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</si>
  <si>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</si>
  <si>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</si>
  <si>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</si>
  <si>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</si>
  <si>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</si>
  <si>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</si>
  <si>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</si>
  <si>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</si>
  <si>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</si>
  <si>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</si>
  <si>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</si>
  <si>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</si>
  <si>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</si>
  <si>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</si>
  <si>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</si>
  <si>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</si>
  <si>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</si>
  <si>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</si>
  <si>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</si>
  <si>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</si>
  <si>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</si>
  <si>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</si>
  <si>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</si>
  <si>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</si>
  <si>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</si>
  <si>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</si>
  <si>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</si>
  <si>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</si>
  <si>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</si>
  <si>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</si>
  <si>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</si>
  <si>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</si>
  <si>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</si>
  <si>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</si>
  <si>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</si>
  <si>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</si>
  <si>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</si>
  <si>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</si>
  <si>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</si>
  <si>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</si>
  <si>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</si>
  <si>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</si>
  <si>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</si>
  <si>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</si>
  <si>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</si>
  <si>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</si>
  <si>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</si>
  <si>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</si>
  <si>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</si>
  <si>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</si>
  <si>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</si>
  <si>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</si>
  <si>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</si>
  <si>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</si>
  <si>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</si>
  <si>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</si>
  <si>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</si>
  <si>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</si>
  <si>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</si>
  <si>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</si>
  <si>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</si>
  <si>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</si>
  <si>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</si>
  <si>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</si>
  <si>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</si>
  <si>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</si>
  <si>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</si>
  <si>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</si>
  <si>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</si>
  <si>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</si>
  <si>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</si>
  <si>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</si>
  <si>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</si>
  <si>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</si>
  <si>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</si>
  <si>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</si>
  <si>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</si>
  <si>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</si>
  <si>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</si>
  <si>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</si>
  <si>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</si>
  <si>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</si>
  <si>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</si>
  <si>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</si>
  <si>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</si>
  <si>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</si>
  <si>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</si>
  <si>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</si>
  <si>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</si>
  <si>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</si>
  <si>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</si>
  <si>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</si>
  <si>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</si>
  <si>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</si>
  <si>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</si>
  <si>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</si>
  <si>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</si>
  <si>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</si>
  <si>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</si>
  <si>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</si>
  <si>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</si>
  <si>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</si>
  <si>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</si>
  <si>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</si>
  <si>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</si>
  <si>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</si>
  <si>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</si>
  <si>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</si>
  <si>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</si>
  <si>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</si>
  <si>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</si>
  <si>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</si>
  <si>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</si>
  <si>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</si>
  <si>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</si>
  <si>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</si>
  <si>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</si>
  <si>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</si>
  <si>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</si>
  <si>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</si>
  <si>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</si>
  <si>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</si>
  <si>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</si>
  <si>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</si>
  <si>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</si>
  <si>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</si>
  <si>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</si>
  <si>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</si>
  <si>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</si>
  <si>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</si>
  <si>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</si>
  <si>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</si>
  <si>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</si>
  <si>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</si>
  <si>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</si>
  <si>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</si>
  <si>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</si>
  <si>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</si>
  <si>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</si>
  <si>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</si>
  <si>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</si>
  <si>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</si>
  <si>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</si>
  <si>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</si>
  <si>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</si>
  <si>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</si>
  <si>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</si>
  <si>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</si>
  <si>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</si>
  <si>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</si>
  <si>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</si>
  <si>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</si>
  <si>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</si>
  <si>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</si>
  <si>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</si>
  <si>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</si>
  <si>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</si>
  <si>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</si>
  <si>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</si>
  <si>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</si>
  <si>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</si>
  <si>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</si>
  <si>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</si>
  <si>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</si>
  <si>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</si>
  <si>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</si>
  <si>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</si>
  <si>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</si>
  <si>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</si>
  <si>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</si>
  <si>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</si>
  <si>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</si>
  <si>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</si>
  <si>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</si>
  <si>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</si>
  <si>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</si>
  <si>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</si>
  <si>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</si>
  <si>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</si>
  <si>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</si>
  <si>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</si>
  <si>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</si>
  <si>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</si>
  <si>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</si>
  <si>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</si>
  <si>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</si>
  <si>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</si>
  <si>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</si>
  <si>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</si>
  <si>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</si>
  <si>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</si>
  <si>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</si>
  <si>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</si>
  <si>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</si>
  <si>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</si>
  <si>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</si>
  <si>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</si>
  <si>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</si>
  <si>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</si>
  <si>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</si>
  <si>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</si>
  <si>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</si>
  <si>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</si>
  <si>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</si>
  <si>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</si>
  <si>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</si>
  <si>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</si>
  <si>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</si>
  <si>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</si>
  <si>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</si>
  <si>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</si>
  <si>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</si>
  <si>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</si>
  <si>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</si>
  <si>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</si>
  <si>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</si>
  <si>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</si>
  <si>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</si>
  <si>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</si>
  <si>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</si>
  <si>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</si>
  <si>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</si>
  <si>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</si>
  <si>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</si>
  <si>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</si>
  <si>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</si>
  <si>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</si>
  <si>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</si>
  <si>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</si>
  <si>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</si>
  <si>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</si>
  <si>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</si>
  <si>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</si>
  <si>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</si>
  <si>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</si>
  <si>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</si>
  <si>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</si>
  <si>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</si>
  <si>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</si>
  <si>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</si>
  <si>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</si>
  <si>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</si>
  <si>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</si>
  <si>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</si>
  <si>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</si>
  <si>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</si>
  <si>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</si>
  <si>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</si>
  <si>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</si>
  <si>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</si>
  <si>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</si>
  <si>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</si>
  <si>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</si>
  <si>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</si>
  <si>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</si>
  <si>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</si>
  <si>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</si>
  <si>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</si>
  <si>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</si>
  <si>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</si>
  <si>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</si>
  <si>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</si>
  <si>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</si>
  <si>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</si>
  <si>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</si>
  <si>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</si>
  <si>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</si>
  <si>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</si>
  <si>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</si>
  <si>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</si>
  <si>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</si>
  <si>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</si>
  <si>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</si>
  <si>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</si>
  <si>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</si>
  <si>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</si>
  <si>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</si>
  <si>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</si>
  <si>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</si>
  <si>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</si>
  <si>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</si>
  <si>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</si>
  <si>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</si>
  <si>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</si>
  <si>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</si>
  <si>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</si>
  <si>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</si>
  <si>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</si>
  <si>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</si>
  <si>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</si>
  <si>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</si>
  <si>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</si>
  <si>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</si>
  <si>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</si>
  <si>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</si>
  <si>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</si>
  <si>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</si>
  <si>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</si>
  <si>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</si>
  <si>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</si>
  <si>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</si>
  <si>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</si>
  <si>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</si>
  <si>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</si>
  <si>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</si>
  <si>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</si>
  <si>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</si>
  <si>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</si>
  <si>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</si>
  <si>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</si>
  <si>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</si>
  <si>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</si>
  <si>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</si>
  <si>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</si>
  <si>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</si>
  <si>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</si>
  <si>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</si>
  <si>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</si>
  <si>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</si>
  <si>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</si>
  <si>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</si>
  <si>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</si>
  <si>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</si>
  <si>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</si>
  <si>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</si>
  <si>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</si>
  <si>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</si>
  <si>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</si>
  <si>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</si>
  <si>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</si>
  <si>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</si>
  <si>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</si>
  <si>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</si>
  <si>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</si>
  <si>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</si>
  <si>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</si>
  <si>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</si>
  <si>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</si>
  <si>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</si>
  <si>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</si>
  <si>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</si>
  <si>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</si>
  <si>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</si>
  <si>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</si>
  <si>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</si>
  <si>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</si>
  <si>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</si>
  <si>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</si>
  <si>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</si>
  <si>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</si>
  <si>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</si>
  <si>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</si>
  <si>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</si>
  <si>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</si>
  <si>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</si>
  <si>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</si>
  <si>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</si>
  <si>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</si>
  <si>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</si>
  <si>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</si>
  <si>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</si>
  <si>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</si>
  <si>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</si>
  <si>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</si>
  <si>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</si>
  <si>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</si>
  <si>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</si>
  <si>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</si>
  <si>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</si>
  <si>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</si>
  <si>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</si>
  <si>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</si>
  <si>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</si>
  <si>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</si>
  <si>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</si>
  <si>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</si>
  <si>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</si>
  <si>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</si>
  <si>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</si>
  <si>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</si>
  <si>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</si>
  <si>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</si>
  <si>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</si>
  <si>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</si>
  <si>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</si>
  <si>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</si>
  <si>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</si>
  <si>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</si>
  <si>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</si>
  <si>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</si>
  <si>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</si>
  <si>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</si>
  <si>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</si>
  <si>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</si>
  <si>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</si>
  <si>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</si>
  <si>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</si>
  <si>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</si>
  <si>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</si>
  <si>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</si>
  <si>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</si>
  <si>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</si>
  <si>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</si>
  <si>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</si>
  <si>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</si>
  <si>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</si>
  <si>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</si>
  <si>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</si>
  <si>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</si>
  <si>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</si>
  <si>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</si>
  <si>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</si>
  <si>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</si>
  <si>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</si>
  <si>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</si>
  <si>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</si>
  <si>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</si>
  <si>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</si>
  <si>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</si>
  <si>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</si>
  <si>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</si>
  <si>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</si>
  <si>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</si>
  <si>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</si>
  <si>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</si>
  <si>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</si>
  <si>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</si>
  <si>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</si>
  <si>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</si>
  <si>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</si>
  <si>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</si>
  <si>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</si>
  <si>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</si>
  <si>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</si>
  <si>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</si>
  <si>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</si>
  <si>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</si>
  <si>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</si>
  <si>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</si>
  <si>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</si>
  <si>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</si>
  <si>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</si>
  <si>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</si>
  <si>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</si>
  <si>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</si>
  <si>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</si>
  <si>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</si>
  <si>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</si>
  <si>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</si>
  <si>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</si>
  <si>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</si>
  <si>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</si>
  <si>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</si>
  <si>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</si>
  <si>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</si>
  <si>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</si>
  <si>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</si>
  <si>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</si>
  <si>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</si>
  <si>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</si>
  <si>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</si>
  <si>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</si>
  <si>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</si>
  <si>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</si>
  <si>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</si>
  <si>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</si>
  <si>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</si>
  <si>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</si>
  <si>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</si>
  <si>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</si>
  <si>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</si>
  <si>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</si>
  <si>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</si>
  <si>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</si>
  <si>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</si>
  <si>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</si>
  <si>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</si>
  <si>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</si>
  <si>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</si>
  <si>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</si>
  <si>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</si>
  <si>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</si>
  <si>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</si>
  <si>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</si>
  <si>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</si>
  <si>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</si>
  <si>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</si>
  <si>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</si>
  <si>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</si>
  <si>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</si>
  <si>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</si>
  <si>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</si>
  <si>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</si>
  <si>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</si>
  <si>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</si>
  <si>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</si>
  <si>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</si>
  <si>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</si>
  <si>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</si>
  <si>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</si>
  <si>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</si>
  <si>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</si>
  <si>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</si>
  <si>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</si>
  <si>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</si>
  <si>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</si>
  <si>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</si>
  <si>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</si>
  <si>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</si>
  <si>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</si>
  <si>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</si>
  <si>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</si>
  <si>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</si>
  <si>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</si>
  <si>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</si>
  <si>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</si>
  <si>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</si>
  <si>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</si>
  <si>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</si>
  <si>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</si>
  <si>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</si>
  <si>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</si>
  <si>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</si>
  <si>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</si>
  <si>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</si>
  <si>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</si>
  <si>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</si>
  <si>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</si>
  <si>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</si>
  <si>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</si>
  <si>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</si>
  <si>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</si>
  <si>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</si>
  <si>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</si>
  <si>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</si>
  <si>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</si>
  <si>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</si>
  <si>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</si>
  <si>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</si>
  <si>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</si>
  <si>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</si>
  <si>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</si>
  <si>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</si>
  <si>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</si>
  <si>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</si>
  <si>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</si>
  <si>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</si>
  <si>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</si>
  <si>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</si>
  <si>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</si>
  <si>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</si>
  <si>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</si>
  <si>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</si>
  <si>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</si>
  <si>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</si>
  <si>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</si>
  <si>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</si>
  <si>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</si>
  <si>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</si>
  <si>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</si>
  <si>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</si>
  <si>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</si>
  <si>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</si>
  <si>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</si>
  <si>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</si>
  <si>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</si>
  <si>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</si>
  <si>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</si>
  <si>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</si>
  <si>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</si>
  <si>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</si>
  <si>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</si>
  <si>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</si>
  <si>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</si>
  <si>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</si>
  <si>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</si>
  <si>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</si>
  <si>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</si>
  <si>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</si>
  <si>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</si>
  <si>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</si>
  <si>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</si>
  <si>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</si>
  <si>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</si>
  <si>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</si>
  <si>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</si>
  <si>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</si>
  <si>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</si>
  <si>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</si>
  <si>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</si>
  <si>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</si>
  <si>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</si>
  <si>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</si>
  <si>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</si>
  <si>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</si>
  <si>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</si>
  <si>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</si>
  <si>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</si>
  <si>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</si>
  <si>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</si>
  <si>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</si>
  <si>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</si>
  <si>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</si>
  <si>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</si>
  <si>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</si>
  <si>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</si>
  <si>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</si>
  <si>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</si>
  <si>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</si>
  <si>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</si>
  <si>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</si>
  <si>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</si>
  <si>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</si>
  <si>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</si>
  <si>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</si>
  <si>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</si>
  <si>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</si>
  <si>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</si>
  <si>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</si>
  <si>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</si>
  <si>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</si>
  <si>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</si>
  <si>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</si>
  <si>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</si>
  <si>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</si>
  <si>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</si>
  <si>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</si>
  <si>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</si>
  <si>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</si>
  <si>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</si>
  <si>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</si>
  <si>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</si>
  <si>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</si>
  <si>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</si>
  <si>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</si>
  <si>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</si>
  <si>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</si>
  <si>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</si>
  <si>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</si>
  <si>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</si>
  <si>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</si>
  <si>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</si>
  <si>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</si>
  <si>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</si>
  <si>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</si>
  <si>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</si>
  <si>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</si>
  <si>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</si>
  <si>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</si>
  <si>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</si>
  <si>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</si>
  <si>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</si>
  <si>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</si>
  <si>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</si>
  <si>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</si>
  <si>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</si>
  <si>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</si>
  <si>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</si>
  <si>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</si>
  <si>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</si>
  <si>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</si>
  <si>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</si>
  <si>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</si>
  <si>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</si>
  <si>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</si>
  <si>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</si>
  <si>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</si>
  <si>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</si>
  <si>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</si>
  <si>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</si>
  <si>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</si>
  <si>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</si>
  <si>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</si>
  <si>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</si>
  <si>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</si>
  <si>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</si>
  <si>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</si>
  <si>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</si>
  <si>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</si>
  <si>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</si>
  <si>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</si>
  <si>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</si>
  <si>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</si>
  <si>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</si>
  <si>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</si>
  <si>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</si>
  <si>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</si>
  <si>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</si>
  <si>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</si>
  <si>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</si>
  <si>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</si>
  <si>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</si>
  <si>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</si>
  <si>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</si>
  <si>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</si>
  <si>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</si>
  <si>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</si>
  <si>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</si>
  <si>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</si>
  <si>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</si>
  <si>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</si>
  <si>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</si>
  <si>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</si>
  <si>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</si>
  <si>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</si>
  <si>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</si>
  <si>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</si>
  <si>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</si>
  <si>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</si>
  <si>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</si>
  <si>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</si>
  <si>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</si>
  <si>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</si>
  <si>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</si>
  <si>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</si>
  <si>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</si>
  <si>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</si>
  <si>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</si>
  <si>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</si>
  <si>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</si>
  <si>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</si>
  <si>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</si>
  <si>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</si>
  <si>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</si>
  <si>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</si>
  <si>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</si>
  <si>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</si>
  <si>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</si>
  <si>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</si>
  <si>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</si>
  <si>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</si>
  <si>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</si>
  <si>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</si>
  <si>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</si>
  <si>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</si>
  <si>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</si>
  <si>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</si>
  <si>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</si>
  <si>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</si>
  <si>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</si>
  <si>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</si>
  <si>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</si>
  <si>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</si>
  <si>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</si>
  <si>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</si>
  <si>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</si>
  <si>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</si>
  <si>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</si>
  <si>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</si>
  <si>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</si>
  <si>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</si>
  <si>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</si>
  <si>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</si>
  <si>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</si>
  <si>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</si>
  <si>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</si>
  <si>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</si>
  <si>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</si>
  <si>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</si>
  <si>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</si>
  <si>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</si>
  <si>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</si>
  <si>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</si>
  <si>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</si>
  <si>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</si>
  <si>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</si>
  <si>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</si>
  <si>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</si>
  <si>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</si>
  <si>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</si>
  <si>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</si>
  <si>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</si>
  <si>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</si>
  <si>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</si>
  <si>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</si>
  <si>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</si>
  <si>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</si>
  <si>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</si>
  <si>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</si>
  <si>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</si>
  <si>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</si>
  <si>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</si>
  <si>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</si>
  <si>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</si>
  <si>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</si>
  <si>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</si>
  <si>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</si>
  <si>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</si>
  <si>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</si>
  <si>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</si>
  <si>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</si>
  <si>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</si>
  <si>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</si>
  <si>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</si>
  <si>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</si>
  <si>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</si>
  <si>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</si>
  <si>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</si>
  <si>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</si>
  <si>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</si>
  <si>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</si>
  <si>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</si>
  <si>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</si>
  <si>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</si>
  <si>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</si>
  <si>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</si>
  <si>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</si>
  <si>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</si>
  <si>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</si>
  <si>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</si>
  <si>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</si>
  <si>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</si>
  <si>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</si>
  <si>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</si>
  <si>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</si>
  <si>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</si>
  <si>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</si>
  <si>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</si>
  <si>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</si>
  <si>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</si>
  <si>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</si>
  <si>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</si>
  <si>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</si>
  <si>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</si>
  <si>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</si>
  <si>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</si>
  <si>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</si>
  <si>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</si>
  <si>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</si>
  <si>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</si>
  <si>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</si>
  <si>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</si>
  <si>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</si>
  <si>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</si>
  <si>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</si>
  <si>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</si>
  <si>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</si>
  <si>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</si>
  <si>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</si>
  <si>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</si>
  <si>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</si>
  <si>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</si>
  <si>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</si>
  <si>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</si>
  <si>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</si>
  <si>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</si>
  <si>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</si>
  <si>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</si>
  <si>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</si>
  <si>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</si>
  <si>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</si>
  <si>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</si>
  <si>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</si>
  <si>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</si>
  <si>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</si>
  <si>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</si>
  <si>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</si>
  <si>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</si>
  <si>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</si>
  <si>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</si>
  <si>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</si>
  <si>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</si>
  <si>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</si>
  <si>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</si>
  <si>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</si>
  <si>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</si>
  <si>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</si>
  <si>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</si>
  <si>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</si>
  <si>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</si>
  <si>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</si>
  <si>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</si>
  <si>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</si>
  <si>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</si>
  <si>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</si>
  <si>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</si>
  <si>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</si>
  <si>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</si>
  <si>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</si>
  <si>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</si>
  <si>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</si>
  <si>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</si>
  <si>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</si>
  <si>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</si>
  <si>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</si>
  <si>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</si>
  <si>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</si>
  <si>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</si>
  <si>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</si>
  <si>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</si>
  <si>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</si>
  <si>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</si>
  <si>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</si>
  <si>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</si>
  <si>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</si>
  <si>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</si>
  <si>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</si>
  <si>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</si>
  <si>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</si>
  <si>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</si>
  <si>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</si>
  <si>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</si>
  <si>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</si>
  <si>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</si>
  <si>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</si>
  <si>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</si>
  <si>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</si>
  <si>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</si>
  <si>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</si>
  <si>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</si>
  <si>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</si>
  <si>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</si>
  <si>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</si>
  <si>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</si>
  <si>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</si>
  <si>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</si>
  <si>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</si>
  <si>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</si>
  <si>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</si>
  <si>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</si>
  <si>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</si>
  <si>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</si>
  <si>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</si>
  <si>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</si>
  <si>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</si>
  <si>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</si>
  <si>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</si>
  <si>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</si>
  <si>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</si>
  <si>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</si>
  <si>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</si>
  <si>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</si>
  <si>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</si>
  <si>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</si>
  <si>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</si>
  <si>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</si>
  <si>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</si>
  <si>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</si>
  <si>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</si>
  <si>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</si>
  <si>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</si>
  <si>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</si>
  <si>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</si>
  <si>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</si>
  <si>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</si>
  <si>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</si>
  <si>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</si>
  <si>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</si>
  <si>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</si>
  <si>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</si>
  <si>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</si>
  <si>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</si>
  <si>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</si>
  <si>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</si>
  <si>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</si>
  <si>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</si>
  <si>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</si>
  <si>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</si>
  <si>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</si>
  <si>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</si>
  <si>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</si>
  <si>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</si>
  <si>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</si>
  <si>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</si>
  <si>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</si>
  <si>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</si>
  <si>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</si>
  <si>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</si>
  <si>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</si>
  <si>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</si>
  <si>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</si>
  <si>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</si>
  <si>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</si>
  <si>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</si>
  <si>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</si>
  <si>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</si>
  <si>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</si>
  <si>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</si>
  <si>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</si>
  <si>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</si>
  <si>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</si>
  <si>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</si>
  <si>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</si>
  <si>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</si>
  <si>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</si>
  <si>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</si>
  <si>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</si>
  <si>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</si>
  <si>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</si>
  <si>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</si>
  <si>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</si>
  <si>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</si>
  <si>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</si>
  <si>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</si>
  <si>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</si>
  <si>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</si>
  <si>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</si>
  <si>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</si>
  <si>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</si>
  <si>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</si>
  <si>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</si>
  <si>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</si>
  <si>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</si>
  <si>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</si>
  <si>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</si>
  <si>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</si>
  <si>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</si>
  <si>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</si>
  <si>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</si>
  <si>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</si>
  <si>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</si>
  <si>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</si>
  <si>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</si>
  <si>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</si>
  <si>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</si>
  <si>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</si>
  <si>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</si>
  <si>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</si>
  <si>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</si>
  <si>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</si>
  <si>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</si>
  <si>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</si>
  <si>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</si>
  <si>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</si>
  <si>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</si>
  <si>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</si>
  <si>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</si>
  <si>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</si>
  <si>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</si>
  <si>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</si>
  <si>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</si>
  <si>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</si>
  <si>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</si>
  <si>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</si>
  <si>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</si>
  <si>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</si>
  <si>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</si>
  <si>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</si>
  <si>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</si>
  <si>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</si>
  <si>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</si>
  <si>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</si>
  <si>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</si>
  <si>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</si>
  <si>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</si>
  <si>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</si>
  <si>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</si>
  <si>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</si>
  <si>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</si>
  <si>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</si>
  <si>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</si>
  <si>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</si>
  <si>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</si>
  <si>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</si>
  <si>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</si>
  <si>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</si>
  <si>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</si>
  <si>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</si>
  <si>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</si>
  <si>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</si>
  <si>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</si>
  <si>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</si>
  <si>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</si>
  <si>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</si>
  <si>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</si>
  <si>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</si>
  <si>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</si>
  <si>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</si>
  <si>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</si>
  <si>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</si>
  <si>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</si>
  <si>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</si>
  <si>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</si>
  <si>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</si>
  <si>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</si>
  <si>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</si>
  <si>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</si>
  <si>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</si>
  <si>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</si>
  <si>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</si>
  <si>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</si>
  <si>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</si>
  <si>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</si>
  <si>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</si>
  <si>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</si>
  <si>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</si>
  <si>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</si>
  <si>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</si>
  <si>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</si>
  <si>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</si>
  <si>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</si>
  <si>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</si>
  <si>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</si>
  <si>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</si>
  <si>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</si>
  <si>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</si>
  <si>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</si>
  <si>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</si>
  <si>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</si>
  <si>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</si>
  <si>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</si>
  <si>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</si>
  <si>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</si>
  <si>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</si>
  <si>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</si>
  <si>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</si>
  <si>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</si>
  <si>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</si>
  <si>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</si>
  <si>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</si>
  <si>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</si>
  <si>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</si>
  <si>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</si>
  <si>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</si>
  <si>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</si>
  <si>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</si>
  <si>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</si>
  <si>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</si>
  <si>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</si>
  <si>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</si>
  <si>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</si>
  <si>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</si>
  <si>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</si>
  <si>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</si>
  <si>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</si>
  <si>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</si>
  <si>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</si>
  <si>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</si>
  <si>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</si>
  <si>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</si>
  <si>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</si>
  <si>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</si>
  <si>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</si>
  <si>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</si>
  <si>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</si>
  <si>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</si>
  <si>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</si>
  <si>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</si>
  <si>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</si>
  <si>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</si>
  <si>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</si>
  <si>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</si>
  <si>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</si>
  <si>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</si>
  <si>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</si>
  <si>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</si>
  <si>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</si>
  <si>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</si>
  <si>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</si>
  <si>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</si>
  <si>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</si>
  <si>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</si>
  <si>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</si>
  <si>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</si>
  <si>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</si>
  <si>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</si>
  <si>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</si>
  <si>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</si>
  <si>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</si>
  <si>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</si>
  <si>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</si>
  <si>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</si>
  <si>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</si>
  <si>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</si>
  <si>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</si>
  <si>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</si>
  <si>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</si>
  <si>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</si>
  <si>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</si>
  <si>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</si>
  <si>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</si>
  <si>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</si>
  <si>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</si>
  <si>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</si>
  <si>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</si>
  <si>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</si>
  <si>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</si>
  <si>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</si>
  <si>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</si>
  <si>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</si>
  <si>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</si>
  <si>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</si>
  <si>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</si>
  <si>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</si>
  <si>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</si>
  <si>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</si>
  <si>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</si>
  <si>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</si>
  <si>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</si>
  <si>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</si>
  <si>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</si>
  <si>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</si>
  <si>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</si>
  <si>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</si>
  <si>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</si>
  <si>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</si>
  <si>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</si>
  <si>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</si>
  <si>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</si>
  <si>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</si>
  <si>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</si>
  <si>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</si>
  <si>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</si>
  <si>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</si>
  <si>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</si>
  <si>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</si>
  <si>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</si>
  <si>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</si>
  <si>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</si>
  <si>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</si>
  <si>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</si>
  <si>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</si>
  <si>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</si>
  <si>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</si>
  <si>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</si>
  <si>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</si>
  <si>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</si>
  <si>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</si>
  <si>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</si>
  <si>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</si>
  <si>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</si>
  <si>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</si>
  <si>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</si>
  <si>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</si>
  <si>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</si>
  <si>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</si>
  <si>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</si>
  <si>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</si>
  <si>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</si>
  <si>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</si>
  <si>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</si>
  <si>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</si>
  <si>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</si>
  <si>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</si>
  <si>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</si>
  <si>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</si>
  <si>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</si>
  <si>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</si>
  <si>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</si>
  <si>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</si>
  <si>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</si>
  <si>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</si>
  <si>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</si>
  <si>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</si>
  <si>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</si>
  <si>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</si>
  <si>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</si>
  <si>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</si>
  <si>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</si>
  <si>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</si>
  <si>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</si>
  <si>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</si>
  <si>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</si>
  <si>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</si>
  <si>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</si>
  <si>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</si>
  <si>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</si>
  <si>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</si>
  <si>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</si>
  <si>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</si>
  <si>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</si>
  <si>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</si>
  <si>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</si>
  <si>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</si>
  <si>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</si>
  <si>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</si>
  <si>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</si>
  <si>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</si>
  <si>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</si>
  <si>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</si>
  <si>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</si>
  <si>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</si>
  <si>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</si>
  <si>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</si>
  <si>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</si>
  <si>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</si>
  <si>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</si>
  <si>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</si>
  <si>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</si>
  <si>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</si>
  <si>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</si>
  <si>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</si>
  <si>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</si>
  <si>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</si>
  <si>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</si>
  <si>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</si>
  <si>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</si>
  <si>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</si>
  <si>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</si>
  <si>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</si>
  <si>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</si>
  <si>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</si>
  <si>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</si>
  <si>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</si>
  <si>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</si>
  <si>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</si>
  <si>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</si>
  <si>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</si>
  <si>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</si>
  <si>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</si>
  <si>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</si>
  <si>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</si>
  <si>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</si>
  <si>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</si>
  <si>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</si>
  <si>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</si>
  <si>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</si>
  <si>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</si>
  <si>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</si>
  <si>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</si>
  <si>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</si>
  <si>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</si>
  <si>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</si>
  <si>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</si>
  <si>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</si>
  <si>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</si>
  <si>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</si>
  <si>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</si>
  <si>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</si>
  <si>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</si>
  <si>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</si>
  <si>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</si>
  <si>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</si>
  <si>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</si>
  <si>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</si>
  <si>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</si>
  <si>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</si>
  <si>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</si>
  <si>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</si>
  <si>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</si>
  <si>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</si>
  <si>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</si>
  <si>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</si>
  <si>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</si>
  <si>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</si>
  <si>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</si>
  <si>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</si>
  <si>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</si>
  <si>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</si>
  <si>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</si>
  <si>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</si>
  <si>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</si>
  <si>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</si>
  <si>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</si>
  <si>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</si>
  <si>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</si>
  <si>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</si>
  <si>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</si>
  <si>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</si>
  <si>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</si>
  <si>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</si>
  <si>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</si>
  <si>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</si>
  <si>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</si>
  <si>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</si>
  <si>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</si>
  <si>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</si>
  <si>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</si>
  <si>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</si>
  <si>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</si>
  <si>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</si>
  <si>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</si>
  <si>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</si>
  <si>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</si>
  <si>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</si>
  <si>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</si>
  <si>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</si>
  <si>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</si>
  <si>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</si>
  <si>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</si>
  <si>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</si>
  <si>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</si>
  <si>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</si>
  <si>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</si>
  <si>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</si>
  <si>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</si>
  <si>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</si>
  <si>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</si>
  <si>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</si>
  <si>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</si>
  <si>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</si>
  <si>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</si>
  <si>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</si>
  <si>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</si>
  <si>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</si>
  <si>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</si>
  <si>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</si>
  <si>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</si>
  <si>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</si>
  <si>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</si>
  <si>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</si>
  <si>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</si>
  <si>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</si>
  <si>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</si>
  <si>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</si>
  <si>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</si>
  <si>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</si>
  <si>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</si>
  <si>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</si>
  <si>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</si>
  <si>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</si>
  <si>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</si>
  <si>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</si>
  <si>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</si>
  <si>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</si>
  <si>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</si>
  <si>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</si>
  <si>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</si>
  <si>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</si>
  <si>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</si>
  <si>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</si>
  <si>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</si>
  <si>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</si>
  <si>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</si>
  <si>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</si>
  <si>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</si>
  <si>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</si>
  <si>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</si>
  <si>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</si>
  <si>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</si>
  <si>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</si>
  <si>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</si>
  <si>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</si>
  <si>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</si>
  <si>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</si>
  <si>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</si>
  <si>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</si>
  <si>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</si>
  <si>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</si>
  <si>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</si>
  <si>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</si>
  <si>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</si>
  <si>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</si>
  <si>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</si>
  <si>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</si>
  <si>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</si>
  <si>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</si>
  <si>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</si>
  <si>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</si>
  <si>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</si>
  <si>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</si>
  <si>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</si>
  <si>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</si>
  <si>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</si>
  <si>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</si>
  <si>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</si>
  <si>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</si>
  <si>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</si>
  <si>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</si>
  <si>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</si>
  <si>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</si>
  <si>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</si>
  <si>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</si>
  <si>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</si>
  <si>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</si>
  <si>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</si>
  <si>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</si>
  <si>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</si>
  <si>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</si>
  <si>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</si>
  <si>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</si>
  <si>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</si>
  <si>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</si>
  <si>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</si>
  <si>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</si>
  <si>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</si>
  <si>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</si>
  <si>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</si>
  <si>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</si>
  <si>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</si>
  <si>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</si>
  <si>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</si>
  <si>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</si>
  <si>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</si>
  <si>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</si>
  <si>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</si>
  <si>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</si>
  <si>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</si>
  <si>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</si>
  <si>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</si>
  <si>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</si>
  <si>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</si>
  <si>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</si>
  <si>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</si>
  <si>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</si>
  <si>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</si>
  <si>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</si>
  <si>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</si>
  <si>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</si>
  <si>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</si>
  <si>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</si>
  <si>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</si>
  <si>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</si>
  <si>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</si>
  <si>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</si>
  <si>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</si>
  <si>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</si>
  <si>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</si>
  <si>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</si>
  <si>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</si>
  <si>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</si>
  <si>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</si>
  <si>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</si>
  <si>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</si>
  <si>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</si>
  <si>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</si>
  <si>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</si>
  <si>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</si>
  <si>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</si>
  <si>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</si>
  <si>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</si>
  <si>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</si>
  <si>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</si>
  <si>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</si>
  <si>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</si>
  <si>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</si>
  <si>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</si>
  <si>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</si>
  <si>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</si>
  <si>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</si>
  <si>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</si>
  <si>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</si>
  <si>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</si>
  <si>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</si>
  <si>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</si>
  <si>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</si>
  <si>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</si>
  <si>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</si>
  <si>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</si>
  <si>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</si>
  <si>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</si>
  <si>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</si>
  <si>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</si>
  <si>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</si>
  <si>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</si>
  <si>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</si>
  <si>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</si>
  <si>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</si>
  <si>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</si>
  <si>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</si>
  <si>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</si>
  <si>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</si>
  <si>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</si>
  <si>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</si>
  <si>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</si>
  <si>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</si>
  <si>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</si>
  <si>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</si>
  <si>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</si>
  <si>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</si>
  <si>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</si>
  <si>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</si>
  <si>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</si>
  <si>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</si>
  <si>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</si>
  <si>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</si>
  <si>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</si>
  <si>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</si>
  <si>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</si>
  <si>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</si>
  <si>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</si>
  <si>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</si>
  <si>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</si>
  <si>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</si>
  <si>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</si>
  <si>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</si>
  <si>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</si>
  <si>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</si>
  <si>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</si>
  <si>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</si>
  <si>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</si>
  <si>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</si>
  <si>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</si>
  <si>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</si>
  <si>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</si>
  <si>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</si>
  <si>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</si>
  <si>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</si>
  <si>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</si>
  <si>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</si>
  <si>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</si>
  <si>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</si>
  <si>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</si>
  <si>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</si>
  <si>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</si>
  <si>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</si>
  <si>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</si>
  <si>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</si>
  <si>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</si>
  <si>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</si>
  <si>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</si>
  <si>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</si>
  <si>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</si>
  <si>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</si>
  <si>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</si>
  <si>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</si>
  <si>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</si>
  <si>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</si>
  <si>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</si>
  <si>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</si>
  <si>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</si>
  <si>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</si>
  <si>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</si>
  <si>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</si>
  <si>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</si>
  <si>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</si>
  <si>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</si>
  <si>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</si>
  <si>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</si>
  <si>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</si>
  <si>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</si>
  <si>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</si>
  <si>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</si>
  <si>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</si>
  <si>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</si>
  <si>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</si>
  <si>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</si>
  <si>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</si>
  <si>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</si>
  <si>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</si>
  <si>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</si>
  <si>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</si>
  <si>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</si>
  <si>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</si>
  <si>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</si>
  <si>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</si>
  <si>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</si>
  <si>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</si>
  <si>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</si>
  <si>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</si>
  <si>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</si>
  <si>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</si>
  <si>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</si>
  <si>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</si>
  <si>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</si>
  <si>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</si>
  <si>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</si>
  <si>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</si>
  <si>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</si>
  <si>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</si>
  <si>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</si>
  <si>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</si>
  <si>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</si>
  <si>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</si>
  <si>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</si>
  <si>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</si>
  <si>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</si>
  <si>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</si>
  <si>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</si>
  <si>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</si>
  <si>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</si>
  <si>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</si>
  <si>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</si>
  <si>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</si>
  <si>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</si>
  <si>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</si>
  <si>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</si>
  <si>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</si>
  <si>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</si>
  <si>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</si>
  <si>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</si>
  <si>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</si>
  <si>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</si>
  <si>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</si>
  <si>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</si>
  <si>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</si>
  <si>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</si>
  <si>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</si>
  <si>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</si>
  <si>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</si>
  <si>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</si>
  <si>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</si>
  <si>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</si>
  <si>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</si>
  <si>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</si>
  <si>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</si>
  <si>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</si>
  <si>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</si>
  <si>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</si>
  <si>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</si>
  <si>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</si>
  <si>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</si>
  <si>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</si>
  <si>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</si>
  <si>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</si>
  <si>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</si>
  <si>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</si>
  <si>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</si>
  <si>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</si>
  <si>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</si>
  <si>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</si>
  <si>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</si>
  <si>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</si>
  <si>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</si>
  <si>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</si>
  <si>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</si>
  <si>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</si>
  <si>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</si>
  <si>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</si>
  <si>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</si>
  <si>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</si>
  <si>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</si>
  <si>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</si>
  <si>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</si>
  <si>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</si>
  <si>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</si>
  <si>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</si>
  <si>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</si>
  <si>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</si>
  <si>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</si>
  <si>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</si>
  <si>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</si>
  <si>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</si>
  <si>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</si>
  <si>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</si>
  <si>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</si>
  <si>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</si>
  <si>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</si>
  <si>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</si>
  <si>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</si>
  <si>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</si>
  <si>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</si>
  <si>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</si>
  <si>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</si>
  <si>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</si>
  <si>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</si>
  <si>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</si>
  <si>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</si>
  <si>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</si>
  <si>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</si>
  <si>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</si>
  <si>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</si>
  <si>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</si>
  <si>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</si>
  <si>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</si>
  <si>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</si>
  <si>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</si>
  <si>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</si>
  <si>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</si>
  <si>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</si>
  <si>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</si>
  <si>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</si>
  <si>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</si>
  <si>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</si>
  <si>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</si>
  <si>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</si>
  <si>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</si>
  <si>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</si>
  <si>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</si>
  <si>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</si>
  <si>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</si>
  <si>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</si>
  <si>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</si>
  <si>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</si>
  <si>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</si>
  <si>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</si>
  <si>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</si>
  <si>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</si>
  <si>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</si>
  <si>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</si>
  <si>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</si>
  <si>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</si>
  <si>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</si>
  <si>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</si>
  <si>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</si>
  <si>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</si>
  <si>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</si>
  <si>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</si>
  <si>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</si>
  <si>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</si>
  <si>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</si>
  <si>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</si>
  <si>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</si>
  <si>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</si>
  <si>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</si>
  <si>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</si>
  <si>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</si>
  <si>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</si>
  <si>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</si>
  <si>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</si>
  <si>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</si>
  <si>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</si>
  <si>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</si>
  <si>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</si>
  <si>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</si>
  <si>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</si>
  <si>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</si>
  <si>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</si>
  <si>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</si>
  <si>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</si>
  <si>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</si>
  <si>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</si>
  <si>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</si>
  <si>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</si>
  <si>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</si>
  <si>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</si>
  <si>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</si>
  <si>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</si>
  <si>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</si>
  <si>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</si>
  <si>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</si>
  <si>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</si>
  <si>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</si>
  <si>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</si>
  <si>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</si>
  <si>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</si>
  <si>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</si>
  <si>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</si>
  <si>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</si>
  <si>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</si>
  <si>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</si>
  <si>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</si>
  <si>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</si>
  <si>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</si>
  <si>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</si>
  <si>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</si>
  <si>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</si>
  <si>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</si>
  <si>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</si>
  <si>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</si>
  <si>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</si>
  <si>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</si>
  <si>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</si>
  <si>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</si>
  <si>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</si>
  <si>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</si>
  <si>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</si>
  <si>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</si>
  <si>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</si>
  <si>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</si>
  <si>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</si>
  <si>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</si>
  <si>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</si>
  <si>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</si>
  <si>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</si>
  <si>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</si>
  <si>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</si>
  <si>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</si>
  <si>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</si>
  <si>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</si>
  <si>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</si>
  <si>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</si>
  <si>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</si>
  <si>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</si>
  <si>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</si>
  <si>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</si>
  <si>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</si>
  <si>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</si>
  <si>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</si>
  <si>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</si>
  <si>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</si>
  <si>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</si>
  <si>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</si>
  <si>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</si>
  <si>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</si>
  <si>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</si>
  <si>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</si>
  <si>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</si>
  <si>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</si>
  <si>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</si>
  <si>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</si>
  <si>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</si>
  <si>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</si>
  <si>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</si>
  <si>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</si>
  <si>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</si>
  <si>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</si>
  <si>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</si>
  <si>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</si>
  <si>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</si>
  <si>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</si>
  <si>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</si>
  <si>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</si>
  <si>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</si>
  <si>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</si>
  <si>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</si>
  <si>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</si>
  <si>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</si>
  <si>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</si>
  <si>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</si>
  <si>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</si>
  <si>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</si>
  <si>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</si>
  <si>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</si>
  <si>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</si>
  <si>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</si>
  <si>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</si>
  <si>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</si>
  <si>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</si>
  <si>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</si>
  <si>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</si>
  <si>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</si>
  <si>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</si>
  <si>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</si>
  <si>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</si>
  <si>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</si>
  <si>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</si>
  <si>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</si>
  <si>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</si>
  <si>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</si>
  <si>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</si>
  <si>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</si>
  <si>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</si>
  <si>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</si>
  <si>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</si>
  <si>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</si>
  <si>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</si>
  <si>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</si>
  <si>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</si>
  <si>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</si>
  <si>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</si>
  <si>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</si>
  <si>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</si>
  <si>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</si>
  <si>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</si>
  <si>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</si>
  <si>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</si>
  <si>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</si>
  <si>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</si>
  <si>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</si>
  <si>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</si>
  <si>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</si>
  <si>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</si>
  <si>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</si>
  <si>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</si>
  <si>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</si>
  <si>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</si>
  <si>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</si>
  <si>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</si>
  <si>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</si>
  <si>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</si>
  <si>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</si>
  <si>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</si>
  <si>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</si>
  <si>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</si>
  <si>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</si>
  <si>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</si>
  <si>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</si>
  <si>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</si>
  <si>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</si>
  <si>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</si>
  <si>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</si>
  <si>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</si>
  <si>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</si>
  <si>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</si>
  <si>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</si>
  <si>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</si>
  <si>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</si>
  <si>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</si>
  <si>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</si>
  <si>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</si>
  <si>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</si>
  <si>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</si>
  <si>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</si>
  <si>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</si>
  <si>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</si>
  <si>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</si>
  <si>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</si>
  <si>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</si>
  <si>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</si>
  <si>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</si>
  <si>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</si>
  <si>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</si>
  <si>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</si>
  <si>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</si>
  <si>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</si>
  <si>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</si>
  <si>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</si>
  <si>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</si>
  <si>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</si>
  <si>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</si>
  <si>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</si>
  <si>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</si>
  <si>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</si>
  <si>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</si>
  <si>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</si>
  <si>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</si>
  <si>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</si>
  <si>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</si>
  <si>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</si>
  <si>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</si>
  <si>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</si>
  <si>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</si>
  <si>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</si>
  <si>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</si>
  <si>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</si>
  <si>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</si>
  <si>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</si>
  <si>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</si>
  <si>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</si>
  <si>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</si>
  <si>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</si>
  <si>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</si>
  <si>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</si>
  <si>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</si>
  <si>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</si>
  <si>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</si>
  <si>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</si>
  <si>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</si>
  <si>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</si>
  <si>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</si>
  <si>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</si>
  <si>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</si>
  <si>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</si>
  <si>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</si>
  <si>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</si>
  <si>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</si>
  <si>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</si>
  <si>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</si>
  <si>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</si>
  <si>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</si>
  <si>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</si>
  <si>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</si>
  <si>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</si>
  <si>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</si>
  <si>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</si>
  <si>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</si>
  <si>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</si>
  <si>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</si>
  <si>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</si>
  <si>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</si>
  <si>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</si>
  <si>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</si>
  <si>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</si>
  <si>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</si>
  <si>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</si>
  <si>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</si>
  <si>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</si>
  <si>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</si>
  <si>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</si>
  <si>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</si>
  <si>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</si>
  <si>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</si>
  <si>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</si>
  <si>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</si>
  <si>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</si>
  <si>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</si>
  <si>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</si>
  <si>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</si>
  <si>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</si>
  <si>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</si>
  <si>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</si>
  <si>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</si>
  <si>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</si>
  <si>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</si>
  <si>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</si>
  <si>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</si>
  <si>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</si>
  <si>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</si>
  <si>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</si>
  <si>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</si>
  <si>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</si>
  <si>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</si>
  <si>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</si>
  <si>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</si>
  <si>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</si>
  <si>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</si>
  <si>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</si>
  <si>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</si>
  <si>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</si>
  <si>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</si>
  <si>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</si>
  <si>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</si>
  <si>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</si>
  <si>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</si>
  <si>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</si>
  <si>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</si>
  <si>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</si>
  <si>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</si>
  <si>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</si>
  <si>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</si>
  <si>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</si>
  <si>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</si>
  <si>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</si>
  <si>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</si>
  <si>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</si>
  <si>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</si>
  <si>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</si>
  <si>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</si>
  <si>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</si>
  <si>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</si>
  <si>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</si>
  <si>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</si>
  <si>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</si>
  <si>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</si>
  <si>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</si>
  <si>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</si>
  <si>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</si>
  <si>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</si>
  <si>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</si>
  <si>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</si>
  <si>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</si>
  <si>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</si>
  <si>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</si>
  <si>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</si>
  <si>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</si>
  <si>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</si>
  <si>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</si>
  <si>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</si>
  <si>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</si>
  <si>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</si>
  <si>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</si>
  <si>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</si>
  <si>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</si>
  <si>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</si>
  <si>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</si>
  <si>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</si>
  <si>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</si>
  <si>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</si>
  <si>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</si>
  <si>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</si>
  <si>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</si>
  <si>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</si>
  <si>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</si>
  <si>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</si>
  <si>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</si>
  <si>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</si>
  <si>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</si>
  <si>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</si>
  <si>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</si>
  <si>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</si>
  <si>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</si>
  <si>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</si>
  <si>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</si>
  <si>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</si>
  <si>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</si>
  <si>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</si>
  <si>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</si>
  <si>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</si>
  <si>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</si>
  <si>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</si>
  <si>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</si>
  <si>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</si>
  <si>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</si>
  <si>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</si>
  <si>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</si>
  <si>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</si>
  <si>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</si>
  <si>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</si>
  <si>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</si>
  <si>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</si>
  <si>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</si>
  <si>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</si>
  <si>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</si>
  <si>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</si>
  <si>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</si>
  <si>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</si>
  <si>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</si>
  <si>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</si>
  <si>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</si>
  <si>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</si>
  <si>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</si>
  <si>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</si>
  <si>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</si>
  <si>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</si>
  <si>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</si>
  <si>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</si>
  <si>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</si>
  <si>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</si>
  <si>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</si>
  <si>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</si>
  <si>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</si>
  <si>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</si>
  <si>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</si>
  <si>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</si>
  <si>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</si>
  <si>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</si>
  <si>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</si>
  <si>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</si>
  <si>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</si>
  <si>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</si>
  <si>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</si>
  <si>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</si>
  <si>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</si>
  <si>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</si>
  <si>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</si>
  <si>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</si>
  <si>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</si>
  <si>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</si>
  <si>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</si>
  <si>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</si>
  <si>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</si>
  <si>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</si>
  <si>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</si>
  <si>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</si>
  <si>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</si>
  <si>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</si>
  <si>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</si>
  <si>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</si>
  <si>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</si>
  <si>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</si>
  <si>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</si>
  <si>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</si>
  <si>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</si>
  <si>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</si>
  <si>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</si>
  <si>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</si>
  <si>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</si>
  <si>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</si>
  <si>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</si>
  <si>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</si>
  <si>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</si>
  <si>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</si>
  <si>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</si>
  <si>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</si>
  <si>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</si>
  <si>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</si>
  <si>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</si>
  <si>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</si>
  <si>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</si>
  <si>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</si>
  <si>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</si>
  <si>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</si>
  <si>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</si>
  <si>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</si>
  <si>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</si>
  <si>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</si>
  <si>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</si>
  <si>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</si>
  <si>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</si>
  <si>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</si>
  <si>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</si>
  <si>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</si>
  <si>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</si>
  <si>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</si>
  <si>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</si>
  <si>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</si>
  <si>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</si>
  <si>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</si>
  <si>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</si>
  <si>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</si>
  <si>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</si>
  <si>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</si>
  <si>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</si>
  <si>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</si>
  <si>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</si>
  <si>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</si>
  <si>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</si>
  <si>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</si>
  <si>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</si>
  <si>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</si>
  <si>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</si>
  <si>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</si>
  <si>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</si>
  <si>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</si>
  <si>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</si>
  <si>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</si>
  <si>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</si>
  <si>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</si>
  <si>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</si>
  <si>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</si>
  <si>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</si>
  <si>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</si>
  <si>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</si>
  <si>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</si>
  <si>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</si>
  <si>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</si>
  <si>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</si>
  <si>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</si>
  <si>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</si>
  <si>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</si>
  <si>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</si>
  <si>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</si>
  <si>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</si>
  <si>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</si>
  <si>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</si>
  <si>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</si>
  <si>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</si>
  <si>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</si>
  <si>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</si>
  <si>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</si>
  <si>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</si>
  <si>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</si>
  <si>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</si>
  <si>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</si>
  <si>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</si>
  <si>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</si>
  <si>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</si>
  <si>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</si>
  <si>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</si>
  <si>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</si>
  <si>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</si>
  <si>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</si>
  <si>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</si>
  <si>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</si>
  <si>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</si>
  <si>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</si>
  <si>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</si>
  <si>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</si>
  <si>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</si>
  <si>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</si>
  <si>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</si>
  <si>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</si>
  <si>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</si>
  <si>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</si>
  <si>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</si>
  <si>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</si>
  <si>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</si>
  <si>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</si>
  <si>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</si>
  <si>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</si>
  <si>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</si>
  <si>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</si>
  <si>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</si>
  <si>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</si>
  <si>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</si>
  <si>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</si>
  <si>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</si>
  <si>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</si>
  <si>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</si>
  <si>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</si>
  <si>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</si>
  <si>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</si>
  <si>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</si>
  <si>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</si>
  <si>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</si>
  <si>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</si>
  <si>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</si>
  <si>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</si>
  <si>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</si>
  <si>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</si>
  <si>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</si>
  <si>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</si>
  <si>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</si>
  <si>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</si>
  <si>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</si>
  <si>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</si>
  <si>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</si>
  <si>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</si>
  <si>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</si>
  <si>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</si>
  <si>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</si>
  <si>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</si>
  <si>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</si>
  <si>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</si>
  <si>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</si>
  <si>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</si>
  <si>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</si>
  <si>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</si>
  <si>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</si>
  <si>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</si>
  <si>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</si>
  <si>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</si>
  <si>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</si>
  <si>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</si>
  <si>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</si>
  <si>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</si>
  <si>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</si>
  <si>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</si>
  <si>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</si>
  <si>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</si>
  <si>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</si>
  <si>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</si>
  <si>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</si>
  <si>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</si>
  <si>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</si>
  <si>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</si>
  <si>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</si>
  <si>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</si>
  <si>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</si>
  <si>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</si>
  <si>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</si>
  <si>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</si>
  <si>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</si>
  <si>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</si>
  <si>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</si>
  <si>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</si>
  <si>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</si>
  <si>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</si>
  <si>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</si>
  <si>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</si>
  <si>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</si>
  <si>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</si>
  <si>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</si>
  <si>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</si>
  <si>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</si>
  <si>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</si>
  <si>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</si>
  <si>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</si>
  <si>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</si>
  <si>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</si>
  <si>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</si>
  <si>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</si>
  <si>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</si>
  <si>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</si>
  <si>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</si>
  <si>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</si>
  <si>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</si>
  <si>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</si>
  <si>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</si>
  <si>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</si>
  <si>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</si>
  <si>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</si>
  <si>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</si>
  <si>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</si>
  <si>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</si>
  <si>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</si>
  <si>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</si>
  <si>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</si>
  <si>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</si>
  <si>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</si>
  <si>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</si>
  <si>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</si>
  <si>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</si>
  <si>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</si>
  <si>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</si>
  <si>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</si>
  <si>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</si>
  <si>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</si>
  <si>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</si>
  <si>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</si>
  <si>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</si>
  <si>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</si>
  <si>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</si>
  <si>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</si>
  <si>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</si>
  <si>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</si>
  <si>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</si>
  <si>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</si>
  <si>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</si>
  <si>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</si>
  <si>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</si>
  <si>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</si>
  <si>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</si>
  <si>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</si>
  <si>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</si>
  <si>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</si>
  <si>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</si>
  <si>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</si>
  <si>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</si>
  <si>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</si>
  <si>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</si>
  <si>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</si>
  <si>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</si>
  <si>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</si>
  <si>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</si>
  <si>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</si>
  <si>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</si>
  <si>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</si>
  <si>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</si>
  <si>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</si>
  <si>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</si>
  <si>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</si>
  <si>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</si>
  <si>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</si>
  <si>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</si>
  <si>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</si>
  <si>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</si>
  <si>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</si>
  <si>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</si>
  <si>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</si>
  <si>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</si>
  <si>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</si>
  <si>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</si>
  <si>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</si>
  <si>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</si>
  <si>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</si>
  <si>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</si>
  <si>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</si>
  <si>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</si>
  <si>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</si>
  <si>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</si>
  <si>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</si>
  <si>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</si>
  <si>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</si>
  <si>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</si>
  <si>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</si>
  <si>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</si>
  <si>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</si>
  <si>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</si>
  <si>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</si>
  <si>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</si>
  <si>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</si>
  <si>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</si>
  <si>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</si>
  <si>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</si>
  <si>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</si>
  <si>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</si>
  <si>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</si>
  <si>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</si>
  <si>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</si>
  <si>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</si>
  <si>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</si>
  <si>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</si>
  <si>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</si>
  <si>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</si>
  <si>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</si>
  <si>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</si>
  <si>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</si>
  <si>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</si>
  <si>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</si>
  <si>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</si>
  <si>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</si>
  <si>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</si>
  <si>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</si>
  <si>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</si>
  <si>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</si>
  <si>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</si>
  <si>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</si>
  <si>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</si>
  <si>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</si>
  <si>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</si>
  <si>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</si>
  <si>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</si>
  <si>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</si>
  <si>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</si>
  <si>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</si>
  <si>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</si>
  <si>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</si>
  <si>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</si>
  <si>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</si>
  <si>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</si>
  <si>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</si>
  <si>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</si>
  <si>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</si>
  <si>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</si>
  <si>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</si>
  <si>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</si>
  <si>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</si>
  <si>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</si>
  <si>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</si>
  <si>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</si>
  <si>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</si>
  <si>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</si>
  <si>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</si>
  <si>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</si>
  <si>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</si>
  <si>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</si>
  <si>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</si>
  <si>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</si>
  <si>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</si>
  <si>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</si>
  <si>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</si>
  <si>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</si>
  <si>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</si>
  <si>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</si>
  <si>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</si>
  <si>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</si>
  <si>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</si>
  <si>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</si>
  <si>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</si>
  <si>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</si>
  <si>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</si>
  <si>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</si>
  <si>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</si>
  <si>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</si>
  <si>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</si>
  <si>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</si>
  <si>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</si>
  <si>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</si>
  <si>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</si>
  <si>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</si>
  <si>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</si>
  <si>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</si>
  <si>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</si>
  <si>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</si>
  <si>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</si>
  <si>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</si>
  <si>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</si>
  <si>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</si>
  <si>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</si>
  <si>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</si>
  <si>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</si>
  <si>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</si>
  <si>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</si>
  <si>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</si>
  <si>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</si>
  <si>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</si>
  <si>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</si>
  <si>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</si>
  <si>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</si>
  <si>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</si>
  <si>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</si>
  <si>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</si>
  <si>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</si>
  <si>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</si>
  <si>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</si>
  <si>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</si>
  <si>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</si>
  <si>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</si>
  <si>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</si>
  <si>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</si>
  <si>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</si>
  <si>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</si>
  <si>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</si>
  <si>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</si>
  <si>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</si>
  <si>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</si>
  <si>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</si>
  <si>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</si>
  <si>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</si>
  <si>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</si>
  <si>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</si>
  <si>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</si>
  <si>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</si>
  <si>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</si>
  <si>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</si>
  <si>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</si>
  <si>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</si>
  <si>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</si>
  <si>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</si>
  <si>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</si>
  <si>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</si>
  <si>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</si>
  <si>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</si>
  <si>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</si>
  <si>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</si>
  <si>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</si>
  <si>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</si>
  <si>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</si>
  <si>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</si>
  <si>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</si>
  <si>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</si>
  <si>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</si>
  <si>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</si>
  <si>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</si>
  <si>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</si>
  <si>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</si>
  <si>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</si>
  <si>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</si>
  <si>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</si>
  <si>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</si>
  <si>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</si>
  <si>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</si>
  <si>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</si>
  <si>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</si>
  <si>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</si>
  <si>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</si>
  <si>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</si>
  <si>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</si>
  <si>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</si>
  <si>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</si>
  <si>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</si>
  <si>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</si>
  <si>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</si>
  <si>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</si>
  <si>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</si>
  <si>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</si>
  <si>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</si>
  <si>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</si>
  <si>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</si>
  <si>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</si>
  <si>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</si>
  <si>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</si>
  <si>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</si>
  <si>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</si>
  <si>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</si>
  <si>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</si>
  <si>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</si>
  <si>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</si>
  <si>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</si>
  <si>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</si>
  <si>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</si>
  <si>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</si>
  <si>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</si>
  <si>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</si>
  <si>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</si>
  <si>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</si>
  <si>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</si>
  <si>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</si>
  <si>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</si>
  <si>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</si>
  <si>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</si>
  <si>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</si>
  <si>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</si>
  <si>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</si>
  <si>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</si>
  <si>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</si>
  <si>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</si>
  <si>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</si>
  <si>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</si>
  <si>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</si>
  <si>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</si>
  <si>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</si>
  <si>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</si>
  <si>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</si>
  <si>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</si>
  <si>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</si>
  <si>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</si>
  <si>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</si>
  <si>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</si>
  <si>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</si>
  <si>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</si>
  <si>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</si>
  <si>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</si>
  <si>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</si>
  <si>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</si>
  <si>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</si>
  <si>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</si>
  <si>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</si>
  <si>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</si>
  <si>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</si>
  <si>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</si>
  <si>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</si>
  <si>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</si>
  <si>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</si>
  <si>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</si>
  <si>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</si>
  <si>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</si>
  <si>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</si>
  <si>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</si>
  <si>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</si>
  <si>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</si>
  <si>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</si>
  <si>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</si>
  <si>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</si>
  <si>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</si>
  <si>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</si>
  <si>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</si>
  <si>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</si>
  <si>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</si>
  <si>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</si>
  <si>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</si>
  <si>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</si>
  <si>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</si>
  <si>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</si>
  <si>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</si>
  <si>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</si>
  <si>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</si>
  <si>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</si>
  <si>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</si>
  <si>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</si>
  <si>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</si>
  <si>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</si>
  <si>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</si>
  <si>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</si>
  <si>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</si>
  <si>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</si>
  <si>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</si>
  <si>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</si>
  <si>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</si>
  <si>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</si>
  <si>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</si>
  <si>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</si>
  <si>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</si>
  <si>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</si>
  <si>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</si>
  <si>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</si>
  <si>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</si>
  <si>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</si>
  <si>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</si>
  <si>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</si>
  <si>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</si>
  <si>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</si>
  <si>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</si>
  <si>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</si>
  <si>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</si>
  <si>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</si>
  <si>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</si>
  <si>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</si>
  <si>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</si>
  <si>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</si>
  <si>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</si>
  <si>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</si>
  <si>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</si>
  <si>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</si>
  <si>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</si>
  <si>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</si>
  <si>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</si>
  <si>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</si>
  <si>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</si>
  <si>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</si>
  <si>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</si>
  <si>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</si>
  <si>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</si>
  <si>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</si>
  <si>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</si>
  <si>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</si>
  <si>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</si>
  <si>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</si>
  <si>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</si>
  <si>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</si>
  <si>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</si>
  <si>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</si>
  <si>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</si>
  <si>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</si>
  <si>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</si>
  <si>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</si>
  <si>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</si>
  <si>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</si>
  <si>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</si>
  <si>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</si>
  <si>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</si>
  <si>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</si>
  <si>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</si>
  <si>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</si>
  <si>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</si>
  <si>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</si>
  <si>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</si>
  <si>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</si>
  <si>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</si>
  <si>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</si>
  <si>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</si>
  <si>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</si>
  <si>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</si>
  <si>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</si>
  <si>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</si>
  <si>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</si>
  <si>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</si>
  <si>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</si>
  <si>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</si>
  <si>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</si>
  <si>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</si>
  <si>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</si>
  <si>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</si>
  <si>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</si>
  <si>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</si>
  <si>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</si>
  <si>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</si>
  <si>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</si>
  <si>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</si>
  <si>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</si>
  <si>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</si>
  <si>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</si>
  <si>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</si>
  <si>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</si>
  <si>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</si>
  <si>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</si>
  <si>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</si>
  <si>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</si>
  <si>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</si>
  <si>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</si>
  <si>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</si>
  <si>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</si>
  <si>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</si>
  <si>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</si>
  <si>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</si>
  <si>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</si>
  <si>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</si>
  <si>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</si>
  <si>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</si>
  <si>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</si>
  <si>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</si>
  <si>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</si>
  <si>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</si>
  <si>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</si>
  <si>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</si>
  <si>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</si>
  <si>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</si>
  <si>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</si>
  <si>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</si>
  <si>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</si>
  <si>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</si>
  <si>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</si>
  <si>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</si>
  <si>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</si>
  <si>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</si>
  <si>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</si>
  <si>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</si>
  <si>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</si>
  <si>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</si>
  <si>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</si>
  <si>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</si>
  <si>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</si>
  <si>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</si>
  <si>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</si>
  <si>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</si>
  <si>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</si>
  <si>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</si>
  <si>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</si>
  <si>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</si>
  <si>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</si>
  <si>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</si>
  <si>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</si>
  <si>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</si>
  <si>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</si>
  <si>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</si>
  <si>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</si>
  <si>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</si>
  <si>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</si>
  <si>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</si>
  <si>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</si>
  <si>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</si>
  <si>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</si>
  <si>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</si>
  <si>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</si>
  <si>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</si>
  <si>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</si>
  <si>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</si>
  <si>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</si>
  <si>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</si>
  <si>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</si>
  <si>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</si>
  <si>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</si>
  <si>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</si>
  <si>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</si>
  <si>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</si>
  <si>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</si>
  <si>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</si>
  <si>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</si>
  <si>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</si>
  <si>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</si>
  <si>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</si>
  <si>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</si>
  <si>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</si>
  <si>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</si>
  <si>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</si>
  <si>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</si>
  <si>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</si>
  <si>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</si>
  <si>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</si>
  <si>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</si>
  <si>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</si>
  <si>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</si>
  <si>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</si>
  <si>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</si>
  <si>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</si>
  <si>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</si>
  <si>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</si>
  <si>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</si>
  <si>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</si>
  <si>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</si>
  <si>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</si>
  <si>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</si>
  <si>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</si>
  <si>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</si>
  <si>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</si>
  <si>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</si>
  <si>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</si>
  <si>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</si>
  <si>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</si>
  <si>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</si>
  <si>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</si>
  <si>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</si>
  <si>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</si>
  <si>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</si>
  <si>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</si>
  <si>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</si>
  <si>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</si>
  <si>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</si>
  <si>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</si>
  <si>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</si>
  <si>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</si>
  <si>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</si>
  <si>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</si>
  <si>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</si>
  <si>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</si>
  <si>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</si>
  <si>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</si>
  <si>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</si>
  <si>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</si>
  <si>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</si>
  <si>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</si>
  <si>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</si>
  <si>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</si>
  <si>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</si>
  <si>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</si>
  <si>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</si>
  <si>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</si>
  <si>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</si>
  <si>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</si>
  <si>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</si>
  <si>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</si>
  <si>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</si>
  <si>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</si>
  <si>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</si>
  <si>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</si>
  <si>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</si>
  <si>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</si>
  <si>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</si>
  <si>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</si>
  <si>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</si>
  <si>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</si>
  <si>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</si>
  <si>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</si>
  <si>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</si>
  <si>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</si>
  <si>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</si>
  <si>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</si>
  <si>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</si>
  <si>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</si>
  <si>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</si>
  <si>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</si>
  <si>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</si>
  <si>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</si>
  <si>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</si>
  <si>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</si>
  <si>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</si>
  <si>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</si>
  <si>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</si>
  <si>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</si>
  <si>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</si>
  <si>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</si>
  <si>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</si>
  <si>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</si>
  <si>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</si>
  <si>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</si>
  <si>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</si>
  <si>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</si>
  <si>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</si>
  <si>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</si>
  <si>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</si>
  <si>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</si>
  <si>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</si>
  <si>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</si>
  <si>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</si>
  <si>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</si>
  <si>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</si>
  <si>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</si>
  <si>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</si>
  <si>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</si>
  <si>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</si>
  <si>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</si>
  <si>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</si>
  <si>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</si>
  <si>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</si>
  <si>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</si>
  <si>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</si>
  <si>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</si>
  <si>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</si>
  <si>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</si>
  <si>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</si>
  <si>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</si>
  <si>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</si>
  <si>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</si>
  <si>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</si>
  <si>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</si>
  <si>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</si>
  <si>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</si>
  <si>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</si>
  <si>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</si>
  <si>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</si>
  <si>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</si>
  <si>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</si>
  <si>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</si>
  <si>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</si>
  <si>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</si>
  <si>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</si>
  <si>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</si>
  <si>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</si>
  <si>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</si>
  <si>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</si>
  <si>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</si>
  <si>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</si>
  <si>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</si>
  <si>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</si>
  <si>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</si>
  <si>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</si>
  <si>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</si>
  <si>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</si>
  <si>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</si>
  <si>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</si>
  <si>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</si>
  <si>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</si>
  <si>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</si>
  <si>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</si>
  <si>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</si>
  <si>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</si>
  <si>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</si>
  <si>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</si>
  <si>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</si>
  <si>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</si>
  <si>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</si>
  <si>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</si>
  <si>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</si>
  <si>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</si>
  <si>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</si>
  <si>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</si>
  <si>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</si>
  <si>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</si>
  <si>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</si>
  <si>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</si>
  <si>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</si>
  <si>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</si>
  <si>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</si>
  <si>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</si>
  <si>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</si>
  <si>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</si>
  <si>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</si>
  <si>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</si>
  <si>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</si>
  <si>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</si>
  <si>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</si>
  <si>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</si>
  <si>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</si>
  <si>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</si>
  <si>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</si>
  <si>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</si>
  <si>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</si>
  <si>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</si>
  <si>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</si>
  <si>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</si>
  <si>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</si>
  <si>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</si>
  <si>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</si>
  <si>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</si>
  <si>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</si>
  <si>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</si>
  <si>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</si>
  <si>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</si>
  <si>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</si>
  <si>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</si>
  <si>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</si>
  <si>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</si>
  <si>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</si>
  <si>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</si>
  <si>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</si>
  <si>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</si>
  <si>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</si>
  <si>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</si>
  <si>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</si>
  <si>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</si>
  <si>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</si>
  <si>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</si>
  <si>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</si>
  <si>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</si>
  <si>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</si>
  <si>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</si>
  <si>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</si>
  <si>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</si>
  <si>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</si>
  <si>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</si>
  <si>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</si>
  <si>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</si>
  <si>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</si>
  <si>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</si>
  <si>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</si>
  <si>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</si>
  <si>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</si>
  <si>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</si>
  <si>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</si>
  <si>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</si>
  <si>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</si>
  <si>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</si>
  <si>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</si>
  <si>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</si>
  <si>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</si>
  <si>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</si>
  <si>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</si>
  <si>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</si>
  <si>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</si>
  <si>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</si>
  <si>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</si>
  <si>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</si>
  <si>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</si>
  <si>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</si>
  <si>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</si>
  <si>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</si>
  <si>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</si>
  <si>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</si>
  <si>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</si>
  <si>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</si>
  <si>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</si>
  <si>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</si>
  <si>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</si>
  <si>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</si>
  <si>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</si>
  <si>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</si>
  <si>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</si>
  <si>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</si>
  <si>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</si>
  <si>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</si>
  <si>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</si>
  <si>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</si>
  <si>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</si>
  <si>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</si>
  <si>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</si>
  <si>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</si>
  <si>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</si>
  <si>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</si>
  <si>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</si>
  <si>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</si>
  <si>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</si>
  <si>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</si>
  <si>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</si>
  <si>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</si>
  <si>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</si>
  <si>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</si>
  <si>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</si>
  <si>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</si>
  <si>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</si>
  <si>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</si>
  <si>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</si>
  <si>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</si>
  <si>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</si>
  <si>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</si>
  <si>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</si>
  <si>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</si>
  <si>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</si>
  <si>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</si>
  <si>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</si>
  <si>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</si>
  <si>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</si>
  <si>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</si>
  <si>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</si>
  <si>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</si>
  <si>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</si>
  <si>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</si>
  <si>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</si>
  <si>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</si>
  <si>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</si>
  <si>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</si>
  <si>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</si>
  <si>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</si>
  <si>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</si>
  <si>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</si>
  <si>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</si>
  <si>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</si>
  <si>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</si>
  <si>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</si>
  <si>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</si>
  <si>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</si>
  <si>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</si>
  <si>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</si>
  <si>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</si>
  <si>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</si>
  <si>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</si>
  <si>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</si>
  <si>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</si>
  <si>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</si>
  <si>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</si>
  <si>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</si>
  <si>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</si>
  <si>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</si>
  <si>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</si>
  <si>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</si>
  <si>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</si>
  <si>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</si>
  <si>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</si>
  <si>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</si>
  <si>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</si>
  <si>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</si>
  <si>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</si>
  <si>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</si>
  <si>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</si>
  <si>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</si>
  <si>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</si>
  <si>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</si>
  <si>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</si>
  <si>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</si>
  <si>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</si>
  <si>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</si>
  <si>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</si>
  <si>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</si>
  <si>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</si>
  <si>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</si>
  <si>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</si>
  <si>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</si>
  <si>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</si>
  <si>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</si>
  <si>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</si>
  <si>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</si>
  <si>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</si>
  <si>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</si>
  <si>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</si>
  <si>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</si>
  <si>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</si>
  <si>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</si>
  <si>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</si>
  <si>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</si>
  <si>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</si>
  <si>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</si>
  <si>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</si>
  <si>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</si>
  <si>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</si>
  <si>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</si>
  <si>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</si>
  <si>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</si>
  <si>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</si>
  <si>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</si>
  <si>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</si>
  <si>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</si>
  <si>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</si>
  <si>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</si>
  <si>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</si>
  <si>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</si>
  <si>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</si>
  <si>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</si>
  <si>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</si>
  <si>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</si>
  <si>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</si>
  <si>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</si>
  <si>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</si>
  <si>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</si>
  <si>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</si>
  <si>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</si>
  <si>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</si>
  <si>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</si>
  <si>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</si>
  <si>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</si>
  <si>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</si>
  <si>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</si>
  <si>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</si>
  <si>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</si>
  <si>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</si>
  <si>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</si>
  <si>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</si>
  <si>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</si>
  <si>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</si>
  <si>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</si>
  <si>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</si>
  <si>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</si>
  <si>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</si>
  <si>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</si>
  <si>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</si>
  <si>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</si>
  <si>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</si>
  <si>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</si>
  <si>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</si>
  <si>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</si>
  <si>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</si>
  <si>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</si>
  <si>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</si>
  <si>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</si>
  <si>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</si>
  <si>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</si>
  <si>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</si>
  <si>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</si>
  <si>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</si>
  <si>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</si>
  <si>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</si>
  <si>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</si>
  <si>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</si>
  <si>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</si>
  <si>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</si>
  <si>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</si>
  <si>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</si>
  <si>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</si>
  <si>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</si>
  <si>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</si>
  <si>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</si>
  <si>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</si>
  <si>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</si>
  <si>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</si>
  <si>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</si>
  <si>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</si>
  <si>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</si>
  <si>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</si>
  <si>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</si>
  <si>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</si>
  <si>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</si>
  <si>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</si>
  <si>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</si>
  <si>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</si>
  <si>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</si>
  <si>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</si>
  <si>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</si>
  <si>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</si>
  <si>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</si>
  <si>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</si>
  <si>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</si>
  <si>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</si>
  <si>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</si>
  <si>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</si>
  <si>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</si>
  <si>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</si>
  <si>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</si>
  <si>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</si>
  <si>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</si>
  <si>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</si>
  <si>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</si>
  <si>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</si>
  <si>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</si>
  <si>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</si>
  <si>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</si>
  <si>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</si>
  <si>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</si>
  <si>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</si>
  <si>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</si>
  <si>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</si>
  <si>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</si>
  <si>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</si>
  <si>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</si>
  <si>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</si>
  <si>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</si>
  <si>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</si>
  <si>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</si>
  <si>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</si>
  <si>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</si>
  <si>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</si>
  <si>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</si>
  <si>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</si>
  <si>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</si>
  <si>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</si>
  <si>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</si>
  <si>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</si>
  <si>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</si>
  <si>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</si>
  <si>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</si>
  <si>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</si>
  <si>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</si>
  <si>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</si>
  <si>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</si>
  <si>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</si>
  <si>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</si>
  <si>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</si>
  <si>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</si>
  <si>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</si>
  <si>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</si>
  <si>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</si>
  <si>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</si>
  <si>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</si>
  <si>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</si>
  <si>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</si>
  <si>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</si>
  <si>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</si>
  <si>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</si>
  <si>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</si>
  <si>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</si>
  <si>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</si>
  <si>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</si>
  <si>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</si>
  <si>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</si>
  <si>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</si>
  <si>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</si>
  <si>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</si>
  <si>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</si>
  <si>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</si>
  <si>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</si>
  <si>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</si>
  <si>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</si>
  <si>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</si>
  <si>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</si>
  <si>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</si>
  <si>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</si>
  <si>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</si>
  <si>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</si>
  <si>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</si>
  <si>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</si>
  <si>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</si>
  <si>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</si>
  <si>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</si>
  <si>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</si>
  <si>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</si>
  <si>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</si>
  <si>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</si>
  <si>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</si>
  <si>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</si>
  <si>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</si>
  <si>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</si>
  <si>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</si>
  <si>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</si>
  <si>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</si>
  <si>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</si>
  <si>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</si>
  <si>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</si>
  <si>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</si>
  <si>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</si>
  <si>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</si>
  <si>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</si>
  <si>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</si>
  <si>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</si>
  <si>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</si>
  <si>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</si>
  <si>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</si>
  <si>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</si>
  <si>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</si>
  <si>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</si>
  <si>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</si>
  <si>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</si>
  <si>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</si>
  <si>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</si>
  <si>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</si>
  <si>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</si>
  <si>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</si>
  <si>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</si>
  <si>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</si>
  <si>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</si>
  <si>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</si>
  <si>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</si>
  <si>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</si>
  <si>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</si>
  <si>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</si>
  <si>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</si>
  <si>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</si>
  <si>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</si>
  <si>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</si>
  <si>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</si>
  <si>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</si>
  <si>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</si>
  <si>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</si>
  <si>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</si>
  <si>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</si>
  <si>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</si>
  <si>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</si>
  <si>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</si>
  <si>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</si>
  <si>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</si>
  <si>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</si>
  <si>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</si>
  <si>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</si>
  <si>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</si>
  <si>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</si>
  <si>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</si>
  <si>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</si>
  <si>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</si>
  <si>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</si>
  <si>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</si>
  <si>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</si>
  <si>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</si>
  <si>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</si>
  <si>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</si>
  <si>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</si>
  <si>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</si>
  <si>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</si>
  <si>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</si>
  <si>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</si>
  <si>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</si>
  <si>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</si>
  <si>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</si>
  <si>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</si>
  <si>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</si>
  <si>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</si>
  <si>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</si>
  <si>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</si>
  <si>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</si>
  <si>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</si>
  <si>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</si>
  <si>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</si>
  <si>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</si>
  <si>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</si>
  <si>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</si>
  <si>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</si>
  <si>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</si>
  <si>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</si>
  <si>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</si>
  <si>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</si>
  <si>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</si>
  <si>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</si>
  <si>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</si>
  <si>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</si>
  <si>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</si>
  <si>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</si>
  <si>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</si>
  <si>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</si>
  <si>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</si>
  <si>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</si>
  <si>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</si>
  <si>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</si>
  <si>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</si>
  <si>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</si>
  <si>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</si>
  <si>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</si>
  <si>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</si>
  <si>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</si>
  <si>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</si>
  <si>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</si>
  <si>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</si>
  <si>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</si>
  <si>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</si>
  <si>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</si>
  <si>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</si>
  <si>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</si>
  <si>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</si>
  <si>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</si>
  <si>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</si>
  <si>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</si>
  <si>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</si>
  <si>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</si>
  <si>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</si>
  <si>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</si>
  <si>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</si>
  <si>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</si>
  <si>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</si>
  <si>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</si>
  <si>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</si>
  <si>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</si>
  <si>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</si>
  <si>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</si>
  <si>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</si>
  <si>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</si>
  <si>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</si>
  <si>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</si>
  <si>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</si>
  <si>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</si>
  <si>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</si>
  <si>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</si>
  <si>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</si>
  <si>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</si>
  <si>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</si>
  <si>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</si>
  <si>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</si>
  <si>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</si>
  <si>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</si>
  <si>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</si>
  <si>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</si>
  <si>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</si>
  <si>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</si>
  <si>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</si>
  <si>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</si>
  <si>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</si>
  <si>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</si>
  <si>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</si>
  <si>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</si>
  <si>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</si>
  <si>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</si>
  <si>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</si>
  <si>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</si>
  <si>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</si>
  <si>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</si>
  <si>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</si>
  <si>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</si>
  <si>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</si>
  <si>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</si>
  <si>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</si>
  <si>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</si>
  <si>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</si>
  <si>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</si>
  <si>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</si>
  <si>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</si>
  <si>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</si>
  <si>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</si>
  <si>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</si>
  <si>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</si>
  <si>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</si>
  <si>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</si>
  <si>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</si>
  <si>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</si>
  <si>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</si>
  <si>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</si>
  <si>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</si>
  <si>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</si>
  <si>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</si>
  <si>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</si>
  <si>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</si>
  <si>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</si>
  <si>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</si>
  <si>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</si>
  <si>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</si>
  <si>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</si>
  <si>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</si>
  <si>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</si>
  <si>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</si>
  <si>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</si>
  <si>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</si>
  <si>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</si>
  <si>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</si>
  <si>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</si>
  <si>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</si>
  <si>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</si>
  <si>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</si>
  <si>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</si>
  <si>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</si>
  <si>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</si>
  <si>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</si>
  <si>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</si>
  <si>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</si>
  <si>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</si>
  <si>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</si>
  <si>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</si>
  <si>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</si>
  <si>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</si>
  <si>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</si>
  <si>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</si>
  <si>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</si>
  <si>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</si>
  <si>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</si>
  <si>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</si>
  <si>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</si>
  <si>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</si>
  <si>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</si>
  <si>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</si>
  <si>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</si>
  <si>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</si>
  <si>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</si>
  <si>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</si>
  <si>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</si>
  <si>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</si>
  <si>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</si>
  <si>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</si>
  <si>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</si>
  <si>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</si>
  <si>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</si>
  <si>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</si>
  <si>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</si>
  <si>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</si>
  <si>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</si>
  <si>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</si>
  <si>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</si>
  <si>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</si>
  <si>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</si>
  <si>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</si>
  <si>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</si>
  <si>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</si>
  <si>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</si>
  <si>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</si>
  <si>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</si>
  <si>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</si>
  <si>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</si>
  <si>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</si>
  <si>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</si>
  <si>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</si>
  <si>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</si>
  <si>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</si>
  <si>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</si>
  <si>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</si>
  <si>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</si>
  <si>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</si>
  <si>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</si>
  <si>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</si>
  <si>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</si>
  <si>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</si>
  <si>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</si>
  <si>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</si>
  <si>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</si>
  <si>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</si>
  <si>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</si>
  <si>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</si>
  <si>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</si>
  <si>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</si>
  <si>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</si>
  <si>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</si>
  <si>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</si>
  <si>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</si>
  <si>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</si>
  <si>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</si>
  <si>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</si>
  <si>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</si>
  <si>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</si>
  <si>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</si>
  <si>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</si>
  <si>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</si>
  <si>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</si>
  <si>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</si>
  <si>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</si>
  <si>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</si>
  <si>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</si>
  <si>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</si>
  <si>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</si>
  <si>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</si>
  <si>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</si>
  <si>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</si>
  <si>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</si>
  <si>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</si>
  <si>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</si>
  <si>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</si>
  <si>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</si>
  <si>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</si>
  <si>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</si>
  <si>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</si>
  <si>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</si>
  <si>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</si>
  <si>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</si>
  <si>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</si>
  <si>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</si>
  <si>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</si>
  <si>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</si>
  <si>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</si>
  <si>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</si>
  <si>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</si>
  <si>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</si>
  <si>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</si>
  <si>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</si>
  <si>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</si>
  <si>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</si>
  <si>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</si>
  <si>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</si>
  <si>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</si>
  <si>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</si>
  <si>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</si>
  <si>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</si>
  <si>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</si>
  <si>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</si>
  <si>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</si>
  <si>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</si>
  <si>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</si>
  <si>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</si>
  <si>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</si>
  <si>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</si>
  <si>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</si>
  <si>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</si>
  <si>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</si>
  <si>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</si>
  <si>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</si>
  <si>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</si>
  <si>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</si>
  <si>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</si>
  <si>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</si>
  <si>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</si>
  <si>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</si>
  <si>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</si>
  <si>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</si>
  <si>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</si>
  <si>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</si>
  <si>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</si>
  <si>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</si>
  <si>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</si>
  <si>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</si>
  <si>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</si>
  <si>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</si>
  <si>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</si>
  <si>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</si>
  <si>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</si>
  <si>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</si>
  <si>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</si>
  <si>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</si>
  <si>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</si>
  <si>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</si>
  <si>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</si>
  <si>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</si>
  <si>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</si>
  <si>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</si>
  <si>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</si>
  <si>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</si>
  <si>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</si>
  <si>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</si>
  <si>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</si>
  <si>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</si>
  <si>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</si>
  <si>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</si>
  <si>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</si>
  <si>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</si>
  <si>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</si>
  <si>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</si>
  <si>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</si>
  <si>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</si>
  <si>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</si>
  <si>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</si>
  <si>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</si>
  <si>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</si>
  <si>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</si>
  <si>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</si>
  <si>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</si>
  <si>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</si>
  <si>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</si>
  <si>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</si>
  <si>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</si>
  <si>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</si>
  <si>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</si>
  <si>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</si>
  <si>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</si>
  <si>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</si>
  <si>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</si>
  <si>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</si>
  <si>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</si>
  <si>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</si>
  <si>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</si>
  <si>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</si>
  <si>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</si>
  <si>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</si>
  <si>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</si>
  <si>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</si>
  <si>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</si>
  <si>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</si>
  <si>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</si>
  <si>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</si>
  <si>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</si>
  <si>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</si>
  <si>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</si>
  <si>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</si>
  <si>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</si>
  <si>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</si>
  <si>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</si>
  <si>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</si>
  <si>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</si>
  <si>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</si>
  <si>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</si>
  <si>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</si>
  <si>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</si>
  <si>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</si>
  <si>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</si>
  <si>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</si>
  <si>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</si>
  <si>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</si>
  <si>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</si>
  <si>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</si>
  <si>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</si>
  <si>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</si>
  <si>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</si>
  <si>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</si>
  <si>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</si>
  <si>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</si>
  <si>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</si>
  <si>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</si>
  <si>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</si>
  <si>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</si>
  <si>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</si>
  <si>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</si>
  <si>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</si>
  <si>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</si>
  <si>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</si>
  <si>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</si>
  <si>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</si>
  <si>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</si>
  <si>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</si>
  <si>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</si>
  <si>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</si>
  <si>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</si>
  <si>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</si>
  <si>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</si>
  <si>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</si>
  <si>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</si>
  <si>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</si>
  <si>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</si>
  <si>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</si>
  <si>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</si>
  <si>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</si>
  <si>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</si>
  <si>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</si>
  <si>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</si>
  <si>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</si>
  <si>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</si>
  <si>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</si>
  <si>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</si>
  <si>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</si>
  <si>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</si>
  <si>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</si>
  <si>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</si>
  <si>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</si>
  <si>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</si>
  <si>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</si>
  <si>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</si>
  <si>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</si>
  <si>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</si>
  <si>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</si>
  <si>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</si>
  <si>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</si>
  <si>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</si>
  <si>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</si>
  <si>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</si>
  <si>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</si>
  <si>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</si>
  <si>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</si>
  <si>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</si>
  <si>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</si>
  <si>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</si>
  <si>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</si>
  <si>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</si>
  <si>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</si>
  <si>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</si>
  <si>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</si>
  <si>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</si>
  <si>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</si>
  <si>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</si>
  <si>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</si>
  <si>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</si>
  <si>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</si>
  <si>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</si>
  <si>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</si>
  <si>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</si>
  <si>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</si>
  <si>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</si>
  <si>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</si>
  <si>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</si>
  <si>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</si>
  <si>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</si>
  <si>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</si>
  <si>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</si>
  <si>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</si>
  <si>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</si>
  <si>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</si>
  <si>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</si>
  <si>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</si>
  <si>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</si>
  <si>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</si>
  <si>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</si>
  <si>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</si>
  <si>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</si>
  <si>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</si>
  <si>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</si>
  <si>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</si>
  <si>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</si>
  <si>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</si>
  <si>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</si>
  <si>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</si>
  <si>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</si>
  <si>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</si>
  <si>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</si>
  <si>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</si>
  <si>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</si>
  <si>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</si>
  <si>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</si>
  <si>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</si>
  <si>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</si>
  <si>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</si>
  <si>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</si>
  <si>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</si>
  <si>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</si>
  <si>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</si>
  <si>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</si>
  <si>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</si>
  <si>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</si>
  <si>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</si>
  <si>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</si>
  <si>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</si>
  <si>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</si>
  <si>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</si>
  <si>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</si>
  <si>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</si>
  <si>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</si>
  <si>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</si>
  <si>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</si>
  <si>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</si>
  <si>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</si>
  <si>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</si>
  <si>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</si>
  <si>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</si>
  <si>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</si>
  <si>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</si>
  <si>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</si>
  <si>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</si>
  <si>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</si>
  <si>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</si>
  <si>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</si>
  <si>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</si>
  <si>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</si>
  <si>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</si>
  <si>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</si>
  <si>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</si>
  <si>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</si>
  <si>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</si>
  <si>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</si>
  <si>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</si>
  <si>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</si>
  <si>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</si>
  <si>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</si>
  <si>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</si>
  <si>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</si>
  <si>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</si>
  <si>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</si>
  <si>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</si>
  <si>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</si>
  <si>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</si>
  <si>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</si>
  <si>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</si>
  <si>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</si>
  <si>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</si>
  <si>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</si>
  <si>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</si>
  <si>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</si>
  <si>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</si>
  <si>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</si>
  <si>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</si>
  <si>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</si>
  <si>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</si>
  <si>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</si>
  <si>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</si>
  <si>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</si>
  <si>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</si>
  <si>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</si>
  <si>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</si>
  <si>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</si>
  <si>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</si>
  <si>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</si>
  <si>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</si>
  <si>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</si>
  <si>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</si>
  <si>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</si>
  <si>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</si>
  <si>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</si>
  <si>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</si>
  <si>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</si>
  <si>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</si>
  <si>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</si>
  <si>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</si>
  <si>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</si>
  <si>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</si>
  <si>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</si>
  <si>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</si>
  <si>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</si>
  <si>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</si>
  <si>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</si>
  <si>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</si>
  <si>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</si>
  <si>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</si>
  <si>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</si>
  <si>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</si>
  <si>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</si>
  <si>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</si>
  <si>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</si>
  <si>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</si>
  <si>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</si>
  <si>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</si>
  <si>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</si>
  <si>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</si>
  <si>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</si>
  <si>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</si>
  <si>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</si>
  <si>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</si>
  <si>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</si>
  <si>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</si>
  <si>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</si>
  <si>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</si>
  <si>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</si>
  <si>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</si>
  <si>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</si>
  <si>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</si>
  <si>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</si>
  <si>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</si>
  <si>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</si>
  <si>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</si>
  <si>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</si>
  <si>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</si>
  <si>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</si>
  <si>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</si>
  <si>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</si>
  <si>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</si>
  <si>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</si>
  <si>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</si>
  <si>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</si>
  <si>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</si>
  <si>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</si>
  <si>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</si>
  <si>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</si>
  <si>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</si>
  <si>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</si>
  <si>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</si>
  <si>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</si>
  <si>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</si>
  <si>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</si>
  <si>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</si>
  <si>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</si>
  <si>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</si>
  <si>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</si>
  <si>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</si>
  <si>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</si>
  <si>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</si>
  <si>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</si>
  <si>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</si>
  <si>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</si>
  <si>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</si>
  <si>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</si>
  <si>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</si>
  <si>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</si>
  <si>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</si>
  <si>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</si>
  <si>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</si>
  <si>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</si>
  <si>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</si>
  <si>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</si>
  <si>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</si>
  <si>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</si>
  <si>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</si>
  <si>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</si>
  <si>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</si>
  <si>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</si>
  <si>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</si>
  <si>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</si>
  <si>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</si>
  <si>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</si>
  <si>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</si>
  <si>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</si>
  <si>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</si>
  <si>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</si>
  <si>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</si>
  <si>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</si>
  <si>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</si>
  <si>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</si>
  <si>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</si>
  <si>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</si>
  <si>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</si>
  <si>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</si>
  <si>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</si>
  <si>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</si>
  <si>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</si>
  <si>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</si>
  <si>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</si>
  <si>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</si>
  <si>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</si>
  <si>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</si>
  <si>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</si>
  <si>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</si>
  <si>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</si>
  <si>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</si>
  <si>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</si>
  <si>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</si>
  <si>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</si>
  <si>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</si>
  <si>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</si>
  <si>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</si>
  <si>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</si>
  <si>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</si>
  <si>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</si>
  <si>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</si>
  <si>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</si>
  <si>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</si>
  <si>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</si>
  <si>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</si>
  <si>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</si>
  <si>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</si>
  <si>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</si>
  <si>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</si>
  <si>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</si>
  <si>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</si>
  <si>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</si>
  <si>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</si>
  <si>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</si>
  <si>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</si>
  <si>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</si>
  <si>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</si>
  <si>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</si>
  <si>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</si>
  <si>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</si>
  <si>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</si>
  <si>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</si>
  <si>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</si>
  <si>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</si>
  <si>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</si>
  <si>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</si>
  <si>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</si>
  <si>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</si>
  <si>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</si>
  <si>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</si>
  <si>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</si>
  <si>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</si>
  <si>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</si>
  <si>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</si>
  <si>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</si>
  <si>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</si>
  <si>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</si>
  <si>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</si>
  <si>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</si>
  <si>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</si>
  <si>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</si>
  <si>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</si>
  <si>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</si>
  <si>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</si>
  <si>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</si>
  <si>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</si>
  <si>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</si>
  <si>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</si>
  <si>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</si>
  <si>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</si>
  <si>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</si>
  <si>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</si>
  <si>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</si>
  <si>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</si>
  <si>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</si>
  <si>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</si>
  <si>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</si>
  <si>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</si>
  <si>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</si>
  <si>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</si>
  <si>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</si>
  <si>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</si>
  <si>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</si>
  <si>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</si>
  <si>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</si>
  <si>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</si>
  <si>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</si>
  <si>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</si>
  <si>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</si>
  <si>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</si>
  <si>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</si>
  <si>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</si>
  <si>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</si>
  <si>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</si>
  <si>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</si>
  <si>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</si>
  <si>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</si>
  <si>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</si>
  <si>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</si>
  <si>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</si>
  <si>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</si>
  <si>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</si>
  <si>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</si>
  <si>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</si>
  <si>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</si>
  <si>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</si>
  <si>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</si>
  <si>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</si>
  <si>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</si>
  <si>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</si>
  <si>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</si>
  <si>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</si>
  <si>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</si>
  <si>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</si>
  <si>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</si>
  <si>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</si>
  <si>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</si>
  <si>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</si>
  <si>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</si>
  <si>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</si>
  <si>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</si>
  <si>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</si>
  <si>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</si>
  <si>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</si>
  <si>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</si>
  <si>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</si>
  <si>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</si>
  <si>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</si>
  <si>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</si>
  <si>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</si>
  <si>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</si>
  <si>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</si>
  <si>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</si>
  <si>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</si>
  <si>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</si>
  <si>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</si>
  <si>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</si>
  <si>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</si>
  <si>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</si>
  <si>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</si>
  <si>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</si>
  <si>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</si>
  <si>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</si>
  <si>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</si>
  <si>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</si>
  <si>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</si>
  <si>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</si>
  <si>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</si>
  <si>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</si>
  <si>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</si>
  <si>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</si>
  <si>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</si>
  <si>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</si>
  <si>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</si>
  <si>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</si>
  <si>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</si>
  <si>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</si>
  <si>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</si>
  <si>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</si>
  <si>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</si>
  <si>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</si>
  <si>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</si>
  <si>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</si>
  <si>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</si>
  <si>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</si>
  <si>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</si>
  <si>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</si>
  <si>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</si>
  <si>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</si>
  <si>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</si>
  <si>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</si>
  <si>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</si>
  <si>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</si>
  <si>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</si>
  <si>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</si>
  <si>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</si>
  <si>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</si>
  <si>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</si>
  <si>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</si>
  <si>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</si>
  <si>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</si>
  <si>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</si>
  <si>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</si>
  <si>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</si>
  <si>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</si>
  <si>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</si>
  <si>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</si>
  <si>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</si>
  <si>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</si>
  <si>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</si>
  <si>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</si>
  <si>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</si>
  <si>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</si>
  <si>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</si>
  <si>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</si>
  <si>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</si>
  <si>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</si>
  <si>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</si>
  <si>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</si>
  <si>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</si>
  <si>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</si>
  <si>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</si>
  <si>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</si>
  <si>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</si>
  <si>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</si>
  <si>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</si>
  <si>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</si>
  <si>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</si>
  <si>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</si>
  <si>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</si>
  <si>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</si>
  <si>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</si>
  <si>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</si>
  <si>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</si>
  <si>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</si>
  <si>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</si>
  <si>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</si>
  <si>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</si>
  <si>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</si>
  <si>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</si>
  <si>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</si>
  <si>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</si>
  <si>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</si>
  <si>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</si>
  <si>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</si>
  <si>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</si>
  <si>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</si>
  <si>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</si>
  <si>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</si>
  <si>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</si>
  <si>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</si>
  <si>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</si>
  <si>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</si>
  <si>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</si>
  <si>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</si>
  <si>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</si>
  <si>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</si>
  <si>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</si>
  <si>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</si>
  <si>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</si>
  <si>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</si>
  <si>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</si>
  <si>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</si>
  <si>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</si>
  <si>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</si>
  <si>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</si>
  <si>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</si>
  <si>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</si>
  <si>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</si>
  <si>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</si>
  <si>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</si>
  <si>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</si>
  <si>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</si>
  <si>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</si>
  <si>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</si>
  <si>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</si>
  <si>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</si>
  <si>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</si>
  <si>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</si>
  <si>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</si>
  <si>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</si>
  <si>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</si>
  <si>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</si>
  <si>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</si>
  <si>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</si>
  <si>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</si>
  <si>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</si>
  <si>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</si>
  <si>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</si>
  <si>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</si>
  <si>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</si>
  <si>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</si>
  <si>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</si>
  <si>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</si>
  <si>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</si>
  <si>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</si>
  <si>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</si>
  <si>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</si>
  <si>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</si>
  <si>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</si>
  <si>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</si>
  <si>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</si>
  <si>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</si>
  <si>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</si>
  <si>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</si>
  <si>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</si>
  <si>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</si>
  <si>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</si>
  <si>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</si>
  <si>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</si>
  <si>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</si>
  <si>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</si>
  <si>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</si>
  <si>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</si>
  <si>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</si>
  <si>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</si>
  <si>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</si>
  <si>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</si>
  <si>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</si>
  <si>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</si>
  <si>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</si>
  <si>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</si>
  <si>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</si>
  <si>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</si>
  <si>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</si>
  <si>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</si>
  <si>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</si>
  <si>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</si>
  <si>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</si>
  <si>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</si>
  <si>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</si>
  <si>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</si>
  <si>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</si>
  <si>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</si>
  <si>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</si>
  <si>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</si>
  <si>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</si>
  <si>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</si>
  <si>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</si>
  <si>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</si>
  <si>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</si>
  <si>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</si>
  <si>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</si>
  <si>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</si>
  <si>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</si>
  <si>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</si>
  <si>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</si>
  <si>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</si>
  <si>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</si>
  <si>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</si>
  <si>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</si>
  <si>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</si>
  <si>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</si>
  <si>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</si>
  <si>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</si>
  <si>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</si>
  <si>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</si>
  <si>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</si>
  <si>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</si>
  <si>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</si>
  <si>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</si>
  <si>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</si>
  <si>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</si>
  <si>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</si>
  <si>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</si>
  <si>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</si>
  <si>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</si>
  <si>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</si>
  <si>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</si>
  <si>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</si>
  <si>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</si>
  <si>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</si>
  <si>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</si>
  <si>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</si>
  <si>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</si>
  <si>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</si>
  <si>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</si>
  <si>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</si>
  <si>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</si>
  <si>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</si>
  <si>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</si>
  <si>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</si>
  <si>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</si>
  <si>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</si>
  <si>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</si>
  <si>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</si>
  <si>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</si>
  <si>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</si>
  <si>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</si>
  <si>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</si>
  <si>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</si>
  <si>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</si>
  <si>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</si>
  <si>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</si>
  <si>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</si>
  <si>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</si>
  <si>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</si>
  <si>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</si>
  <si>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</si>
  <si>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</si>
  <si>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</si>
  <si>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</si>
  <si>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</si>
  <si>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</si>
  <si>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</si>
  <si>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</si>
  <si>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</si>
  <si>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</si>
  <si>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</si>
  <si>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</si>
  <si>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</si>
  <si>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</si>
  <si>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</si>
  <si>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</si>
  <si>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</si>
  <si>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</si>
  <si>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</si>
  <si>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</si>
  <si>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</si>
  <si>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</si>
  <si>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</si>
  <si>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</si>
  <si>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</si>
  <si>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</si>
  <si>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</si>
  <si>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</si>
  <si>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</si>
  <si>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</si>
  <si>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</si>
  <si>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</si>
  <si>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</si>
  <si>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</si>
  <si>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</si>
  <si>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</si>
  <si>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</si>
  <si>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</si>
  <si>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</si>
  <si>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</si>
  <si>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</si>
  <si>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</si>
  <si>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</si>
  <si>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</si>
  <si>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</si>
  <si>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</si>
  <si>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</si>
  <si>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</si>
  <si>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</si>
  <si>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</si>
  <si>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</si>
  <si>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</si>
  <si>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</si>
  <si>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</si>
  <si>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</si>
  <si>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</si>
  <si>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</si>
  <si>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</si>
  <si>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</si>
  <si>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</si>
  <si>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</si>
  <si>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</si>
  <si>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</si>
  <si>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</si>
  <si>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</si>
  <si>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</si>
  <si>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</si>
  <si>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</si>
  <si>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</si>
  <si>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</si>
  <si>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</si>
  <si>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</si>
  <si>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</si>
  <si>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</si>
  <si>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</si>
  <si>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</si>
  <si>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</si>
  <si>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</si>
  <si>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</si>
  <si>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</si>
  <si>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</si>
  <si>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</si>
  <si>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</si>
  <si>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</si>
  <si>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</si>
  <si>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</si>
  <si>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</si>
  <si>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</si>
  <si>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</si>
  <si>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</si>
  <si>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</si>
  <si>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</si>
  <si>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</si>
  <si>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</si>
  <si>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</si>
  <si>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</si>
  <si>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</si>
  <si>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</si>
  <si>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</si>
  <si>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</si>
  <si>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</si>
  <si>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</si>
  <si>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</si>
  <si>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</si>
  <si>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</si>
  <si>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</si>
  <si>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</si>
  <si>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</si>
  <si>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</si>
  <si>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</si>
  <si>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</si>
  <si>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</si>
  <si>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</si>
  <si>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</si>
  <si>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</si>
  <si>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</si>
  <si>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</si>
  <si>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</si>
  <si>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</si>
  <si>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</si>
  <si>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</si>
  <si>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</si>
  <si>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</si>
  <si>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</si>
  <si>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</si>
  <si>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</si>
  <si>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</si>
  <si>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</si>
  <si>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</si>
  <si>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</si>
  <si>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</si>
  <si>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</si>
  <si>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</si>
  <si>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</si>
  <si>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</si>
  <si>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</si>
  <si>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</si>
  <si>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</si>
  <si>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</si>
  <si>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</si>
  <si>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</si>
  <si>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</si>
  <si>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</si>
  <si>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</si>
  <si>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</si>
  <si>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</si>
  <si>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</si>
  <si>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</si>
  <si>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</si>
  <si>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</si>
  <si>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</si>
  <si>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</si>
  <si>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</si>
  <si>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</si>
  <si>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</si>
  <si>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</si>
  <si>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</si>
  <si>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</si>
  <si>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</si>
  <si>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</si>
  <si>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</si>
  <si>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</si>
  <si>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</si>
  <si>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</si>
  <si>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</si>
  <si>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</si>
  <si>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</si>
  <si>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</si>
  <si>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</si>
  <si>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</si>
  <si>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</si>
  <si>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</si>
  <si>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</si>
  <si>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</si>
  <si>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</si>
  <si>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</si>
  <si>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</si>
  <si>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</si>
  <si>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</si>
  <si>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</si>
  <si>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</si>
  <si>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</si>
  <si>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</si>
  <si>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</si>
  <si>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</si>
  <si>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</si>
  <si>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</si>
  <si>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</si>
  <si>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</si>
  <si>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</si>
  <si>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</si>
  <si>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</si>
  <si>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</si>
  <si>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</si>
  <si>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</si>
  <si>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</si>
  <si>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</si>
  <si>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</si>
  <si>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</si>
  <si>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</si>
  <si>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</si>
  <si>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</si>
  <si>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</si>
  <si>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</si>
  <si>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</si>
  <si>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</si>
  <si>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</si>
  <si>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</si>
  <si>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</si>
  <si>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</si>
  <si>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</si>
  <si>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</si>
  <si>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</si>
  <si>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</si>
  <si>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</si>
  <si>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</si>
  <si>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</si>
  <si>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</si>
  <si>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</si>
  <si>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</si>
  <si>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</si>
  <si>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</si>
  <si>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</si>
  <si>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</si>
  <si>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</si>
  <si>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</si>
  <si>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</si>
  <si>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</si>
  <si>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</si>
  <si>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</si>
  <si>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</si>
  <si>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</si>
  <si>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</si>
  <si>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</si>
  <si>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</si>
  <si>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</si>
  <si>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</si>
  <si>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</si>
  <si>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</si>
  <si>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</si>
  <si>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</si>
  <si>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</si>
  <si>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</si>
  <si>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</si>
  <si>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</si>
  <si>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</si>
  <si>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</si>
  <si>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</si>
  <si>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</si>
  <si>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</si>
  <si>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</si>
  <si>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</si>
  <si>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</si>
  <si>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</si>
  <si>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</si>
  <si>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</si>
  <si>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</si>
  <si>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</si>
  <si>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</si>
  <si>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</si>
  <si>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</si>
  <si>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</si>
  <si>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</si>
  <si>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</si>
  <si>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</si>
  <si>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</si>
  <si>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</si>
  <si>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</si>
  <si>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</si>
  <si>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</si>
  <si>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</si>
  <si>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</si>
  <si>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</si>
  <si>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</si>
  <si>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</si>
  <si>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</si>
  <si>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</si>
  <si>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</si>
  <si>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</si>
  <si>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</si>
  <si>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</si>
  <si>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</si>
  <si>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</si>
  <si>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</si>
  <si>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</si>
  <si>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</si>
  <si>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</si>
  <si>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</si>
  <si>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</si>
  <si>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</si>
  <si>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</si>
  <si>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</si>
  <si>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</si>
  <si>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</si>
  <si>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</si>
  <si>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</si>
  <si>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</si>
  <si>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</si>
  <si>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</si>
  <si>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</si>
  <si>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</si>
  <si>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</si>
  <si>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</si>
  <si>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</si>
  <si>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</si>
  <si>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</si>
  <si>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</si>
  <si>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</si>
  <si>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</si>
  <si>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</si>
  <si>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</si>
  <si>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</si>
  <si>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</si>
  <si>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</si>
  <si>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</si>
  <si>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</si>
  <si>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</si>
  <si>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</si>
  <si>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</si>
  <si>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</si>
  <si>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</si>
  <si>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</si>
  <si>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</si>
  <si>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</si>
  <si>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</si>
  <si>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</si>
  <si>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</si>
  <si>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</si>
  <si>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</si>
  <si>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</si>
  <si>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</si>
  <si>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</si>
  <si>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</si>
  <si>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</si>
  <si>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</si>
  <si>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</si>
  <si>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</si>
  <si>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</si>
  <si>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</si>
  <si>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</si>
  <si>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</si>
  <si>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</si>
  <si>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</si>
  <si>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</si>
  <si>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</si>
  <si>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</si>
  <si>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</si>
  <si>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</si>
  <si>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</si>
  <si>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</si>
  <si>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</si>
  <si>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</si>
  <si>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</si>
  <si>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</si>
  <si>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</si>
  <si>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</si>
  <si>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</si>
  <si>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</si>
  <si>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</si>
  <si>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</si>
  <si>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</si>
  <si>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</si>
  <si>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</si>
  <si>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</si>
  <si>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</si>
  <si>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</si>
  <si>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</si>
  <si>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</si>
  <si>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</si>
  <si>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</si>
  <si>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</si>
  <si>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</si>
  <si>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</si>
  <si>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</si>
  <si>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</si>
  <si>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</si>
  <si>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</si>
  <si>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</si>
  <si>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</si>
  <si>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</si>
  <si>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</si>
  <si>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</si>
  <si>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</si>
  <si>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</si>
  <si>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</si>
  <si>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</si>
  <si>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</si>
  <si>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</si>
  <si>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</si>
  <si>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</si>
  <si>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</si>
  <si>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</si>
  <si>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</si>
  <si>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</si>
  <si>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</si>
  <si>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</si>
  <si>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</si>
  <si>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</si>
  <si>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</si>
  <si>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</si>
  <si>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</si>
  <si>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</si>
  <si>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</si>
  <si>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</si>
  <si>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</si>
  <si>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</si>
  <si>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</si>
  <si>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</si>
  <si>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</si>
  <si>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</si>
  <si>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</si>
  <si>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</si>
  <si>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</si>
  <si>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</si>
  <si>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</si>
  <si>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</si>
  <si>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</si>
  <si>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</si>
  <si>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</si>
  <si>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</si>
  <si>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</si>
  <si>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</si>
  <si>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</si>
  <si>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</si>
  <si>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</si>
  <si>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</si>
  <si>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</si>
  <si>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</si>
  <si>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</si>
  <si>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</si>
  <si>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</si>
  <si>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</si>
  <si>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</si>
  <si>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</si>
  <si>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</si>
  <si>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</si>
  <si>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</si>
  <si>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</si>
  <si>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</si>
  <si>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</si>
  <si>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</si>
  <si>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</si>
  <si>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</si>
  <si>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</si>
  <si>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</si>
  <si>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</si>
  <si>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</si>
  <si>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</si>
  <si>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</si>
  <si>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</si>
  <si>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</si>
  <si>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</si>
  <si>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</si>
  <si>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</si>
  <si>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</si>
  <si>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</si>
  <si>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</si>
  <si>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</si>
  <si>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</si>
  <si>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</si>
  <si>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</si>
  <si>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</si>
  <si>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</si>
  <si>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</si>
  <si>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</si>
  <si>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</si>
  <si>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</si>
  <si>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</si>
  <si>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</si>
  <si>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</si>
  <si>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</si>
  <si>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</si>
  <si>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</si>
  <si>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</si>
  <si>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</si>
  <si>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</si>
  <si>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</si>
  <si>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</si>
  <si>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</si>
  <si>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</si>
  <si>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</si>
  <si>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</si>
  <si>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</si>
  <si>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</si>
  <si>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</si>
  <si>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</si>
  <si>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</si>
  <si>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</si>
  <si>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</si>
  <si>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</si>
  <si>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</si>
  <si>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</si>
  <si>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</si>
  <si>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</si>
  <si>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</si>
  <si>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</si>
  <si>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</si>
  <si>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</si>
  <si>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</si>
  <si>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</si>
  <si>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</si>
  <si>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</si>
  <si>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</si>
  <si>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</si>
  <si>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</si>
  <si>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</si>
  <si>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</si>
  <si>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</si>
  <si>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</si>
  <si>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</si>
  <si>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</si>
  <si>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</si>
  <si>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</si>
  <si>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</si>
  <si>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</si>
  <si>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</si>
  <si>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</si>
  <si>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</si>
  <si>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</si>
  <si>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</si>
  <si>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</si>
  <si>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</si>
  <si>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</si>
  <si>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</si>
  <si>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</si>
  <si>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</si>
  <si>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</si>
  <si>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</si>
  <si>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</si>
  <si>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</si>
  <si>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</si>
  <si>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</si>
  <si>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</si>
  <si>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</si>
  <si>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</si>
  <si>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</si>
  <si>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</si>
  <si>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</si>
  <si>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</si>
  <si>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</si>
  <si>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</si>
  <si>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</si>
  <si>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</si>
  <si>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</si>
  <si>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</si>
  <si>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</si>
  <si>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</si>
  <si>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</si>
  <si>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</si>
  <si>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</si>
  <si>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</si>
  <si>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</si>
  <si>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</si>
  <si>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</si>
  <si>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</si>
  <si>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</si>
  <si>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</si>
  <si>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</si>
  <si>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</si>
  <si>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</si>
  <si>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</si>
  <si>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</si>
  <si>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</si>
  <si>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</si>
  <si>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</si>
  <si>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</si>
  <si>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</si>
  <si>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</si>
  <si>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</si>
  <si>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</si>
  <si>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</si>
  <si>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</si>
  <si>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</si>
  <si>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</si>
  <si>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</si>
  <si>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</si>
  <si>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</si>
  <si>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</si>
  <si>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</si>
  <si>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</si>
  <si>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</si>
  <si>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</si>
  <si>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</si>
  <si>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</si>
  <si>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</si>
  <si>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</si>
  <si>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</si>
  <si>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</si>
  <si>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</si>
  <si>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</si>
  <si>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</si>
  <si>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</si>
  <si>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</si>
  <si>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</si>
  <si>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</si>
  <si>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</si>
  <si>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</si>
  <si>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</si>
  <si>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</si>
  <si>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</si>
  <si>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</si>
  <si>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</si>
  <si>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</si>
  <si>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</si>
  <si>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</si>
  <si>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</si>
  <si>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</si>
  <si>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</si>
  <si>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</si>
  <si>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</si>
  <si>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</si>
  <si>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</si>
  <si>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</si>
  <si>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</si>
  <si>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</si>
  <si>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</si>
  <si>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</si>
  <si>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</si>
  <si>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</si>
  <si>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</si>
  <si>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</si>
  <si>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</si>
  <si>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</si>
  <si>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</si>
  <si>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</si>
  <si>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</si>
  <si>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</si>
  <si>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</si>
  <si>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</si>
  <si>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</si>
  <si>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</si>
  <si>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</si>
  <si>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</si>
  <si>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</si>
  <si>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</si>
  <si>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</si>
  <si>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</si>
  <si>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</si>
  <si>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</si>
  <si>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</si>
  <si>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</si>
  <si>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</si>
  <si>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</si>
  <si>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</si>
  <si>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</si>
  <si>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</si>
  <si>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</si>
  <si>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</si>
  <si>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</si>
  <si>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</si>
  <si>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</si>
  <si>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</si>
  <si>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</si>
  <si>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</si>
  <si>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</si>
  <si>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</si>
  <si>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</si>
  <si>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</si>
  <si>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</si>
  <si>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</si>
  <si>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</si>
  <si>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</si>
  <si>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</si>
  <si>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</si>
  <si>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</si>
  <si>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</si>
  <si>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</si>
  <si>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</si>
  <si>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</si>
  <si>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</si>
  <si>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</si>
  <si>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</si>
  <si>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</si>
  <si>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</si>
  <si>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</si>
  <si>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</si>
  <si>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</si>
  <si>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</si>
  <si>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</si>
  <si>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</si>
  <si>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</si>
  <si>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</si>
  <si>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</si>
  <si>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</si>
  <si>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</si>
  <si>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</si>
  <si>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</si>
  <si>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</si>
  <si>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</si>
  <si>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</si>
  <si>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</si>
  <si>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</si>
  <si>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</si>
  <si>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</si>
  <si>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</si>
  <si>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</si>
  <si>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</si>
  <si>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</si>
  <si>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</si>
  <si>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</si>
  <si>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</si>
  <si>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</si>
  <si>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</si>
  <si>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</si>
  <si>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</si>
  <si>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</si>
  <si>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</si>
  <si>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</si>
  <si>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</si>
  <si>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</si>
  <si>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</si>
  <si>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</si>
  <si>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</si>
  <si>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</si>
  <si>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</si>
  <si>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</si>
  <si>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</si>
  <si>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</si>
  <si>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</si>
  <si>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</si>
  <si>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</si>
  <si>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</si>
  <si>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</si>
  <si>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</si>
  <si>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</si>
  <si>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</si>
  <si>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</si>
  <si>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</si>
  <si>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</si>
  <si>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</si>
  <si>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</si>
  <si>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</si>
  <si>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</si>
  <si>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</si>
  <si>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</si>
  <si>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</si>
  <si>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</si>
  <si>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</si>
  <si>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</si>
  <si>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</si>
  <si>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</si>
  <si>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</si>
  <si>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</si>
  <si>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</si>
  <si>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</si>
  <si>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</si>
  <si>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</si>
  <si>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</si>
  <si>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</si>
  <si>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</si>
  <si>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</si>
  <si>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</si>
  <si>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</si>
  <si>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</si>
  <si>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</si>
  <si>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</si>
  <si>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</si>
  <si>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</si>
  <si>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</si>
  <si>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</si>
  <si>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</si>
  <si>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</si>
  <si>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</si>
  <si>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</si>
  <si>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</si>
  <si>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</si>
  <si>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</si>
  <si>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</si>
  <si>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</si>
  <si>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</si>
  <si>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</si>
  <si>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</si>
  <si>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</si>
  <si>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</si>
  <si>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</si>
  <si>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</si>
  <si>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</si>
  <si>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</si>
  <si>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</si>
  <si>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</si>
  <si>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</si>
  <si>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</si>
  <si>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</si>
  <si>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</si>
  <si>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</si>
  <si>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</si>
  <si>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</si>
  <si>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</si>
  <si>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</si>
  <si>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</si>
  <si>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</si>
  <si>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</si>
  <si>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</si>
  <si>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</si>
  <si>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</si>
  <si>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</si>
  <si>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</si>
  <si>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</si>
  <si>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</si>
  <si>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</si>
  <si>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</si>
  <si>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</si>
  <si>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</si>
  <si>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</si>
  <si>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</si>
  <si>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</si>
  <si>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</si>
  <si>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</si>
  <si>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</si>
  <si>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</si>
  <si>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</si>
  <si>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</si>
  <si>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</si>
  <si>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</si>
  <si>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</si>
  <si>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</si>
  <si>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</si>
  <si>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</si>
  <si>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</si>
  <si>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</si>
  <si>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</si>
  <si>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</si>
  <si>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</si>
  <si>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</si>
  <si>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</si>
  <si>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</si>
  <si>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</si>
  <si>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</si>
  <si>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</si>
  <si>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</si>
  <si>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</si>
  <si>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</si>
  <si>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</si>
  <si>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</si>
  <si>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</si>
  <si>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</si>
  <si>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</si>
  <si>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</si>
  <si>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</si>
  <si>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</si>
  <si>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</si>
  <si>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</si>
  <si>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</si>
  <si>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</si>
  <si>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</si>
  <si>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</si>
  <si>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</si>
  <si>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</si>
  <si>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</si>
  <si>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</si>
  <si>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</si>
  <si>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</si>
  <si>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</si>
  <si>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</si>
  <si>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</si>
  <si>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</si>
  <si>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</si>
  <si>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</si>
  <si>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</si>
  <si>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</si>
  <si>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</si>
  <si>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</si>
  <si>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</si>
  <si>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</si>
  <si>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</si>
  <si>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</si>
  <si>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</si>
  <si>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</si>
  <si>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</si>
  <si>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</si>
  <si>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</si>
  <si>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</si>
  <si>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</si>
  <si>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</si>
  <si>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</si>
  <si>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</si>
  <si>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</si>
  <si>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</si>
  <si>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</si>
  <si>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</si>
  <si>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</si>
  <si>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</si>
  <si>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</si>
  <si>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</si>
  <si>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</si>
  <si>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</si>
  <si>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</si>
  <si>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</si>
  <si>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</si>
  <si>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</si>
  <si>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</si>
  <si>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</si>
  <si>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</si>
  <si>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</si>
  <si>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</si>
  <si>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</si>
  <si>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</si>
  <si>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</si>
  <si>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</si>
  <si>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</si>
  <si>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</si>
  <si>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</si>
  <si>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</si>
  <si>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</si>
  <si>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</si>
  <si>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</si>
  <si>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</si>
  <si>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</si>
  <si>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</si>
  <si>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</si>
  <si>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</si>
  <si>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</si>
  <si>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</si>
  <si>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</si>
  <si>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</si>
  <si>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</si>
  <si>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</si>
  <si>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</si>
  <si>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</si>
  <si>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</si>
  <si>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</si>
  <si>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</si>
  <si>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</si>
  <si>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</si>
  <si>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</si>
  <si>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</si>
  <si>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</si>
  <si>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</si>
  <si>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</si>
  <si>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</si>
  <si>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</si>
  <si>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</si>
  <si>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</si>
  <si>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</si>
  <si>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</si>
  <si>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</si>
  <si>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</si>
  <si>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</si>
  <si>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</si>
  <si>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</si>
  <si>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</si>
  <si>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</si>
  <si>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</si>
  <si>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</si>
  <si>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</si>
  <si>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</si>
  <si>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</si>
  <si>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</si>
  <si>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</si>
  <si>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</si>
  <si>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</si>
  <si>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</si>
  <si>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</si>
  <si>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</si>
  <si>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</si>
  <si>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</si>
  <si>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</si>
  <si>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</si>
  <si>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</si>
  <si>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</si>
  <si>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</si>
  <si>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</si>
  <si>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</si>
  <si>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</si>
  <si>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</si>
  <si>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</si>
  <si>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</si>
  <si>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</si>
  <si>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</si>
  <si>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</si>
  <si>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</si>
  <si>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</si>
  <si>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</si>
  <si>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</si>
  <si>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</si>
  <si>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</si>
  <si>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</si>
  <si>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</si>
  <si>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</si>
  <si>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</si>
  <si>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</si>
  <si>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</si>
  <si>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</si>
  <si>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</si>
  <si>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</si>
  <si>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</si>
  <si>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</si>
  <si>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</si>
  <si>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</si>
  <si>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</si>
  <si>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</si>
  <si>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</si>
  <si>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</si>
  <si>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</si>
  <si>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</si>
  <si>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</si>
  <si>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</si>
  <si>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</si>
  <si>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</si>
  <si>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</si>
  <si>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</si>
  <si>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</si>
  <si>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</si>
  <si>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</si>
  <si>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</si>
  <si>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</si>
  <si>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</si>
  <si>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</si>
  <si>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</si>
  <si>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</si>
  <si>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</si>
  <si>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</si>
  <si>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</si>
  <si>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</si>
  <si>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</si>
  <si>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</si>
  <si>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</si>
  <si>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</si>
  <si>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</si>
  <si>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</si>
  <si>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</si>
  <si>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</si>
  <si>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</si>
  <si>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</si>
  <si>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</si>
  <si>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</si>
  <si>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</si>
  <si>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</si>
  <si>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</si>
  <si>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</si>
  <si>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</si>
  <si>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</si>
  <si>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</si>
  <si>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</si>
  <si>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</si>
  <si>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</si>
  <si>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</si>
  <si>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</si>
  <si>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</si>
  <si>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</si>
  <si>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</si>
  <si>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</si>
  <si>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</si>
  <si>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</si>
  <si>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</si>
  <si>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</si>
  <si>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</si>
  <si>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</si>
  <si>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</si>
  <si>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</si>
  <si>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</si>
  <si>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</si>
  <si>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</si>
  <si>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</si>
  <si>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</si>
  <si>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</si>
  <si>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</si>
  <si>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</si>
  <si>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</si>
  <si>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</si>
  <si>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</si>
  <si>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</si>
  <si>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</si>
  <si>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</si>
  <si>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</si>
  <si>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</si>
  <si>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</si>
  <si>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</si>
  <si>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</si>
  <si>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</si>
  <si>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</si>
  <si>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</si>
  <si>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</si>
  <si>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</si>
  <si>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</si>
  <si>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</si>
  <si>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</si>
  <si>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</si>
  <si>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</si>
  <si>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</si>
  <si>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</si>
  <si>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</si>
  <si>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</si>
  <si>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</si>
  <si>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</si>
  <si>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</si>
  <si>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</si>
  <si>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</si>
  <si>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</si>
  <si>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</si>
  <si>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</si>
  <si>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</si>
  <si>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</si>
  <si>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</si>
  <si>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</si>
  <si>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</si>
  <si>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</si>
  <si>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</si>
  <si>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</si>
  <si>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</si>
  <si>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</si>
  <si>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</si>
  <si>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</si>
  <si>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</si>
  <si>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</si>
  <si>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</si>
  <si>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</si>
  <si>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</si>
  <si>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</si>
  <si>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</si>
  <si>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</si>
  <si>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</si>
  <si>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</si>
  <si>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</si>
  <si>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</si>
  <si>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</si>
  <si>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</si>
  <si>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</si>
  <si>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</si>
  <si>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</si>
  <si>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</si>
  <si>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</si>
  <si>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</si>
  <si>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</si>
  <si>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</si>
  <si>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</si>
  <si>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</si>
  <si>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</si>
  <si>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</si>
  <si>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</si>
  <si>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</si>
  <si>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</si>
  <si>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</si>
  <si>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</si>
  <si>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</si>
  <si>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</si>
  <si>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</si>
  <si>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</si>
  <si>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</si>
  <si>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</si>
  <si>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</si>
  <si>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</si>
  <si>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</si>
  <si>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</si>
  <si>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</si>
  <si>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</si>
  <si>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</si>
  <si>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</si>
  <si>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</si>
  <si>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</si>
  <si>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</si>
  <si>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</si>
  <si>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</si>
  <si>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</si>
  <si>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</si>
  <si>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</si>
  <si>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</si>
  <si>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</si>
  <si>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</si>
  <si>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</si>
  <si>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</si>
  <si>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</si>
  <si>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</si>
  <si>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</si>
  <si>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</si>
  <si>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</si>
  <si>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</si>
  <si>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</si>
  <si>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</si>
  <si>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</si>
  <si>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</si>
  <si>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</si>
  <si>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</si>
  <si>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</si>
  <si>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</si>
  <si>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</si>
  <si>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</si>
  <si>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</si>
  <si>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</si>
  <si>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</si>
  <si>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</si>
  <si>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</si>
  <si>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</si>
  <si>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</si>
  <si>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</si>
  <si>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</si>
  <si>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</si>
  <si>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</si>
  <si>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</si>
  <si>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</si>
  <si>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</si>
  <si>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</si>
  <si>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</si>
  <si>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</si>
  <si>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</si>
  <si>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</si>
  <si>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</si>
  <si>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</si>
  <si>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</si>
  <si>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</si>
  <si>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</si>
  <si>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</si>
  <si>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</si>
  <si>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</si>
  <si>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</si>
  <si>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</si>
  <si>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</si>
  <si>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</si>
  <si>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</si>
  <si>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</si>
  <si>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</si>
  <si>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</si>
  <si>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</si>
  <si>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</si>
  <si>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</si>
  <si>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</si>
  <si>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</si>
  <si>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</si>
  <si>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</si>
  <si>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</si>
  <si>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</si>
  <si>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</si>
  <si>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</si>
  <si>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</si>
  <si>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</si>
  <si>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</si>
  <si>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</si>
  <si>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</si>
  <si>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</si>
  <si>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</si>
  <si>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</si>
  <si>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</si>
  <si>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</si>
  <si>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</si>
  <si>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</si>
  <si>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</si>
  <si>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</si>
  <si>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</si>
  <si>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</si>
  <si>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</si>
  <si>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</si>
  <si>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</si>
  <si>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</si>
  <si>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</si>
  <si>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</si>
  <si>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</si>
  <si>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</si>
  <si>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</si>
  <si>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</si>
  <si>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</si>
  <si>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</si>
  <si>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</si>
  <si>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</si>
  <si>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</si>
  <si>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</si>
  <si>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</si>
  <si>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</si>
  <si>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</si>
  <si>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</si>
  <si>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</si>
  <si>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</si>
  <si>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</si>
  <si>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</si>
  <si>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</si>
  <si>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</si>
  <si>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</si>
  <si>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</si>
  <si>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</si>
  <si>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</si>
  <si>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</si>
  <si>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</si>
  <si>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</si>
  <si>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</si>
  <si>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</si>
  <si>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</si>
  <si>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</si>
  <si>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</si>
  <si>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</si>
  <si>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</si>
  <si>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</si>
  <si>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</si>
  <si>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</si>
  <si>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</si>
  <si>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</si>
  <si>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</si>
  <si>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</si>
  <si>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</si>
  <si>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</si>
  <si>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</si>
  <si>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</si>
  <si>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</si>
  <si>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</si>
  <si>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</si>
  <si>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</si>
  <si>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</si>
  <si>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</si>
  <si>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</si>
  <si>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</si>
  <si>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</si>
  <si>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</si>
  <si>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</si>
  <si>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</si>
  <si>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</si>
  <si>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</si>
  <si>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</si>
  <si>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</si>
  <si>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</si>
  <si>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</si>
  <si>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</si>
  <si>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</si>
  <si>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</si>
  <si>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</si>
  <si>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</si>
  <si>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</si>
  <si>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</si>
  <si>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</si>
  <si>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</si>
  <si>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</si>
  <si>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</si>
  <si>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</si>
  <si>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</si>
  <si>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</si>
  <si>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</si>
  <si>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</si>
  <si>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</si>
  <si>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</si>
  <si>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</si>
  <si>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</si>
  <si>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</si>
  <si>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</si>
  <si>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</si>
  <si>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</si>
  <si>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</si>
  <si>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</si>
  <si>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</si>
  <si>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</si>
  <si>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</si>
  <si>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</si>
  <si>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</si>
  <si>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</si>
  <si>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</si>
  <si>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</si>
  <si>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</si>
  <si>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</si>
  <si>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</si>
  <si>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</si>
  <si>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</si>
  <si>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</si>
  <si>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</si>
  <si>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</si>
  <si>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</si>
  <si>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</si>
  <si>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</si>
  <si>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</si>
  <si>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</si>
  <si>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</si>
  <si>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</si>
  <si>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</si>
  <si>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</si>
  <si>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</si>
  <si>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</si>
  <si>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</si>
  <si>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</si>
  <si>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</si>
  <si>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</si>
  <si>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</si>
  <si>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</si>
  <si>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</si>
  <si>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</si>
  <si>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</si>
  <si>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</si>
  <si>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</si>
  <si>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</si>
  <si>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</si>
  <si>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</si>
  <si>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</si>
  <si>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</si>
  <si>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</si>
  <si>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</si>
  <si>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</si>
  <si>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</si>
  <si>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</si>
  <si>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</si>
  <si>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</si>
  <si>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</si>
  <si>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</si>
  <si>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</si>
  <si>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</si>
  <si>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</si>
  <si>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</si>
  <si>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</si>
  <si>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</si>
  <si>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</si>
  <si>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</si>
  <si>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</si>
  <si>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</si>
  <si>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</si>
  <si>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</si>
  <si>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</si>
  <si>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</si>
  <si>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</si>
  <si>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</si>
  <si>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</si>
  <si>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</si>
  <si>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</si>
  <si>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</si>
  <si>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</si>
  <si>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</si>
  <si>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</si>
  <si>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</si>
  <si>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</si>
  <si>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</si>
  <si>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</si>
  <si>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</si>
  <si>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</si>
  <si>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</si>
  <si>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</si>
  <si>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</si>
  <si>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</si>
  <si>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</si>
  <si>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</si>
  <si>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</si>
  <si>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</si>
  <si>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</si>
  <si>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</si>
  <si>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</si>
  <si>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</si>
  <si>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</si>
  <si>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</si>
  <si>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</si>
  <si>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</si>
  <si>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</si>
  <si>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</si>
  <si>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</si>
  <si>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</si>
  <si>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</si>
  <si>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</si>
  <si>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</si>
  <si>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</si>
  <si>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</si>
  <si>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</si>
  <si>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</si>
  <si>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</si>
  <si>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</si>
  <si>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</si>
  <si>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</si>
  <si>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</si>
  <si>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</si>
  <si>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</si>
  <si>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</si>
  <si>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</si>
  <si>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</si>
  <si>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</si>
  <si>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</si>
  <si>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</si>
  <si>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</si>
  <si>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</si>
  <si>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</si>
  <si>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</si>
  <si>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</si>
  <si>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</si>
  <si>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</si>
  <si>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</si>
  <si>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</si>
  <si>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</si>
  <si>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</si>
  <si>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</si>
  <si>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</si>
  <si>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</si>
  <si>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</si>
  <si>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</si>
  <si>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</si>
  <si>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</si>
  <si>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</si>
  <si>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</si>
  <si>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</si>
  <si>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</si>
  <si>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</si>
  <si>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</si>
  <si>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</si>
  <si>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</si>
  <si>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</si>
  <si>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</si>
  <si>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</si>
  <si>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</si>
  <si>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</si>
  <si>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</si>
  <si>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</si>
  <si>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</si>
  <si>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</si>
  <si>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</si>
  <si>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</si>
  <si>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</si>
  <si>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</si>
  <si>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</si>
  <si>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</si>
  <si>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</si>
  <si>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</si>
  <si>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</si>
  <si>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</si>
  <si>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</si>
  <si>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</si>
  <si>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</si>
  <si>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</si>
  <si>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</si>
  <si>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</si>
  <si>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</si>
  <si>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</si>
  <si>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</si>
  <si>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</si>
  <si>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</si>
  <si>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</si>
  <si>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</si>
  <si>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</si>
  <si>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</si>
  <si>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</si>
  <si>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</si>
  <si>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</si>
  <si>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</si>
  <si>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</si>
  <si>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</si>
  <si>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</si>
  <si>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</si>
  <si>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</si>
  <si>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</si>
  <si>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</si>
  <si>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</si>
  <si>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</si>
  <si>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</si>
  <si>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</si>
  <si>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</si>
  <si>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</si>
  <si>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</si>
  <si>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</si>
  <si>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</si>
  <si>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</si>
  <si>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</si>
  <si>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</si>
  <si>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</si>
  <si>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</si>
  <si>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</si>
  <si>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</si>
  <si>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</si>
  <si>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</si>
  <si>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</si>
  <si>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</si>
  <si>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</si>
  <si>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</si>
  <si>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</si>
  <si>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</si>
  <si>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</si>
  <si>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</si>
  <si>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</si>
  <si>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</si>
  <si>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</si>
  <si>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</si>
  <si>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</si>
  <si>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</si>
  <si>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</si>
  <si>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</si>
  <si>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</si>
  <si>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</si>
  <si>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</si>
  <si>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</si>
  <si>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</si>
  <si>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</si>
  <si>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</si>
  <si>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</si>
  <si>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</si>
  <si>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</si>
  <si>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</si>
  <si>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</si>
  <si>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</si>
  <si>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</si>
  <si>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</si>
  <si>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</si>
  <si>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</si>
  <si>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</si>
  <si>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</si>
  <si>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</si>
  <si>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</si>
  <si>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</si>
  <si>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</si>
  <si>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</si>
  <si>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</si>
  <si>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</si>
  <si>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</si>
  <si>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</si>
  <si>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</si>
  <si>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</si>
  <si>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</si>
  <si>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</si>
  <si>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</si>
  <si>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</si>
  <si>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</si>
  <si>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</si>
  <si>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</si>
  <si>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</si>
  <si>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</si>
  <si>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</si>
  <si>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</si>
  <si>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</si>
  <si>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</si>
  <si>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</si>
  <si>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</si>
  <si>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</si>
  <si>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</si>
  <si>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</si>
  <si>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</si>
  <si>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</si>
  <si>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</si>
  <si>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</si>
  <si>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</si>
  <si>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</si>
  <si>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</si>
  <si>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</si>
  <si>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</si>
  <si>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</si>
  <si>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</si>
  <si>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</si>
  <si>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</si>
  <si>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</si>
  <si>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</si>
  <si>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</si>
  <si>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</si>
  <si>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</si>
  <si>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</si>
  <si>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</si>
  <si>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</si>
  <si>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</si>
  <si>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</si>
  <si>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</si>
  <si>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</si>
  <si>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</si>
  <si>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</si>
  <si>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</si>
  <si>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</si>
  <si>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</si>
  <si>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</si>
  <si>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</si>
  <si>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</si>
  <si>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</si>
  <si>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</si>
  <si>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</si>
  <si>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</si>
  <si>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</si>
  <si>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</si>
  <si>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</si>
  <si>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</si>
  <si>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</si>
  <si>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</si>
  <si>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</si>
  <si>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</si>
  <si>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</si>
  <si>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</si>
  <si>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</si>
  <si>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</si>
  <si>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</si>
  <si>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</si>
  <si>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</si>
  <si>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</si>
  <si>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</si>
  <si>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</si>
  <si>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</si>
  <si>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</si>
  <si>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</si>
  <si>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</si>
  <si>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</si>
  <si>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</si>
  <si>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</si>
  <si>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</si>
  <si>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</si>
  <si>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</si>
  <si>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</si>
  <si>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</si>
  <si>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</si>
  <si>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</si>
  <si>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</si>
  <si>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</si>
  <si>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</si>
  <si>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</si>
  <si>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</si>
  <si>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</si>
  <si>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</si>
  <si>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</si>
  <si>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</si>
  <si>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</si>
  <si>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</si>
  <si>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</si>
  <si>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</si>
  <si>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</si>
  <si>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</si>
  <si>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</si>
  <si>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</si>
  <si>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</si>
  <si>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</si>
  <si>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</si>
  <si>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</si>
  <si>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</si>
  <si>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</si>
  <si>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</si>
  <si>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</si>
  <si>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</si>
  <si>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</si>
  <si>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</si>
  <si>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</si>
  <si>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</si>
  <si>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</si>
  <si>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</si>
  <si>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</si>
  <si>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</si>
  <si>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</si>
  <si>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</si>
  <si>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</si>
  <si>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</si>
  <si>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</si>
  <si>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</si>
  <si>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</si>
  <si>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</si>
  <si>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</si>
  <si>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</si>
  <si>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</si>
  <si>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</si>
  <si>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</si>
  <si>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</si>
  <si>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</si>
  <si>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</si>
  <si>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</si>
  <si>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</si>
  <si>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</si>
  <si>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</si>
  <si>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</si>
  <si>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</si>
  <si>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</si>
  <si>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</si>
  <si>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</si>
  <si>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</si>
  <si>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</si>
  <si>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</si>
  <si>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</si>
  <si>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</si>
  <si>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</si>
  <si>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</si>
  <si>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</si>
  <si>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</si>
  <si>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</si>
  <si>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</si>
  <si>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</si>
  <si>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</si>
  <si>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</si>
  <si>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</si>
  <si>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</si>
  <si>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</si>
  <si>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</si>
  <si>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</si>
  <si>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</si>
  <si>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</si>
  <si>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</si>
  <si>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</si>
  <si>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</si>
  <si>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</si>
  <si>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</si>
  <si>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</si>
  <si>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</si>
  <si>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</si>
  <si>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</si>
  <si>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</si>
  <si>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</si>
  <si>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</si>
  <si>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</si>
  <si>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</si>
  <si>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</si>
  <si>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</si>
  <si>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</si>
  <si>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</si>
  <si>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</si>
  <si>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</si>
  <si>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</si>
  <si>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</si>
  <si>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</si>
  <si>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</si>
  <si>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</si>
  <si>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</si>
  <si>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</si>
  <si>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</si>
  <si>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</si>
  <si>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</si>
  <si>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</si>
  <si>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</si>
  <si>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</si>
  <si>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</si>
  <si>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</si>
  <si>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</si>
  <si>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</si>
  <si>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</si>
  <si>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</si>
  <si>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</si>
  <si>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</si>
  <si>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</si>
  <si>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</si>
  <si>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</si>
  <si>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</si>
  <si>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</si>
  <si>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</si>
  <si>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</si>
  <si>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</si>
  <si>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</si>
  <si>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</si>
  <si>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</si>
  <si>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</si>
  <si>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</si>
  <si>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</si>
  <si>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</si>
  <si>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</si>
  <si>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</si>
  <si>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</si>
  <si>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</si>
  <si>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</si>
  <si>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</si>
  <si>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</si>
  <si>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</si>
  <si>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</si>
  <si>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</si>
  <si>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</si>
  <si>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</si>
  <si>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</si>
  <si>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</si>
  <si>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</si>
  <si>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</si>
  <si>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</si>
  <si>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</si>
  <si>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</si>
  <si>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</si>
  <si>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</si>
  <si>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</si>
  <si>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</si>
  <si>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</si>
  <si>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</si>
  <si>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</si>
  <si>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</si>
  <si>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</si>
  <si>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</si>
  <si>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</si>
  <si>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</si>
  <si>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</si>
  <si>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</si>
  <si>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</si>
  <si>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</si>
  <si>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</si>
  <si>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</si>
  <si>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</si>
  <si>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</si>
  <si>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</si>
  <si>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</si>
  <si>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</si>
  <si>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</si>
  <si>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</si>
  <si>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</si>
  <si>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</si>
  <si>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</si>
  <si>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</si>
  <si>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</si>
  <si>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</si>
  <si>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</si>
  <si>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</si>
  <si>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</si>
  <si>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</si>
  <si>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</si>
  <si>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</si>
  <si>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</si>
  <si>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</si>
  <si>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</si>
  <si>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</si>
  <si>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</si>
  <si>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</si>
  <si>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</si>
  <si>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</si>
  <si>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</si>
  <si>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</si>
  <si>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</si>
  <si>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</si>
  <si>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</si>
  <si>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</si>
  <si>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</si>
  <si>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</si>
  <si>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</si>
  <si>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</si>
  <si>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</si>
  <si>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</si>
  <si>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</si>
  <si>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</si>
  <si>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</si>
  <si>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</si>
  <si>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</si>
  <si>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</si>
  <si>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</si>
  <si>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</si>
  <si>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</si>
  <si>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</si>
  <si>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</si>
  <si>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</si>
  <si>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</si>
  <si>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</si>
  <si>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</si>
  <si>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</si>
  <si>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</si>
  <si>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</si>
  <si>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</si>
  <si>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</si>
  <si>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</si>
  <si>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</si>
  <si>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</si>
  <si>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</si>
  <si>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</si>
  <si>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</si>
  <si>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</si>
  <si>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</si>
  <si>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</si>
  <si>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</si>
  <si>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</si>
  <si>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</si>
  <si>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</si>
  <si>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</si>
  <si>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</si>
  <si>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</si>
  <si>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</si>
  <si>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</si>
  <si>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</si>
  <si>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</si>
  <si>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</si>
  <si>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</si>
  <si>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</si>
  <si>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</si>
  <si>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</si>
  <si>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</si>
  <si>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</si>
  <si>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</si>
  <si>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</si>
  <si>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</si>
  <si>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</si>
  <si>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</si>
  <si>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</si>
  <si>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</si>
  <si>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</si>
  <si>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</si>
  <si>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</si>
  <si>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</si>
  <si>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</si>
  <si>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</si>
  <si>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</si>
  <si>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</si>
  <si>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</si>
  <si>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</si>
  <si>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</si>
  <si>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</si>
  <si>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</si>
  <si>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</si>
  <si>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</si>
  <si>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</si>
  <si>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</si>
  <si>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</si>
  <si>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</si>
  <si>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</si>
  <si>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</si>
  <si>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</si>
  <si>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</si>
  <si>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</si>
  <si>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</si>
  <si>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</si>
  <si>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</si>
  <si>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</si>
  <si>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</si>
  <si>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</si>
  <si>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</si>
  <si>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</si>
  <si>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</si>
  <si>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</si>
  <si>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</si>
  <si>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</si>
  <si>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</si>
  <si>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</si>
  <si>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</si>
  <si>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</si>
  <si>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</si>
  <si>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</si>
  <si>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</si>
  <si>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</si>
  <si>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</si>
  <si>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</si>
  <si>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</si>
  <si>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</si>
  <si>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</si>
  <si>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</si>
  <si>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</si>
  <si>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</si>
  <si>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</si>
  <si>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</si>
  <si>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</si>
  <si>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</si>
  <si>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</si>
  <si>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</si>
  <si>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</si>
  <si>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</si>
  <si>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</si>
  <si>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</si>
  <si>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</si>
  <si>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</si>
  <si>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</si>
  <si>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</si>
  <si>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</si>
  <si>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</si>
  <si>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</si>
  <si>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</si>
  <si>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</si>
  <si>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</si>
  <si>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</si>
  <si>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</si>
  <si>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</si>
  <si>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</si>
  <si>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</si>
  <si>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</si>
  <si>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</si>
  <si>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</si>
  <si>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</si>
  <si>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</si>
  <si>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</si>
  <si>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</si>
  <si>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</si>
  <si>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</si>
  <si>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</si>
  <si>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</si>
  <si>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</si>
  <si>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</si>
  <si>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</si>
  <si>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</si>
  <si>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</si>
  <si>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</si>
  <si>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</si>
  <si>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</si>
  <si>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</si>
  <si>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</si>
  <si>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</si>
  <si>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</si>
  <si>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</si>
  <si>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</si>
  <si>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</si>
  <si>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</si>
  <si>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</si>
  <si>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</si>
  <si>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</si>
  <si>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</si>
  <si>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</si>
  <si>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</si>
  <si>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</si>
  <si>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</si>
  <si>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</si>
  <si>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</si>
  <si>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</si>
  <si>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</si>
  <si>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</si>
  <si>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</si>
  <si>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</si>
  <si>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</si>
  <si>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</si>
  <si>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</si>
  <si>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</si>
  <si>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</si>
  <si>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</si>
  <si>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</si>
  <si>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</si>
  <si>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</si>
  <si>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</si>
  <si>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</si>
  <si>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</si>
  <si>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</si>
  <si>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</si>
  <si>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</si>
  <si>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</si>
  <si>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</si>
  <si>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</si>
  <si>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</si>
  <si>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</si>
  <si>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</si>
  <si>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</si>
  <si>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</si>
  <si>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</si>
  <si>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</si>
  <si>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</si>
  <si>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</si>
  <si>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</si>
  <si>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</si>
  <si>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</si>
  <si>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</si>
  <si>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</si>
  <si>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</si>
  <si>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</si>
  <si>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</si>
  <si>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</si>
  <si>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</si>
  <si>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</si>
  <si>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</si>
  <si>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</si>
  <si>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</si>
  <si>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</si>
  <si>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</si>
  <si>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</si>
  <si>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</si>
  <si>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</si>
  <si>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</si>
  <si>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</si>
  <si>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</si>
  <si>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</si>
  <si>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</si>
  <si>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</si>
  <si>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</si>
  <si>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</si>
  <si>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</si>
  <si>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</si>
  <si>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</si>
  <si>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</si>
  <si>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</si>
  <si>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</si>
  <si>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</si>
  <si>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</si>
  <si>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</si>
  <si>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</si>
  <si>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</si>
  <si>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</si>
  <si>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</si>
  <si>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</si>
  <si>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</si>
  <si>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</si>
  <si>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</si>
  <si>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</si>
  <si>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</si>
  <si>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</si>
  <si>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</si>
  <si>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</si>
  <si>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</si>
  <si>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</si>
  <si>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</si>
  <si>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</si>
  <si>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</si>
  <si>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</si>
  <si>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</si>
  <si>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</si>
  <si>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</si>
  <si>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</si>
  <si>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</si>
  <si>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</si>
  <si>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</si>
  <si>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</si>
  <si>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</si>
  <si>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</si>
  <si>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</si>
  <si>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</si>
  <si>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</si>
  <si>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</si>
  <si>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</si>
  <si>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</si>
  <si>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</si>
  <si>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</si>
  <si>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</si>
  <si>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</si>
  <si>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</si>
  <si>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</si>
  <si>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</si>
  <si>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</si>
  <si>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</si>
  <si>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</si>
  <si>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</si>
  <si>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</si>
  <si>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</si>
  <si>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</si>
  <si>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</si>
  <si>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</si>
  <si>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</si>
  <si>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</si>
  <si>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</si>
  <si>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</si>
  <si>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</si>
  <si>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</si>
  <si>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</si>
  <si>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</si>
  <si>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</si>
  <si>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</si>
  <si>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</si>
  <si>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</si>
  <si>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</si>
  <si>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</si>
  <si>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</si>
  <si>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</si>
  <si>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</si>
  <si>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</si>
  <si>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</si>
  <si>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</si>
  <si>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</si>
  <si>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</si>
  <si>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</si>
  <si>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</si>
  <si>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</si>
  <si>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</si>
  <si>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</si>
  <si>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</si>
  <si>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</si>
  <si>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</si>
  <si>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</si>
  <si>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</si>
  <si>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</si>
  <si>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</si>
  <si>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</si>
  <si>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</si>
  <si>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</si>
  <si>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</si>
  <si>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</si>
  <si>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</si>
  <si>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</si>
  <si>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</si>
  <si>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</si>
  <si>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</si>
  <si>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</si>
  <si>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</si>
  <si>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</si>
  <si>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</si>
  <si>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</si>
  <si>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</si>
  <si>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</si>
  <si>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</si>
  <si>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</si>
  <si>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</si>
  <si>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</si>
  <si>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</si>
  <si>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</si>
  <si>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</si>
  <si>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</si>
  <si>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</si>
  <si>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</si>
  <si>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</si>
  <si>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</si>
  <si>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</si>
  <si>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</si>
  <si>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</si>
  <si>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</si>
  <si>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</si>
  <si>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</si>
  <si>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</si>
  <si>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</si>
  <si>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</si>
  <si>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</si>
  <si>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</si>
  <si>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</si>
  <si>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</si>
  <si>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</si>
  <si>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</si>
  <si>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</si>
  <si>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</si>
  <si>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</si>
  <si>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</si>
  <si>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</si>
  <si>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</si>
  <si>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</si>
  <si>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</si>
  <si>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</si>
  <si>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</si>
  <si>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</si>
  <si>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</si>
  <si>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</si>
  <si>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</si>
  <si>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</si>
  <si>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</si>
  <si>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</si>
  <si>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</si>
  <si>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</si>
  <si>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</si>
  <si>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</si>
  <si>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</si>
  <si>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</si>
  <si>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</si>
  <si>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</si>
  <si>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</si>
  <si>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</si>
  <si>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</si>
  <si>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</si>
  <si>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</si>
  <si>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</si>
  <si>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</si>
  <si>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</si>
  <si>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</si>
  <si>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</si>
  <si>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</si>
  <si>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</si>
  <si>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</si>
  <si>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</si>
  <si>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</si>
  <si>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</si>
  <si>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</si>
  <si>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</si>
  <si>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</si>
  <si>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</si>
  <si>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</si>
  <si>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</si>
  <si>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</si>
  <si>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</si>
  <si>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</si>
  <si>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</si>
  <si>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</si>
  <si>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</si>
  <si>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</si>
  <si>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</si>
  <si>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</si>
  <si>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</si>
  <si>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</si>
  <si>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</si>
  <si>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</si>
  <si>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</si>
  <si>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</si>
  <si>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</si>
  <si>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</si>
  <si>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</si>
  <si>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</si>
  <si>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</si>
  <si>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</si>
  <si>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</si>
  <si>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</si>
  <si>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</si>
  <si>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</si>
  <si>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</si>
  <si>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</si>
  <si>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</si>
  <si>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</si>
  <si>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</si>
  <si>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</si>
  <si>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</si>
  <si>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</si>
  <si>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</si>
  <si>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</si>
  <si>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</si>
  <si>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</si>
  <si>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</si>
  <si>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</si>
  <si>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</si>
  <si>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</si>
  <si>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</si>
  <si>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</si>
  <si>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</si>
  <si>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</si>
  <si>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</si>
  <si>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</si>
  <si>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</si>
  <si>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</si>
  <si>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</si>
  <si>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</si>
  <si>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</si>
  <si>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</si>
  <si>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</si>
  <si>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</si>
  <si>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</si>
  <si>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</si>
  <si>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</si>
  <si>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</si>
  <si>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</si>
  <si>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</si>
  <si>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</si>
  <si>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</si>
  <si>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</si>
  <si>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</si>
  <si>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</si>
  <si>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</si>
  <si>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</si>
  <si>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</si>
  <si>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</si>
  <si>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</si>
  <si>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</si>
  <si>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</si>
  <si>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</si>
  <si>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</si>
  <si>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</si>
  <si>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</si>
  <si>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</si>
  <si>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</si>
  <si>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</si>
  <si>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</si>
  <si>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</si>
  <si>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</si>
  <si>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</si>
  <si>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</si>
  <si>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</si>
  <si>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</si>
  <si>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</si>
  <si>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</si>
  <si>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</si>
  <si>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</si>
  <si>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</si>
  <si>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</si>
  <si>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</si>
  <si>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</si>
  <si>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</si>
  <si>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</si>
  <si>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</si>
  <si>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</si>
  <si>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</si>
  <si>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</si>
  <si>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</si>
  <si>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</si>
  <si>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</si>
  <si>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</si>
  <si>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</si>
  <si>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</si>
  <si>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</si>
  <si>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</si>
  <si>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</si>
  <si>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</si>
  <si>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</si>
  <si>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</si>
  <si>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</si>
  <si>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</si>
  <si>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</si>
  <si>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</si>
  <si>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</si>
  <si>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</si>
  <si>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</si>
  <si>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</si>
  <si>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</si>
  <si>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</si>
  <si>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</si>
  <si>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</si>
  <si>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</si>
  <si>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</si>
  <si>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</si>
  <si>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</si>
  <si>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</si>
  <si>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</si>
  <si>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</si>
  <si>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</si>
  <si>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</si>
  <si>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</si>
  <si>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</si>
  <si>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</si>
  <si>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</si>
  <si>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</si>
  <si>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</si>
  <si>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</si>
  <si>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</si>
  <si>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</si>
  <si>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</si>
  <si>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</si>
  <si>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</si>
  <si>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</si>
  <si>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</si>
  <si>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</si>
  <si>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</si>
  <si>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</si>
  <si>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</si>
  <si>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</si>
  <si>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</si>
  <si>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</si>
  <si>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</si>
  <si>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</si>
  <si>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</si>
  <si>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</si>
  <si>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</si>
  <si>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</si>
  <si>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</si>
  <si>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</si>
  <si>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</si>
  <si>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</si>
  <si>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</si>
  <si>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</si>
  <si>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</si>
  <si>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</si>
  <si>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</si>
  <si>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</si>
  <si>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</si>
  <si>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</si>
  <si>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</si>
  <si>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</si>
  <si>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</si>
  <si>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</si>
  <si>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</si>
  <si>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</si>
  <si>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</si>
  <si>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</si>
  <si>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</si>
  <si>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</si>
  <si>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</si>
  <si>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</si>
  <si>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</si>
  <si>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</si>
  <si>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</si>
  <si>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</si>
  <si>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</si>
  <si>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</si>
  <si>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</si>
  <si>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</si>
  <si>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</si>
  <si>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</si>
  <si>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</si>
  <si>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</si>
  <si>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</si>
  <si>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</si>
  <si>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</si>
  <si>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</si>
  <si>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</si>
  <si>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</si>
  <si>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</si>
  <si>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</si>
  <si>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</si>
  <si>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</si>
  <si>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</si>
  <si>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</si>
  <si>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</si>
  <si>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</si>
  <si>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</si>
  <si>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</si>
  <si>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</si>
  <si>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</si>
  <si>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</si>
  <si>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</si>
  <si>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</si>
  <si>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</si>
  <si>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</si>
  <si>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</si>
  <si>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</si>
  <si>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</si>
  <si>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</si>
  <si>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</si>
  <si>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</si>
  <si>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</si>
  <si>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</si>
  <si>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</si>
  <si>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</si>
  <si>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</si>
  <si>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</si>
  <si>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</si>
  <si>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</si>
  <si>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</si>
  <si>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</si>
  <si>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</si>
  <si>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</si>
  <si>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</si>
  <si>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</si>
  <si>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</si>
  <si>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</si>
  <si>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</si>
  <si>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</si>
  <si>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</si>
  <si>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</si>
  <si>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</si>
  <si>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</si>
  <si>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</si>
  <si>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</si>
  <si>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</si>
  <si>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</si>
  <si>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</si>
  <si>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</si>
  <si>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</si>
  <si>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</si>
  <si>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</si>
  <si>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</si>
  <si>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</si>
  <si>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</si>
  <si>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</si>
  <si>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</si>
  <si>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</si>
  <si>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</si>
  <si>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</si>
  <si>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</si>
  <si>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</si>
  <si>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</si>
  <si>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</si>
  <si>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</si>
  <si>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</si>
  <si>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</si>
  <si>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</si>
  <si>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</si>
  <si>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</si>
  <si>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</si>
  <si>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</si>
  <si>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</si>
  <si>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</si>
  <si>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</si>
  <si>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</si>
  <si>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</si>
  <si>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</si>
  <si>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</si>
  <si>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</si>
  <si>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</si>
  <si>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</si>
  <si>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</si>
  <si>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</si>
  <si>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</si>
  <si>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</si>
  <si>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</si>
  <si>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</si>
  <si>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</si>
  <si>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</si>
  <si>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</si>
  <si>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</si>
  <si>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</si>
  <si>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</si>
  <si>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</si>
  <si>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</si>
  <si>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</si>
  <si>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</si>
  <si>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</si>
  <si>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</si>
  <si>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</si>
  <si>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</si>
  <si>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</si>
  <si>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</si>
  <si>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</si>
  <si>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</si>
  <si>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</si>
  <si>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</si>
  <si>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</si>
  <si>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</si>
  <si>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</si>
  <si>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</si>
  <si>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</si>
  <si>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</si>
  <si>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</si>
  <si>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</si>
  <si>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</si>
  <si>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</si>
  <si>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</si>
  <si>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</si>
  <si>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</si>
  <si>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</si>
  <si>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</si>
  <si>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</si>
  <si>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</si>
  <si>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</si>
  <si>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</si>
  <si>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</si>
  <si>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</si>
  <si>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</si>
  <si>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</si>
  <si>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</si>
  <si>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</si>
  <si>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</si>
  <si>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</si>
  <si>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</si>
  <si>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</si>
  <si>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</si>
  <si>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</si>
  <si>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</si>
  <si>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</si>
  <si>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</si>
  <si>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</si>
  <si>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</si>
  <si>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</si>
  <si>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</si>
  <si>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</si>
  <si>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</si>
  <si>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</si>
  <si>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</si>
  <si>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</si>
  <si>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</si>
  <si>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</si>
  <si>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</si>
  <si>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</si>
  <si>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</si>
  <si>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</si>
  <si>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</si>
  <si>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</si>
  <si>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</si>
  <si>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</si>
  <si>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</si>
  <si>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</si>
  <si>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</si>
  <si>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</si>
  <si>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</si>
  <si>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</si>
  <si>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</si>
  <si>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</si>
  <si>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</si>
  <si>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</si>
  <si>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</si>
  <si>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</si>
  <si>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</si>
  <si>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</si>
  <si>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</si>
  <si>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</si>
  <si>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</si>
  <si>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</si>
  <si>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</si>
  <si>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</si>
  <si>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</si>
  <si>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</si>
  <si>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</si>
  <si>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</si>
  <si>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</si>
  <si>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</si>
  <si>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</si>
  <si>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</si>
  <si>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</si>
  <si>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</si>
  <si>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</si>
  <si>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</si>
  <si>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</si>
  <si>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</si>
  <si>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</si>
  <si>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</si>
  <si>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</si>
  <si>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</si>
  <si>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</si>
  <si>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</si>
  <si>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</si>
  <si>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</si>
  <si>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</si>
  <si>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</si>
  <si>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</si>
  <si>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</si>
  <si>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</si>
  <si>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</si>
  <si>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</si>
  <si>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</si>
  <si>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</si>
  <si>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</si>
  <si>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</si>
  <si>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</si>
  <si>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</si>
  <si>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</si>
  <si>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</si>
  <si>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</si>
  <si>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</si>
  <si>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</si>
  <si>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</si>
  <si>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</si>
  <si>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</si>
  <si>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</si>
  <si>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</si>
  <si>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</si>
  <si>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</si>
  <si>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</si>
  <si>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</si>
  <si>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</si>
  <si>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</si>
  <si>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</si>
  <si>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</si>
  <si>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</si>
  <si>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</si>
  <si>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</si>
  <si>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</si>
  <si>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</si>
  <si>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</si>
  <si>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</si>
  <si>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</si>
  <si>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</si>
  <si>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</si>
  <si>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</si>
  <si>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</si>
  <si>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</si>
  <si>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</si>
  <si>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</si>
  <si>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</si>
  <si>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</si>
  <si>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</si>
  <si>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</si>
  <si>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</si>
  <si>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</si>
  <si>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</si>
  <si>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</si>
  <si>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</si>
  <si>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</si>
  <si>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</si>
  <si>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</si>
  <si>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</si>
  <si>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</si>
  <si>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</si>
  <si>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</si>
  <si>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</si>
  <si>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</si>
  <si>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</si>
  <si>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</si>
  <si>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</si>
  <si>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</si>
  <si>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</si>
  <si>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</si>
  <si>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</si>
  <si>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</si>
  <si>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</si>
  <si>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</si>
  <si>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</si>
  <si>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</si>
  <si>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</si>
  <si>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</si>
  <si>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</si>
  <si>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</si>
  <si>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</si>
  <si>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</si>
  <si>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</si>
  <si>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</si>
  <si>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</si>
  <si>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</si>
  <si>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</si>
  <si>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</si>
  <si>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</si>
  <si>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</si>
  <si>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</si>
  <si>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</si>
  <si>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</si>
  <si>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</si>
  <si>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</si>
  <si>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</si>
  <si>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</si>
  <si>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</si>
  <si>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</si>
  <si>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</si>
  <si>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</si>
  <si>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</si>
  <si>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</si>
  <si>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</si>
  <si>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</si>
  <si>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</si>
  <si>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</si>
  <si>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</si>
  <si>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</si>
  <si>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</si>
  <si>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</si>
  <si>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</si>
  <si>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</si>
  <si>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</si>
  <si>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</si>
  <si>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</si>
  <si>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</si>
  <si>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</si>
  <si>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</si>
  <si>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</si>
  <si>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</si>
  <si>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</si>
  <si>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</si>
  <si>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</si>
  <si>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</si>
  <si>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</si>
  <si>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</si>
  <si>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</si>
  <si>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</si>
  <si>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</si>
  <si>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</si>
  <si>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</si>
  <si>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</si>
  <si>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</si>
  <si>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</si>
  <si>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</si>
  <si>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</si>
  <si>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</si>
  <si>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</si>
  <si>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</si>
  <si>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</si>
  <si>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</si>
  <si>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</si>
  <si>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</si>
  <si>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</si>
  <si>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</si>
  <si>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</si>
  <si>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</si>
  <si>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</si>
  <si>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</si>
  <si>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</si>
  <si>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</si>
  <si>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</si>
  <si>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</si>
  <si>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</si>
  <si>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</si>
  <si>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</si>
  <si>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</si>
  <si>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</si>
  <si>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</si>
  <si>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</si>
  <si>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</si>
  <si>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</si>
  <si>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</si>
  <si>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</si>
  <si>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</si>
  <si>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</si>
  <si>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</si>
  <si>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</si>
  <si>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</si>
  <si>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</si>
  <si>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</si>
  <si>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</si>
  <si>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</si>
  <si>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</si>
  <si>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</si>
  <si>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</si>
  <si>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</si>
  <si>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</si>
  <si>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</si>
  <si>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</si>
  <si>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</si>
  <si>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</si>
  <si>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</si>
  <si>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</si>
  <si>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</si>
  <si>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</si>
  <si>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</si>
  <si>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</si>
  <si>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</si>
  <si>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</si>
  <si>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</si>
  <si>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</si>
  <si>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</si>
  <si>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</si>
  <si>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</si>
  <si>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</si>
  <si>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</si>
  <si>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</si>
  <si>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</si>
  <si>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</si>
  <si>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</si>
  <si>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</si>
  <si>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</si>
  <si>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</si>
  <si>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</si>
  <si>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</si>
  <si>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</si>
  <si>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</si>
  <si>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</si>
  <si>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</si>
  <si>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</si>
  <si>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</si>
  <si>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</si>
  <si>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</si>
  <si>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</si>
  <si>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</si>
  <si>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</si>
  <si>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</si>
  <si>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</si>
  <si>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</si>
  <si>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</si>
  <si>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</si>
  <si>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</si>
  <si>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</si>
  <si>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</si>
  <si>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</si>
  <si>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</si>
  <si>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</si>
  <si>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</si>
  <si>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</si>
  <si>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</si>
  <si>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</si>
  <si>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</si>
  <si>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</si>
  <si>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</si>
  <si>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</si>
  <si>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</si>
  <si>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</si>
  <si>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</si>
  <si>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</si>
  <si>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</si>
  <si>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</si>
  <si>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</si>
  <si>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</si>
  <si>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</si>
  <si>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</si>
  <si>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</si>
  <si>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</si>
  <si>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</si>
  <si>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</si>
  <si>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</si>
  <si>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</si>
  <si>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</si>
  <si>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</si>
  <si>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</si>
  <si>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</si>
  <si>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</si>
  <si>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</si>
  <si>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</si>
  <si>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</si>
  <si>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</si>
  <si>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</si>
  <si>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</si>
  <si>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</si>
  <si>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</si>
  <si>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</si>
  <si>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</si>
  <si>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</si>
  <si>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</si>
  <si>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</si>
  <si>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</si>
  <si>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</si>
  <si>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</si>
  <si>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</si>
  <si>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</si>
  <si>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</si>
  <si>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</si>
  <si>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</si>
  <si>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</si>
  <si>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</si>
  <si>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</si>
  <si>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</si>
  <si>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</si>
  <si>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</si>
  <si>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</si>
  <si>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</si>
  <si>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</si>
  <si>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</si>
  <si>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</si>
  <si>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</si>
  <si>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</si>
  <si>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</si>
  <si>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</si>
  <si>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</si>
  <si>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</si>
  <si>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</si>
  <si>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</si>
  <si>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</si>
  <si>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</si>
  <si>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</si>
  <si>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</si>
  <si>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</si>
  <si>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</si>
  <si>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</si>
  <si>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</si>
  <si>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</si>
  <si>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</si>
  <si>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</si>
  <si>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</si>
  <si>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</si>
  <si>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</si>
  <si>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</si>
  <si>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</si>
  <si>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</si>
  <si>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</si>
  <si>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</si>
  <si>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</si>
  <si>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</si>
  <si>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</si>
  <si>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</si>
  <si>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</si>
  <si>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</si>
  <si>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</si>
  <si>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</si>
  <si>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</si>
  <si>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</si>
  <si>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</si>
  <si>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</si>
  <si>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</si>
  <si>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</si>
  <si>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</si>
  <si>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</si>
  <si>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</si>
  <si>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</si>
  <si>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</si>
  <si>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</si>
  <si>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</si>
  <si>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</si>
  <si>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</si>
  <si>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</si>
  <si>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</si>
  <si>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</si>
  <si>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</si>
  <si>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</si>
  <si>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</si>
  <si>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</si>
  <si>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</si>
  <si>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</si>
  <si>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</si>
  <si>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</si>
  <si>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</si>
  <si>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</si>
  <si>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</si>
  <si>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</si>
  <si>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</si>
  <si>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</si>
  <si>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</si>
  <si>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</si>
  <si>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</si>
  <si>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</si>
  <si>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</si>
  <si>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</si>
  <si>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</si>
  <si>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</si>
  <si>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</si>
  <si>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</si>
  <si>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</si>
  <si>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</si>
  <si>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</si>
  <si>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</si>
  <si>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</si>
  <si>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</si>
  <si>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</si>
  <si>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</si>
  <si>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</si>
  <si>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</si>
  <si>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</si>
  <si>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</si>
  <si>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</si>
  <si>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</si>
  <si>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</si>
  <si>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</si>
  <si>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</si>
  <si>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</si>
  <si>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</si>
  <si>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</si>
  <si>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</si>
  <si>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</si>
  <si>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</si>
  <si>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</si>
  <si>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</si>
  <si>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</si>
  <si>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</si>
  <si>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</si>
  <si>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</si>
  <si>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</si>
  <si>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</si>
  <si>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</si>
  <si>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</si>
  <si>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</si>
  <si>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</si>
  <si>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</si>
  <si>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</si>
  <si>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</si>
  <si>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</si>
  <si>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</si>
  <si>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</si>
  <si>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</si>
  <si>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</si>
  <si>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</si>
  <si>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</si>
  <si>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</si>
  <si>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</si>
  <si>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</si>
  <si>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</si>
  <si>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</si>
  <si>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</si>
  <si>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</si>
  <si>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</si>
  <si>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</si>
  <si>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</si>
  <si>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</si>
  <si>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</si>
  <si>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</si>
  <si>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</si>
  <si>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</si>
  <si>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</si>
  <si>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</si>
  <si>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</si>
  <si>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</si>
  <si>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</si>
  <si>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</si>
  <si>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</si>
  <si>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</si>
  <si>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</si>
  <si>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</si>
  <si>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</si>
  <si>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</si>
  <si>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</si>
  <si>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</si>
  <si>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</si>
  <si>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</si>
  <si>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</si>
  <si>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</si>
  <si>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</si>
  <si>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</si>
  <si>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</si>
  <si>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</si>
  <si>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</si>
  <si>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</si>
  <si>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</si>
  <si>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</si>
  <si>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</si>
  <si>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</si>
  <si>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</si>
  <si>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</si>
  <si>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</si>
  <si>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</si>
  <si>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</si>
  <si>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</si>
  <si>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</si>
  <si>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</si>
  <si>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</si>
  <si>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</si>
  <si>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</si>
  <si>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</si>
  <si>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</si>
  <si>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</si>
  <si>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</si>
  <si>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</si>
  <si>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</si>
  <si>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</si>
  <si>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</si>
  <si>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</si>
  <si>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</si>
  <si>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</si>
  <si>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</si>
  <si>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</si>
  <si>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</si>
  <si>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</si>
  <si>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</si>
  <si>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</si>
  <si>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</si>
  <si>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</si>
  <si>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</si>
  <si>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</si>
  <si>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</si>
  <si>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</si>
  <si>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</si>
  <si>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</si>
  <si>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</si>
  <si>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</si>
  <si>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</si>
  <si>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</si>
  <si>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</si>
  <si>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</si>
  <si>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</si>
  <si>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</si>
  <si>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</si>
  <si>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</si>
  <si>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</si>
  <si>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</si>
  <si>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</si>
  <si>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</si>
  <si>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</si>
  <si>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</si>
  <si>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</si>
  <si>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</si>
  <si>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</si>
  <si>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</si>
  <si>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</si>
  <si>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</si>
  <si>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</si>
  <si>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</si>
  <si>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</si>
  <si>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</si>
  <si>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</si>
  <si>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</si>
  <si>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</si>
  <si>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</si>
  <si>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</si>
  <si>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</si>
  <si>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</si>
  <si>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</si>
  <si>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</si>
  <si>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</si>
  <si>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</si>
  <si>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</si>
  <si>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</si>
  <si>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</si>
  <si>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</si>
  <si>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</si>
  <si>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</si>
  <si>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</si>
  <si>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</si>
  <si>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</si>
  <si>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</si>
  <si>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</si>
  <si>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</si>
  <si>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</si>
  <si>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</si>
  <si>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</si>
  <si>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</si>
  <si>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</si>
  <si>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</si>
  <si>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</si>
  <si>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</si>
  <si>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</si>
  <si>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</si>
  <si>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</si>
  <si>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</si>
  <si>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</si>
  <si>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</si>
  <si>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</si>
  <si>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</si>
  <si>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</si>
  <si>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</si>
  <si>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</si>
  <si>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</si>
  <si>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</si>
  <si>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</si>
  <si>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</si>
  <si>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</si>
  <si>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</si>
  <si>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</si>
  <si>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</si>
  <si>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</si>
  <si>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</si>
  <si>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</si>
  <si>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</si>
  <si>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</si>
  <si>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</si>
  <si>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</si>
  <si>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</si>
  <si>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</si>
  <si>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</si>
  <si>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</si>
  <si>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</si>
  <si>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</si>
  <si>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</si>
  <si>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</si>
  <si>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</si>
  <si>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</si>
  <si>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</si>
  <si>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</si>
  <si>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</si>
  <si>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</si>
  <si>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</si>
  <si>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</si>
  <si>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</si>
  <si>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</si>
  <si>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</si>
  <si>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</si>
  <si>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</si>
  <si>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</si>
  <si>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</si>
  <si>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</si>
  <si>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</si>
  <si>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</si>
  <si>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</si>
  <si>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</si>
  <si>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</si>
  <si>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</si>
  <si>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</si>
  <si>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</si>
  <si>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</si>
  <si>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</si>
  <si>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</si>
  <si>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</si>
  <si>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</si>
  <si>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</si>
  <si>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</si>
  <si>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</si>
  <si>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</si>
  <si>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</si>
  <si>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</si>
  <si>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</si>
  <si>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</si>
  <si>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</si>
  <si>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</si>
  <si>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</si>
  <si>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</si>
  <si>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</si>
  <si>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</si>
  <si>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</si>
  <si>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</si>
  <si>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</si>
  <si>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</si>
  <si>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</si>
  <si>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</si>
  <si>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</si>
  <si>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</si>
  <si>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</si>
  <si>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</si>
  <si>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</si>
  <si>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</si>
  <si>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</si>
  <si>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</si>
  <si>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</si>
  <si>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</si>
  <si>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</si>
  <si>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</si>
  <si>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</si>
  <si>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</si>
  <si>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</si>
  <si>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</si>
  <si>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</si>
  <si>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</si>
  <si>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</si>
  <si>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</si>
  <si>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</si>
  <si>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</si>
  <si>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</si>
  <si>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</si>
  <si>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</si>
  <si>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</si>
  <si>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</si>
  <si>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</si>
  <si>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</si>
  <si>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</si>
  <si>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</si>
  <si>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</si>
  <si>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</si>
  <si>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</si>
  <si>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</si>
  <si>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</si>
  <si>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</si>
  <si>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</si>
  <si>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</si>
  <si>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</si>
  <si>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</si>
  <si>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</si>
  <si>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</si>
  <si>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</si>
  <si>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</si>
  <si>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</si>
  <si>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</si>
  <si>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</si>
  <si>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</si>
  <si>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</si>
  <si>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</si>
  <si>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</si>
  <si>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</si>
  <si>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</si>
  <si>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</si>
  <si>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</si>
  <si>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</si>
  <si>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</si>
  <si>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</si>
  <si>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</si>
  <si>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</si>
  <si>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</si>
  <si>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</si>
  <si>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</si>
  <si>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</si>
  <si>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</si>
  <si>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</si>
  <si>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</si>
  <si>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</si>
  <si>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</si>
  <si>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</si>
  <si>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</si>
  <si>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</si>
  <si>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</si>
  <si>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</si>
  <si>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</si>
  <si>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</si>
  <si>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</si>
  <si>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</si>
  <si>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</si>
  <si>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</si>
  <si>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</si>
  <si>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</si>
  <si>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</si>
  <si>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</si>
  <si>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</si>
  <si>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</si>
  <si>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</si>
  <si>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</si>
  <si>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</si>
  <si>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</si>
  <si>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</si>
  <si>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</si>
  <si>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</si>
  <si>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</si>
  <si>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</si>
  <si>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</si>
  <si>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</si>
  <si>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</si>
  <si>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</si>
  <si>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</si>
  <si>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</si>
  <si>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</si>
  <si>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</si>
  <si>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</si>
  <si>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</si>
  <si>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</si>
  <si>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</si>
  <si>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</si>
  <si>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</si>
  <si>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</si>
  <si>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</si>
  <si>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</si>
  <si>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</si>
  <si>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</si>
  <si>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</si>
  <si>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</si>
  <si>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</si>
  <si>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</si>
  <si>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</si>
  <si>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</si>
  <si>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</si>
  <si>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</si>
  <si>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</si>
  <si>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</si>
  <si>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</si>
  <si>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</si>
  <si>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</si>
  <si>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</si>
  <si>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</si>
  <si>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</si>
  <si>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</si>
  <si>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</si>
  <si>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</si>
  <si>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</si>
  <si>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</si>
  <si>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</si>
  <si>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</si>
  <si>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</si>
  <si>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</si>
  <si>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</si>
  <si>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</si>
  <si>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</si>
  <si>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</si>
  <si>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</si>
  <si>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</si>
  <si>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</si>
  <si>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</si>
  <si>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</si>
  <si>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</si>
  <si>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</si>
  <si>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</si>
  <si>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</si>
  <si>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</si>
  <si>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</si>
  <si>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</si>
  <si>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</si>
  <si>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</si>
  <si>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</si>
  <si>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</si>
  <si>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</si>
  <si>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</si>
  <si>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</si>
  <si>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</si>
  <si>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</si>
  <si>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</si>
  <si>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</si>
  <si>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</si>
  <si>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</si>
  <si>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</si>
  <si>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</si>
  <si>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</si>
  <si>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</si>
  <si>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</si>
  <si>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</si>
  <si>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</si>
  <si>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</si>
  <si>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</si>
  <si>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</si>
  <si>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</si>
  <si>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</si>
  <si>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</si>
  <si>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</si>
  <si>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</si>
  <si>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</si>
  <si>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</si>
  <si>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</si>
  <si>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</si>
  <si>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</si>
  <si>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</si>
  <si>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</si>
  <si>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</si>
  <si>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</si>
  <si>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</si>
  <si>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</si>
  <si>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</si>
  <si>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</si>
  <si>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</si>
  <si>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</si>
  <si>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</si>
  <si>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</si>
  <si>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</si>
  <si>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</si>
  <si>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</si>
  <si>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</si>
  <si>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</si>
  <si>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</si>
  <si>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</si>
  <si>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</si>
  <si>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</si>
  <si>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</si>
  <si>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</si>
  <si>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</si>
  <si>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</si>
  <si>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</si>
  <si>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</si>
  <si>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</si>
  <si>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</si>
  <si>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</si>
  <si>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</si>
  <si>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</si>
  <si>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</si>
  <si>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</si>
  <si>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</si>
  <si>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</si>
  <si>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</si>
  <si>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</si>
  <si>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</si>
  <si>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</si>
  <si>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</si>
  <si>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</si>
  <si>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</si>
  <si>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</si>
  <si>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</si>
  <si>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</si>
  <si>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</si>
  <si>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</si>
  <si>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</si>
  <si>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</si>
  <si>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</si>
  <si>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</si>
  <si>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</si>
  <si>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</si>
  <si>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</si>
  <si>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</si>
  <si>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</si>
  <si>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</si>
  <si>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</si>
  <si>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</si>
  <si>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</si>
  <si>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</si>
  <si>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</si>
  <si>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</si>
  <si>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</si>
  <si>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</si>
  <si>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</si>
  <si>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</si>
  <si>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</si>
  <si>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</si>
  <si>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</si>
  <si>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</si>
  <si>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</si>
  <si>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</si>
  <si>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</si>
  <si>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</si>
  <si>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</si>
  <si>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</si>
  <si>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</si>
  <si>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</si>
  <si>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</si>
  <si>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</si>
  <si>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</si>
  <si>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</si>
  <si>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</si>
  <si>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</si>
  <si>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</si>
  <si>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</si>
  <si>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</si>
  <si>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</si>
  <si>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</si>
  <si>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</si>
  <si>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</si>
  <si>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</si>
  <si>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</si>
  <si>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</si>
  <si>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</si>
  <si>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</si>
  <si>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</si>
  <si>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</si>
  <si>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</si>
  <si>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</si>
  <si>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</si>
  <si>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</si>
  <si>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</si>
  <si>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</si>
  <si>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</si>
  <si>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</si>
  <si>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</si>
  <si>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</si>
  <si>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</si>
  <si>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</si>
  <si>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</si>
  <si>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</si>
  <si>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</si>
  <si>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</si>
  <si>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</si>
  <si>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</si>
  <si>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</si>
  <si>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</si>
  <si>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</si>
  <si>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</si>
  <si>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</si>
  <si>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</si>
  <si>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</si>
  <si>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</si>
  <si>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</si>
  <si>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</si>
  <si>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</si>
  <si>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</si>
  <si>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</si>
  <si>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</si>
  <si>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</si>
  <si>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</si>
  <si>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</si>
  <si>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</si>
  <si>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</si>
  <si>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</si>
  <si>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</si>
  <si>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</si>
  <si>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</si>
  <si>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</si>
  <si>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</si>
  <si>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</si>
  <si>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</si>
  <si>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</si>
  <si>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</si>
  <si>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</si>
  <si>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</si>
  <si>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</si>
  <si>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</si>
  <si>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</si>
  <si>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</si>
  <si>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</si>
  <si>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</si>
  <si>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</si>
  <si>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</si>
  <si>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</si>
  <si>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</si>
  <si>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</si>
  <si>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</si>
  <si>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</si>
  <si>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</si>
  <si>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</si>
  <si>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</si>
  <si>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</si>
  <si>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</si>
  <si>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</si>
  <si>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</si>
  <si>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</si>
  <si>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</si>
  <si>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</si>
  <si>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</si>
  <si>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</si>
  <si>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</si>
  <si>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</si>
  <si>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</si>
  <si>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</si>
  <si>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</si>
  <si>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</si>
  <si>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</si>
  <si>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</si>
  <si>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</si>
  <si>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</si>
  <si>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</si>
  <si>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</si>
  <si>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</si>
  <si>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</si>
  <si>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</si>
  <si>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</si>
  <si>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</si>
  <si>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</si>
  <si>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</si>
  <si>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</si>
  <si>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</si>
  <si>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</si>
  <si>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</si>
  <si>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</si>
  <si>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</si>
  <si>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</si>
  <si>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</si>
  <si>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</si>
  <si>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</si>
  <si>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</si>
  <si>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</si>
  <si>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</si>
  <si>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</si>
  <si>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</si>
  <si>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</si>
  <si>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</si>
  <si>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</si>
  <si>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</si>
  <si>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</si>
  <si>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</si>
  <si>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</si>
  <si>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</si>
  <si>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</si>
  <si>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</si>
  <si>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</si>
  <si>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</si>
  <si>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</si>
  <si>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</si>
  <si>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</si>
  <si>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</si>
  <si>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</si>
  <si>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</si>
  <si>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</si>
  <si>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</si>
  <si>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</si>
  <si>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</si>
  <si>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</si>
  <si>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</si>
  <si>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</si>
  <si>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</si>
  <si>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</si>
  <si>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</si>
  <si>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</si>
  <si>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</si>
  <si>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</si>
  <si>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</si>
  <si>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</si>
  <si>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</si>
  <si>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</si>
  <si>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</si>
  <si>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</si>
  <si>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</si>
  <si>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</si>
  <si>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</si>
  <si>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</si>
  <si>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</si>
  <si>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</si>
  <si>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</si>
  <si>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</si>
  <si>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</si>
  <si>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</si>
  <si>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</si>
  <si>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</si>
  <si>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</si>
  <si>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</si>
  <si>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</si>
  <si>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</si>
  <si>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</si>
  <si>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</si>
  <si>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</si>
  <si>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</si>
  <si>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</si>
  <si>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</si>
  <si>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</si>
  <si>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</si>
  <si>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</si>
  <si>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</si>
  <si>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</si>
  <si>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</si>
  <si>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</si>
  <si>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</si>
  <si>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</si>
  <si>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</si>
  <si>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</si>
  <si>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</si>
  <si>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</si>
  <si>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</si>
  <si>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</si>
  <si>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</si>
  <si>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</si>
  <si>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</si>
  <si>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</si>
  <si>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</si>
  <si>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</si>
  <si>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</si>
  <si>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</si>
  <si>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</si>
  <si>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</si>
  <si>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</si>
  <si>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</si>
  <si>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</si>
  <si>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</si>
  <si>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</si>
  <si>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</si>
  <si>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</si>
  <si>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</si>
  <si>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</si>
  <si>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</si>
  <si>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</si>
  <si>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</si>
  <si>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</si>
  <si>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</si>
  <si>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</si>
  <si>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</si>
  <si>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</si>
  <si>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</si>
  <si>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</si>
  <si>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</si>
  <si>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</si>
  <si>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</si>
  <si>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</si>
  <si>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</si>
  <si>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</si>
  <si>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</si>
  <si>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</si>
  <si>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</si>
  <si>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</si>
  <si>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</si>
  <si>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</si>
  <si>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</si>
  <si>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</si>
  <si>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</si>
  <si>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</si>
  <si>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</si>
  <si>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</si>
  <si>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</si>
  <si>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</si>
  <si>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</si>
  <si>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</si>
  <si>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</si>
  <si>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</si>
  <si>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</si>
  <si>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</si>
  <si>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</si>
  <si>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</si>
  <si>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</si>
  <si>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</si>
  <si>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</si>
  <si>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</si>
  <si>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</si>
  <si>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</si>
  <si>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</si>
  <si>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</si>
  <si>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</si>
  <si>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</si>
  <si>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</si>
  <si>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</si>
  <si>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</si>
  <si>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</si>
  <si>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</si>
  <si>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</si>
  <si>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</si>
  <si>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</si>
  <si>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</si>
  <si>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</si>
  <si>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</si>
  <si>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</si>
  <si>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</si>
  <si>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</si>
  <si>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</si>
  <si>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</si>
  <si>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</si>
  <si>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</si>
  <si>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</si>
  <si>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</si>
  <si>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</si>
  <si>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</si>
  <si>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</si>
  <si>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</si>
  <si>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</si>
  <si>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</si>
  <si>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</si>
  <si>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</si>
  <si>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</si>
  <si>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</si>
  <si>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</si>
  <si>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</si>
  <si>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</si>
  <si>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</si>
  <si>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</si>
  <si>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</si>
  <si>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</si>
  <si>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</si>
  <si>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</si>
  <si>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</si>
  <si>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</si>
  <si>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</si>
  <si>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</si>
  <si>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</si>
  <si>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</si>
  <si>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</si>
  <si>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</si>
  <si>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</si>
  <si>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</si>
  <si>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</si>
  <si>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</si>
  <si>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</si>
  <si>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</si>
  <si>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</si>
  <si>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</si>
  <si>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</si>
  <si>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</si>
  <si>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</si>
  <si>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</si>
  <si>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</si>
  <si>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</si>
  <si>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</si>
  <si>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</si>
  <si>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</si>
  <si>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</si>
  <si>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</si>
  <si>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</si>
  <si>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</si>
  <si>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</si>
  <si>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</si>
  <si>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</si>
  <si>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</si>
  <si>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</si>
  <si>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</si>
  <si>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</si>
  <si>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</si>
  <si>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</si>
  <si>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</si>
  <si>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</si>
  <si>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</si>
  <si>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</si>
  <si>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</si>
  <si>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</si>
  <si>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</si>
  <si>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</si>
  <si>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</si>
  <si>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</si>
  <si>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</si>
  <si>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</si>
  <si>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</si>
  <si>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</si>
  <si>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</si>
  <si>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</si>
  <si>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</si>
  <si>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</si>
  <si>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</si>
  <si>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</si>
  <si>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</si>
  <si>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</si>
  <si>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</si>
  <si>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</si>
  <si>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</si>
  <si>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</si>
  <si>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</si>
  <si>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</si>
  <si>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</si>
  <si>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</si>
  <si>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</si>
  <si>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</si>
  <si>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</si>
  <si>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</si>
  <si>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</si>
  <si>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</si>
  <si>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</si>
  <si>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</si>
  <si>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</si>
  <si>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</si>
  <si>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</si>
  <si>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</si>
  <si>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</si>
  <si>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</si>
  <si>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</si>
  <si>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</si>
  <si>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</si>
  <si>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</si>
  <si>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</si>
  <si>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</si>
  <si>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</si>
  <si>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</si>
  <si>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</si>
  <si>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</si>
  <si>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</si>
  <si>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</si>
  <si>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</si>
  <si>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</si>
  <si>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</si>
  <si>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</si>
  <si>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</si>
  <si>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</si>
  <si>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</si>
  <si>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</si>
  <si>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</si>
  <si>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</si>
  <si>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</si>
  <si>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</si>
  <si>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</si>
  <si>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</si>
  <si>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</si>
  <si>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</si>
  <si>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</si>
  <si>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</si>
  <si>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</si>
  <si>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</si>
  <si>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</si>
  <si>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</si>
  <si>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</si>
  <si>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</si>
  <si>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</si>
  <si>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</si>
  <si>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</si>
  <si>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</si>
  <si>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</si>
  <si>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</si>
  <si>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</si>
  <si>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</si>
  <si>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</si>
  <si>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</si>
  <si>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</si>
  <si>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</si>
  <si>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</si>
  <si>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</si>
  <si>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</si>
  <si>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</si>
  <si>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</si>
  <si>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</si>
  <si>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</si>
  <si>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</si>
  <si>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</si>
  <si>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</si>
  <si>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</si>
  <si>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</si>
  <si>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</si>
  <si>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</si>
  <si>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</si>
  <si>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</si>
  <si>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</si>
  <si>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</si>
  <si>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</si>
  <si>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</si>
  <si>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</si>
  <si>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</si>
  <si>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</si>
  <si>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</si>
  <si>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</si>
  <si>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</si>
  <si>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</si>
  <si>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</si>
  <si>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</si>
  <si>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</si>
  <si>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</si>
  <si>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</si>
  <si>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</si>
  <si>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</si>
  <si>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</si>
  <si>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</si>
  <si>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</si>
  <si>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</si>
  <si>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</si>
  <si>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</si>
  <si>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</si>
  <si>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</si>
  <si>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</si>
  <si>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</si>
  <si>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</si>
  <si>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</si>
  <si>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</si>
  <si>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</si>
  <si>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</si>
  <si>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</si>
  <si>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</si>
  <si>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</si>
  <si>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</si>
  <si>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</si>
  <si>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</si>
  <si>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</si>
  <si>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</si>
  <si>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</si>
  <si>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</si>
  <si>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</si>
  <si>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</si>
  <si>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</si>
  <si>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</si>
  <si>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</si>
  <si>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</si>
  <si>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</si>
  <si>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</si>
  <si>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</si>
  <si>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</si>
  <si>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</si>
  <si>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</si>
  <si>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</si>
  <si>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</si>
  <si>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</si>
  <si>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</si>
  <si>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</si>
  <si>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</si>
  <si>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</si>
  <si>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</si>
  <si>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</si>
  <si>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</si>
  <si>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</si>
  <si>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</si>
  <si>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</si>
  <si>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</si>
  <si>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</si>
  <si>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</si>
  <si>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</si>
  <si>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</si>
  <si>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</si>
  <si>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</si>
  <si>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</si>
  <si>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</si>
  <si>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</si>
  <si>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</si>
  <si>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</si>
  <si>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</si>
  <si>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</si>
  <si>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</si>
  <si>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</si>
  <si>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</si>
  <si>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</si>
  <si>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</si>
  <si>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</si>
  <si>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</si>
  <si>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</si>
  <si>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</si>
  <si>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</si>
  <si>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</si>
  <si>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</si>
  <si>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</si>
  <si>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</si>
  <si>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</si>
  <si>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</si>
  <si>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</si>
  <si>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</si>
  <si>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</si>
  <si>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</si>
  <si>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</si>
  <si>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</si>
  <si>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</si>
  <si>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</si>
  <si>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</si>
  <si>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</si>
  <si>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</si>
  <si>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</si>
  <si>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</si>
  <si>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</si>
  <si>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</si>
  <si>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</si>
  <si>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</si>
  <si>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</si>
  <si>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</si>
  <si>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</si>
  <si>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</si>
  <si>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</si>
  <si>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</si>
  <si>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</si>
  <si>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</si>
  <si>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</si>
  <si>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</si>
  <si>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</si>
  <si>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</si>
  <si>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</si>
  <si>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</si>
  <si>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</si>
  <si>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</si>
  <si>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</si>
  <si>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</si>
  <si>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</si>
  <si>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</si>
  <si>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</si>
  <si>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</si>
  <si>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</si>
  <si>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</si>
  <si>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</si>
  <si>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</si>
  <si>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</si>
  <si>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</si>
  <si>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</si>
  <si>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</si>
  <si>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</si>
  <si>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</si>
  <si>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</si>
  <si>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</si>
  <si>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</si>
  <si>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</si>
  <si>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</si>
  <si>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</si>
  <si>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</si>
  <si>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</si>
  <si>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</si>
  <si>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</si>
  <si>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</si>
  <si>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</si>
  <si>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</si>
  <si>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</si>
  <si>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</si>
  <si>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</si>
  <si>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</si>
  <si>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</si>
  <si>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</si>
  <si>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</si>
  <si>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</si>
  <si>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</si>
  <si>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</si>
  <si>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</si>
  <si>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</si>
  <si>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</si>
  <si>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</si>
  <si>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</si>
  <si>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</si>
  <si>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</si>
  <si>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</si>
  <si>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</si>
  <si>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</si>
  <si>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</si>
  <si>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</si>
  <si>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</si>
  <si>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</si>
  <si>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</si>
  <si>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</si>
  <si>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</si>
  <si>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</si>
  <si>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</si>
  <si>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</si>
  <si>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</si>
  <si>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</si>
  <si>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</si>
  <si>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</si>
  <si>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</si>
  <si>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</si>
  <si>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</si>
  <si>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</si>
  <si>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</si>
  <si>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</si>
  <si>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</si>
  <si>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</si>
  <si>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</si>
  <si>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</si>
  <si>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</si>
  <si>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</si>
  <si>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</si>
  <si>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</si>
  <si>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</si>
  <si>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</si>
  <si>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</si>
  <si>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</si>
  <si>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</si>
  <si>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</si>
  <si>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</si>
  <si>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</si>
  <si>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</si>
  <si>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</si>
  <si>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</si>
  <si>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</si>
  <si>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</si>
  <si>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</si>
  <si>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</si>
  <si>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</si>
  <si>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</si>
  <si>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</si>
  <si>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</si>
  <si>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</si>
  <si>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</si>
  <si>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</si>
  <si>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</si>
  <si>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</si>
  <si>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</si>
  <si>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</si>
  <si>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</si>
  <si>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</si>
  <si>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</si>
  <si>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</si>
  <si>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</si>
  <si>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</si>
  <si>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</si>
  <si>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</si>
  <si>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</si>
  <si>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</si>
  <si>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</si>
  <si>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</si>
  <si>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</si>
  <si>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</si>
  <si>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</si>
  <si>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</si>
  <si>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</si>
  <si>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</si>
  <si>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</si>
  <si>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</si>
  <si>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</si>
  <si>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</si>
  <si>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</si>
  <si>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</si>
  <si>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</si>
  <si>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</si>
  <si>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</si>
  <si>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</si>
  <si>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</si>
  <si>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</si>
  <si>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</si>
  <si>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</si>
  <si>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</si>
  <si>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</si>
  <si>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</si>
  <si>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</si>
  <si>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</si>
  <si>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</si>
  <si>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</si>
  <si>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</si>
  <si>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</si>
  <si>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</si>
  <si>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</si>
  <si>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</si>
  <si>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</si>
  <si>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</si>
  <si>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</si>
  <si>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</si>
  <si>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</si>
  <si>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</si>
  <si>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</si>
  <si>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</si>
  <si>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</si>
  <si>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</si>
  <si>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</si>
  <si>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</si>
  <si>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</si>
  <si>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</si>
  <si>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</si>
  <si>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</si>
  <si>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</si>
  <si>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</si>
  <si>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</si>
  <si>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</si>
  <si>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</si>
  <si>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</si>
  <si>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</si>
  <si>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</si>
  <si>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</si>
  <si>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</si>
  <si>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</si>
  <si>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</si>
  <si>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</si>
  <si>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</si>
  <si>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</si>
  <si>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</si>
  <si>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</si>
  <si>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</si>
  <si>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</si>
  <si>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</si>
  <si>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</si>
  <si>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</si>
  <si>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</si>
  <si>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</si>
  <si>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</si>
  <si>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</si>
  <si>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</si>
  <si>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</si>
  <si>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</si>
  <si>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</si>
  <si>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</si>
  <si>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</si>
  <si>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</si>
  <si>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</si>
  <si>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</si>
  <si>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</si>
  <si>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</si>
  <si>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</si>
  <si>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</si>
  <si>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</si>
  <si>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</si>
  <si>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</si>
  <si>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</si>
  <si>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</si>
  <si>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</si>
  <si>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</si>
  <si>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</si>
  <si>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</si>
  <si>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</si>
  <si>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</si>
  <si>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</si>
  <si>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</si>
  <si>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</si>
  <si>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</si>
  <si>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</si>
  <si>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</si>
  <si>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</si>
  <si>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</si>
  <si>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</si>
  <si>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</si>
  <si>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</si>
  <si>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</si>
  <si>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</si>
  <si>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</si>
  <si>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</si>
  <si>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</si>
  <si>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</si>
  <si>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</si>
  <si>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</si>
  <si>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</si>
  <si>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</si>
  <si>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</si>
  <si>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</si>
  <si>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</si>
  <si>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</si>
  <si>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</si>
  <si>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</si>
  <si>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</si>
  <si>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</si>
  <si>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</si>
  <si>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</si>
  <si>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</si>
  <si>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</si>
  <si>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</si>
  <si>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</si>
  <si>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</si>
  <si>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</si>
  <si>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</si>
  <si>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</si>
  <si>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</si>
  <si>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</si>
  <si>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</si>
  <si>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</si>
  <si>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</si>
  <si>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</si>
  <si>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</si>
  <si>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</si>
  <si>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</si>
  <si>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</si>
  <si>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</si>
  <si>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</si>
  <si>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</si>
  <si>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</si>
  <si>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</si>
  <si>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</si>
  <si>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</si>
  <si>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</si>
  <si>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</si>
  <si>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</si>
  <si>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</si>
  <si>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</si>
  <si>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</si>
  <si>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</si>
  <si>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</si>
  <si>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</si>
  <si>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</si>
  <si>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</si>
  <si>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</si>
  <si>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</si>
  <si>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</si>
  <si>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</si>
  <si>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</si>
  <si>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</si>
  <si>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</si>
  <si>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</si>
  <si>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</si>
  <si>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</si>
  <si>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</si>
  <si>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</si>
  <si>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</si>
  <si>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</si>
  <si>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</si>
  <si>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</si>
  <si>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</si>
  <si>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</si>
  <si>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</si>
  <si>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</si>
  <si>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</si>
  <si>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</si>
  <si>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</si>
  <si>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</si>
  <si>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</si>
  <si>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</si>
  <si>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</si>
  <si>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</si>
  <si>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</si>
  <si>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</si>
  <si>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</si>
  <si>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</si>
  <si>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</si>
  <si>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</si>
  <si>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</si>
  <si>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</si>
  <si>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</si>
  <si>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</si>
  <si>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</si>
  <si>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</si>
  <si>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</si>
  <si>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</si>
  <si>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</si>
  <si>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</si>
  <si>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</si>
  <si>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</si>
  <si>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</si>
  <si>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</si>
  <si>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</si>
  <si>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</si>
  <si>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</si>
  <si>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</si>
  <si>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</si>
  <si>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</si>
  <si>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</si>
  <si>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</si>
  <si>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</si>
  <si>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</si>
  <si>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</si>
  <si>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</si>
  <si>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</si>
  <si>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</si>
  <si>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</si>
  <si>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</si>
  <si>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</si>
  <si>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</si>
  <si>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</si>
  <si>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</si>
  <si>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</si>
  <si>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</si>
  <si>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</si>
  <si>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</si>
  <si>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</si>
  <si>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</si>
  <si>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</si>
  <si>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</si>
  <si>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</si>
  <si>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</si>
  <si>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</si>
  <si>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</si>
  <si>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</si>
  <si>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</si>
  <si>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</si>
  <si>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</si>
  <si>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</si>
  <si>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</si>
  <si>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</si>
  <si>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</si>
  <si>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</si>
  <si>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</si>
  <si>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</si>
  <si>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</si>
  <si>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</si>
  <si>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</si>
  <si>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</si>
  <si>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</si>
  <si>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</si>
  <si>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</si>
  <si>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</si>
  <si>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</si>
  <si>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</si>
  <si>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</si>
  <si>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</si>
  <si>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</si>
  <si>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</si>
  <si>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</si>
  <si>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</si>
  <si>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</si>
  <si>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</si>
  <si>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</si>
  <si>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</si>
  <si>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</si>
  <si>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</si>
  <si>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</si>
  <si>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</si>
  <si>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</si>
  <si>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</si>
  <si>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</si>
  <si>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</si>
  <si>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</si>
  <si>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</si>
  <si>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</si>
  <si>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</si>
  <si>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</si>
  <si>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</si>
  <si>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</si>
  <si>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</si>
  <si>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</si>
  <si>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</si>
  <si>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</si>
  <si>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</si>
  <si>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</si>
  <si>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</si>
  <si>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</si>
  <si>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</si>
  <si>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</si>
  <si>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</si>
  <si>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</si>
  <si>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</si>
  <si>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</si>
  <si>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</si>
  <si>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</si>
  <si>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</si>
  <si>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</si>
  <si>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</si>
  <si>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</si>
  <si>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</si>
  <si>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</si>
  <si>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</si>
  <si>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</si>
  <si>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</si>
  <si>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</si>
  <si>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</si>
  <si>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</si>
  <si>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</si>
  <si>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</si>
  <si>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</si>
  <si>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</si>
  <si>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</si>
  <si>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</si>
  <si>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</si>
  <si>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</si>
  <si>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</si>
  <si>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</si>
  <si>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</si>
  <si>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</si>
  <si>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</si>
  <si>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</si>
  <si>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</si>
  <si>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</si>
  <si>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</si>
  <si>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</si>
  <si>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</si>
  <si>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</si>
  <si>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</si>
  <si>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</si>
  <si>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</si>
  <si>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</si>
  <si>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</si>
  <si>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</si>
  <si>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</si>
  <si>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</si>
  <si>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</si>
  <si>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</si>
  <si>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</si>
  <si>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</si>
  <si>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</si>
  <si>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</si>
  <si>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</si>
  <si>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</si>
  <si>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</si>
  <si>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</si>
  <si>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</si>
  <si>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</si>
  <si>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</si>
  <si>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</si>
  <si>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</si>
  <si>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</si>
  <si>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</si>
  <si>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</si>
  <si>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</si>
  <si>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</si>
  <si>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</si>
  <si>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</si>
  <si>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</si>
  <si>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</si>
  <si>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</si>
  <si>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</si>
  <si>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</si>
  <si>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</si>
  <si>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</si>
  <si>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</si>
  <si>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</si>
  <si>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</si>
  <si>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</si>
  <si>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</si>
  <si>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</si>
  <si>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</si>
  <si>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</si>
  <si>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</si>
  <si>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</si>
  <si>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</si>
  <si>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</si>
  <si>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</si>
  <si>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</si>
  <si>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</si>
  <si>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</si>
  <si>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</si>
  <si>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</si>
  <si>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</si>
  <si>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</si>
  <si>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</si>
  <si>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</si>
  <si>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</si>
  <si>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</si>
  <si>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</si>
  <si>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</si>
  <si>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</si>
  <si>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</si>
  <si>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</si>
  <si>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</si>
  <si>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</si>
  <si>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</si>
  <si>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</si>
  <si>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</si>
  <si>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</si>
  <si>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</si>
  <si>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</si>
  <si>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</si>
  <si>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</si>
  <si>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</si>
  <si>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</si>
  <si>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</si>
  <si>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</si>
  <si>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</si>
  <si>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</si>
  <si>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</si>
  <si>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</si>
  <si>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</si>
  <si>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</si>
  <si>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</si>
  <si>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</si>
  <si>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</si>
  <si>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</si>
  <si>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</si>
  <si>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</si>
  <si>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</si>
  <si>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</si>
  <si>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</si>
  <si>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</si>
  <si>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</si>
  <si>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</si>
  <si>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</si>
  <si>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</si>
  <si>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</si>
  <si>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</si>
  <si>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</si>
  <si>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</si>
  <si>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</si>
  <si>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</si>
  <si>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</si>
  <si>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</si>
  <si>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</si>
  <si>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</si>
  <si>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</si>
  <si>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</si>
  <si>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</si>
  <si>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</si>
  <si>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</si>
  <si>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</si>
  <si>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</si>
  <si>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</si>
  <si>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</si>
  <si>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</si>
  <si>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</si>
  <si>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</si>
  <si>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</si>
  <si>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</si>
  <si>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</si>
  <si>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</si>
  <si>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</si>
  <si>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</si>
  <si>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</si>
  <si>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</si>
  <si>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</si>
  <si>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</si>
  <si>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</si>
  <si>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</si>
  <si>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</si>
  <si>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</si>
  <si>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</si>
  <si>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</si>
  <si>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</si>
  <si>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</si>
  <si>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</si>
  <si>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</si>
  <si>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</si>
  <si>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</si>
  <si>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</si>
  <si>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</si>
  <si>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</si>
  <si>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</si>
  <si>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</si>
  <si>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</si>
  <si>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</si>
  <si>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</si>
  <si>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</si>
  <si>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</si>
  <si>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</si>
  <si>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</si>
  <si>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</si>
  <si>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</si>
  <si>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</si>
  <si>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</si>
  <si>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</si>
  <si>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</si>
  <si>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</si>
  <si>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</si>
  <si>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</si>
  <si>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</si>
  <si>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</si>
  <si>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</si>
  <si>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</si>
  <si>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</si>
  <si>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</si>
  <si>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</si>
  <si>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</si>
  <si>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</si>
  <si>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</si>
  <si>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</si>
  <si>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</si>
  <si>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</si>
  <si>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</si>
  <si>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</si>
  <si>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</si>
  <si>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</si>
  <si>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</si>
  <si>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</si>
  <si>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</si>
  <si>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</si>
  <si>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</si>
  <si>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</si>
  <si>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</si>
  <si>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</si>
  <si>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</si>
  <si>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</si>
  <si>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</si>
  <si>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</si>
  <si>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</si>
  <si>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</si>
  <si>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</si>
  <si>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</si>
  <si>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</si>
  <si>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</si>
  <si>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</si>
  <si>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</si>
  <si>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</si>
  <si>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</si>
  <si>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</si>
  <si>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</si>
  <si>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</si>
  <si>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</si>
  <si>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</si>
  <si>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</si>
  <si>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</si>
  <si>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</si>
  <si>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</si>
  <si>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</si>
  <si>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</si>
  <si>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</si>
  <si>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</si>
  <si>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</si>
  <si>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</si>
  <si>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</si>
  <si>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</si>
  <si>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</si>
  <si>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</si>
  <si>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</si>
  <si>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</si>
  <si>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</si>
  <si>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</si>
  <si>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</si>
  <si>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</si>
  <si>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</si>
  <si>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</si>
  <si>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</si>
  <si>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</si>
  <si>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</si>
  <si>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</si>
  <si>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</si>
  <si>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</si>
  <si>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</si>
  <si>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</si>
  <si>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</si>
  <si>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</si>
  <si>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</si>
  <si>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</si>
  <si>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</si>
  <si>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</si>
  <si>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</si>
  <si>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</si>
  <si>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</si>
  <si>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</si>
  <si>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</si>
  <si>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</si>
  <si>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</si>
  <si>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</si>
  <si>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</si>
  <si>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</si>
  <si>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</si>
  <si>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</si>
  <si>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</si>
  <si>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</si>
  <si>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</si>
  <si>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</si>
  <si>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</si>
  <si>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</si>
  <si>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</si>
  <si>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</si>
  <si>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</si>
  <si>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</si>
  <si>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</si>
  <si>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</si>
  <si>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</si>
  <si>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</si>
  <si>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</si>
  <si>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</si>
  <si>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</si>
  <si>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</si>
  <si>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</si>
  <si>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</si>
  <si>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</si>
  <si>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</si>
  <si>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</si>
  <si>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</si>
  <si>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</si>
  <si>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</si>
  <si>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</si>
  <si>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</si>
  <si>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</si>
  <si>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</si>
  <si>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</si>
  <si>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</si>
  <si>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</si>
  <si>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</si>
  <si>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</si>
  <si>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</si>
  <si>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</si>
  <si>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</si>
  <si>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</si>
  <si>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</si>
  <si>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</si>
  <si>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</si>
  <si>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</si>
  <si>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</si>
  <si>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</si>
  <si>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</si>
  <si>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</si>
  <si>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</si>
  <si>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</si>
  <si>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</si>
  <si>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</si>
  <si>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</si>
  <si>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</si>
  <si>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</si>
  <si>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</si>
  <si>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</si>
  <si>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</si>
  <si>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</si>
  <si>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</si>
  <si>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</si>
  <si>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</si>
  <si>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</si>
  <si>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</si>
  <si>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</si>
  <si>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</si>
  <si>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</si>
  <si>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</si>
  <si>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</si>
  <si>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</si>
  <si>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</si>
  <si>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</si>
  <si>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</si>
  <si>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</si>
  <si>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</si>
  <si>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</si>
  <si>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</si>
  <si>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</si>
  <si>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</si>
  <si>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</si>
  <si>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</si>
  <si>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</si>
  <si>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</si>
  <si>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</si>
  <si>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</si>
  <si>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</si>
  <si>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</si>
  <si>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</si>
  <si>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</si>
  <si>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</si>
  <si>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</si>
  <si>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</si>
  <si>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</si>
  <si>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</si>
  <si>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</si>
  <si>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</si>
  <si>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</si>
  <si>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</si>
  <si>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</si>
  <si>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</si>
  <si>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</si>
  <si>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</si>
  <si>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</si>
  <si>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</si>
  <si>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</si>
  <si>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</si>
  <si>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</si>
  <si>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</si>
  <si>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</si>
  <si>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</si>
  <si>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</si>
  <si>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</si>
  <si>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</si>
  <si>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</si>
  <si>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</si>
  <si>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</si>
  <si>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</si>
  <si>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</si>
  <si>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</si>
  <si>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</si>
  <si>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</si>
  <si>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</si>
  <si>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</si>
  <si>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</si>
  <si>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</si>
  <si>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</si>
  <si>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</si>
  <si>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</si>
  <si>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</si>
  <si>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</si>
  <si>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</si>
  <si>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</si>
  <si>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</si>
  <si>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</si>
  <si>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</si>
  <si>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</si>
  <si>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</si>
  <si>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</si>
  <si>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</si>
  <si>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</si>
  <si>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</si>
  <si>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</si>
  <si>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</si>
  <si>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</si>
  <si>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</si>
  <si>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</si>
  <si>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</si>
  <si>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</si>
  <si>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</si>
  <si>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</si>
  <si>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</si>
  <si>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</si>
  <si>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</si>
  <si>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</si>
  <si>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</si>
  <si>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</si>
  <si>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</si>
  <si>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</si>
  <si>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</si>
  <si>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</si>
  <si>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</si>
  <si>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</si>
  <si>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</si>
  <si>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</si>
  <si>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</si>
  <si>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</si>
  <si>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</si>
  <si>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</si>
  <si>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</si>
  <si>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</si>
  <si>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</si>
  <si>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</si>
  <si>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</si>
  <si>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</si>
  <si>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</si>
  <si>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</si>
  <si>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</si>
  <si>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</si>
  <si>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</si>
  <si>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</si>
  <si>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</si>
  <si>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</si>
  <si>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</si>
  <si>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</si>
  <si>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</si>
  <si>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</si>
  <si>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</si>
  <si>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</si>
  <si>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</si>
  <si>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</si>
  <si>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</si>
  <si>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</si>
  <si>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</si>
  <si>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</si>
  <si>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</si>
  <si>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</si>
  <si>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</si>
  <si>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</si>
  <si>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</si>
  <si>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</si>
  <si>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</si>
  <si>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</si>
  <si>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</si>
  <si>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</si>
  <si>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</si>
  <si>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</si>
  <si>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</si>
  <si>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</si>
  <si>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</si>
  <si>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</si>
  <si>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</si>
  <si>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</si>
  <si>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</si>
  <si>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</si>
  <si>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</si>
  <si>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</si>
  <si>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</si>
  <si>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</si>
  <si>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</si>
  <si>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</si>
  <si>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</si>
  <si>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</si>
  <si>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</si>
  <si>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</si>
  <si>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</si>
  <si>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</si>
  <si>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</si>
  <si>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</si>
  <si>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</si>
  <si>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</si>
  <si>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</si>
  <si>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</si>
  <si>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</si>
  <si>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</si>
  <si>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</si>
  <si>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</si>
  <si>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</si>
  <si>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</si>
  <si>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</si>
  <si>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</si>
  <si>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</si>
  <si>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</si>
  <si>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</si>
  <si>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</si>
  <si>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</si>
  <si>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</si>
  <si>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</si>
  <si>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</si>
  <si>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</si>
  <si>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</si>
  <si>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</si>
  <si>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</si>
  <si>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</si>
  <si>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</si>
  <si>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</si>
  <si>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</si>
  <si>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</si>
  <si>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</si>
  <si>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</si>
  <si>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</si>
  <si>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</si>
  <si>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</si>
  <si>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</si>
  <si>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</si>
  <si>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</si>
  <si>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</si>
  <si>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</si>
  <si>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</si>
  <si>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</si>
  <si>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</si>
  <si>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</si>
  <si>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</si>
  <si>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</si>
  <si>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</si>
  <si>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</si>
  <si>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</si>
  <si>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</si>
  <si>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</si>
  <si>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</si>
  <si>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</si>
  <si>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</si>
  <si>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</si>
  <si>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</si>
  <si>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</si>
  <si>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</si>
  <si>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</si>
  <si>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</si>
  <si>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</si>
  <si>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</si>
  <si>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</si>
  <si>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</si>
  <si>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</si>
  <si>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</si>
  <si>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</si>
  <si>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</si>
  <si>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</si>
  <si>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</si>
  <si>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</si>
  <si>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</si>
  <si>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</si>
  <si>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</si>
  <si>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</si>
  <si>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</si>
  <si>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</si>
  <si>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</si>
  <si>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</si>
  <si>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</si>
  <si>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</si>
  <si>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</si>
  <si>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</si>
  <si>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</si>
  <si>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</si>
  <si>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</si>
  <si>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</si>
  <si>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</si>
  <si>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</si>
  <si>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</si>
  <si>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</si>
  <si>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</si>
  <si>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</si>
  <si>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</si>
  <si>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</si>
  <si>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</si>
  <si>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</si>
  <si>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</si>
  <si>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</si>
  <si>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</si>
  <si>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</si>
  <si>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</si>
  <si>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</si>
  <si>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</si>
  <si>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</si>
  <si>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</si>
  <si>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</si>
  <si>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</si>
  <si>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</si>
  <si>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</si>
  <si>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</si>
  <si>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</si>
  <si>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</si>
  <si>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</si>
  <si>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</si>
  <si>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</si>
  <si>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</si>
  <si>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</si>
  <si>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</si>
  <si>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</si>
  <si>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</si>
  <si>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</si>
  <si>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</si>
  <si>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</si>
  <si>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</si>
  <si>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</si>
  <si>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</si>
  <si>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</si>
  <si>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</si>
  <si>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</si>
  <si>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</si>
  <si>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</si>
  <si>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</si>
  <si>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</si>
  <si>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</si>
  <si>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</si>
  <si>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</si>
  <si>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</si>
  <si>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</si>
  <si>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</si>
  <si>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</si>
  <si>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</si>
  <si>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</si>
  <si>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</si>
  <si>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</si>
  <si>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</si>
  <si>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</si>
  <si>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</si>
  <si>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</si>
  <si>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</si>
  <si>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</si>
  <si>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</si>
  <si>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</si>
  <si>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</si>
  <si>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</si>
  <si>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</si>
  <si>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</si>
  <si>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</si>
  <si>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</si>
  <si>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</si>
  <si>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</si>
  <si>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</si>
  <si>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</si>
  <si>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</si>
  <si>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</si>
  <si>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</si>
  <si>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</si>
  <si>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</si>
  <si>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</si>
  <si>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</si>
  <si>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</si>
  <si>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</si>
  <si>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</si>
  <si>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</si>
  <si>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</si>
  <si>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</si>
  <si>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</si>
  <si>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</si>
  <si>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</si>
  <si>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</si>
  <si>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</si>
  <si>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</si>
  <si>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</si>
  <si>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</si>
  <si>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13-Oct-22--17-Oct-22------</t>
  </si>
  <si>
    <t>14-Oct-22--17-Oct-22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</si>
</sst>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Tabla19[[#This Row],[Importe]]-Tabla19[[#This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17" dataDxfId="16">
  <autoFilter ref="A1:H3408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Tabla110[[#This Row],[Importe]]-Tabla110[[#This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158785.98000000417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3385" activePane="bottomRight" state="frozen"/>
      <selection pane="topRight" activeCell="C1" sqref="C1"/>
      <selection pane="bottomLeft" activeCell="A2" sqref="A2"/>
      <selection pane="bottomRight" activeCell="F3404" sqref="F3404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 t="s">
        <v>4813</v>
      </c>
      <c r="F1628" s="195">
        <v>0</v>
      </c>
      <c r="G1628" s="197">
        <f>Tabla110[[#This Row],[Importe]]-Tabla110[[#This Row],[Pagado]]</f>
        <v>42912.6</v>
      </c>
      <c r="H1628" s="194" t="s">
        <v>4814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31552</v>
      </c>
      <c r="F1700" s="195">
        <f>2000+1000</f>
        <v>3000</v>
      </c>
      <c r="G1700" s="197">
        <f>Tabla110[[#This Row],[Importe]]-Tabla110[[#This Row],[Pagado]]</f>
        <v>5452</v>
      </c>
      <c r="H1700" s="194" t="s">
        <v>4814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31553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6">
        <v>44851</v>
      </c>
      <c r="F2278" s="195">
        <v>3144.56</v>
      </c>
      <c r="G2278" s="197">
        <f>Tabla110[[#This Row],[Importe]]-Tabla110[[#This Row],[Pagado]]</f>
        <v>61816.840000000004</v>
      </c>
      <c r="H2278" s="194" t="s">
        <v>4814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 t="s">
        <v>4813</v>
      </c>
      <c r="F2407" s="195">
        <v>0</v>
      </c>
      <c r="G2407" s="197">
        <f>Tabla110[[#This Row],[Importe]]-Tabla110[[#This Row],[Pagado]]</f>
        <v>8619.2000000000007</v>
      </c>
      <c r="H2407" s="194" t="s">
        <v>4814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 t="s">
        <v>4813</v>
      </c>
      <c r="F2472" s="195">
        <v>0</v>
      </c>
      <c r="G2472" s="197">
        <f>Tabla110[[#This Row],[Importe]]-Tabla110[[#This Row],[Pagado]]</f>
        <v>26763.09</v>
      </c>
      <c r="H2472" s="194" t="s">
        <v>4814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6" t="s">
        <v>4813</v>
      </c>
      <c r="F2579" s="195">
        <v>0</v>
      </c>
      <c r="G2579" s="197">
        <f>Tabla110[[#This Row],[Importe]]-Tabla110[[#This Row],[Pagado]]</f>
        <v>449824.82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 t="s">
        <v>4813</v>
      </c>
      <c r="F2734" s="195">
        <v>0</v>
      </c>
      <c r="G2734" s="197">
        <f>Tabla110[[#This Row],[Importe]]-Tabla110[[#This Row],[Pagado]]</f>
        <v>75805.399999999994</v>
      </c>
      <c r="H2734" s="194" t="s">
        <v>4814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 t="s">
        <v>4813</v>
      </c>
      <c r="F2736" s="195">
        <v>0</v>
      </c>
      <c r="G2736" s="197">
        <f>Tabla110[[#This Row],[Importe]]-Tabla110[[#This Row],[Pagado]]</f>
        <v>10260</v>
      </c>
      <c r="H2736" s="194" t="s">
        <v>4814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 t="s">
        <v>4813</v>
      </c>
      <c r="F2868" s="195">
        <v>0</v>
      </c>
      <c r="G2868" s="197">
        <f>Tabla110[[#This Row],[Importe]]-Tabla110[[#This Row],[Pagado]]</f>
        <v>66227.5</v>
      </c>
      <c r="H2868" s="194" t="s">
        <v>4814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 t="s">
        <v>4813</v>
      </c>
      <c r="F2988" s="195">
        <v>0</v>
      </c>
      <c r="G2988" s="197">
        <f>Tabla110[[#This Row],[Importe]]-Tabla110[[#This Row],[Pagado]]</f>
        <v>61159.199999999997</v>
      </c>
      <c r="H2988" s="194" t="s">
        <v>4814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 t="s">
        <v>4813</v>
      </c>
      <c r="F3094" s="195">
        <v>0</v>
      </c>
      <c r="G3094" s="197">
        <f>Tabla110[[#This Row],[Importe]]-Tabla110[[#This Row],[Pagado]]</f>
        <v>90739.06</v>
      </c>
      <c r="H3094" s="194" t="s">
        <v>4814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 t="s">
        <v>4813</v>
      </c>
      <c r="F3216" s="195">
        <v>0</v>
      </c>
      <c r="G3216" s="197">
        <f>Tabla110[[#This Row],[Importe]]-Tabla110[[#This Row],[Pagado]]</f>
        <v>27945.95</v>
      </c>
      <c r="H3216" s="194" t="s">
        <v>4814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36018501.16999995</v>
      </c>
      <c r="G3409" s="208">
        <f>SUBTOTAL(109,Tabla110[Saldo])</f>
        <v>3209399.5399999996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2022-12-24T16:21:24Z</dcterms:modified>
</cp:coreProperties>
</file>