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8" l="1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5" i="8"/>
  <c r="J5" i="8"/>
  <c r="E5" i="8"/>
  <c r="N6" i="8"/>
  <c r="J6" i="8"/>
  <c r="E6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<sst xmlns="http://schemas.openxmlformats.org/spreadsheetml/2006/main" count="2122" uniqueCount="738">
  <si>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</si>
  <si>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</si>
  <si>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</si>
  <si>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</si>
  <si>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</si>
  <si>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</si>
  <si>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</si>
  <si>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</si>
  <si>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</si>
  <si>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</si>
  <si>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</si>
  <si>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</si>
  <si>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</si>
  <si>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</si>
  <si>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</si>
  <si>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</si>
  <si>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</si>
  <si>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</si>
  <si>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</si>
  <si>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</si>
  <si>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</si>
  <si>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</si>
  <si>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</si>
  <si>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</si>
  <si>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</si>
  <si>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</si>
  <si>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</si>
  <si>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</si>
  <si>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</si>
  <si>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</si>
  <si>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</si>
  <si>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</si>
  <si>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</si>
  <si>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</si>
  <si>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</si>
  <si>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</si>
  <si>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</si>
  <si>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</si>
  <si>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</si>
  <si>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</si>
  <si>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</si>
  <si>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</si>
  <si>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</si>
  <si>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</si>
  <si>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</si>
  <si>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</si>
  <si>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</si>
  <si>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</si>
  <si>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</si>
  <si>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</si>
  <si>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</si>
  <si>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</si>
  <si>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</si>
  <si>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</si>
  <si>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</si>
  <si>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</si>
  <si>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</si>
  <si>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</si>
  <si>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</si>
  <si>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</si>
  <si>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</si>
  <si>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</si>
  <si>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</si>
  <si>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</si>
  <si>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</si>
  <si>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</si>
  <si>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</si>
  <si>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</si>
  <si>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</si>
  <si>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</si>
  <si>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</si>
  <si>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</si>
  <si>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</si>
  <si>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</si>
  <si>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</si>
  <si>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</si>
  <si>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</si>
  <si>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</si>
  <si>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</si>
  <si>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</si>
  <si>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</si>
  <si>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</si>
  <si>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</si>
  <si>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</si>
  <si>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</si>
  <si>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</si>
  <si>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</si>
  <si>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</si>
  <si>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</si>
  <si>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</si>
  <si>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</si>
  <si>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</si>
  <si>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</si>
  <si>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</si>
  <si>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</si>
  <si>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</si>
  <si>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</si>
  <si>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</si>
  <si>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</si>
  <si>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</si>
  <si>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</si>
  <si>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</si>
  <si>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</si>
  <si>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</si>
  <si>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</si>
  <si>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</si>
  <si>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</si>
  <si>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</si>
  <si>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</si>
  <si>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</si>
  <si>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</si>
  <si>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</si>
  <si>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</si>
  <si>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</si>
  <si>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</si>
  <si>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</si>
  <si>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</si>
  <si>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</si>
  <si>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</si>
  <si>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</si>
  <si>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</si>
  <si>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</si>
  <si>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</si>
  <si>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</si>
  <si>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</si>
  <si>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</si>
  <si>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</si>
  <si>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</si>
  <si>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</si>
  <si>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</si>
  <si>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</si>
  <si>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</si>
  <si>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</si>
  <si>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</si>
  <si>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</si>
  <si>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</si>
  <si>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</si>
  <si>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</si>
  <si>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</si>
  <si>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</si>
  <si>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</si>
  <si>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</si>
  <si>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</si>
  <si>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</si>
  <si>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</si>
  <si>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</si>
  <si>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</si>
  <si>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</si>
  <si>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</si>
  <si>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</si>
  <si>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</si>
  <si>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</si>
  <si>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</si>
  <si>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</si>
  <si>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</si>
  <si>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</si>
  <si>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</si>
  <si>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</si>
  <si>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</si>
  <si>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</si>
  <si>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</si>
  <si>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</si>
  <si>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</si>
  <si>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</si>
  <si>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</si>
  <si>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</si>
  <si>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</si>
  <si>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</si>
  <si>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</si>
  <si>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</si>
  <si>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</si>
  <si>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</si>
  <si>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</si>
  <si>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</si>
  <si>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</si>
  <si>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</si>
  <si>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</si>
  <si>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</si>
  <si>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</si>
  <si>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</si>
  <si>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</si>
  <si>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</si>
  <si>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</si>
  <si>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</si>
  <si>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</si>
  <si>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</si>
  <si>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</si>
  <si>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</si>
  <si>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</si>
  <si>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</si>
  <si>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</si>
  <si>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</si>
  <si>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</si>
  <si>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</si>
  <si>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</si>
  <si>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</si>
  <si>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</si>
  <si>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</si>
  <si>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</si>
  <si>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</si>
  <si>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</si>
  <si>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</si>
  <si>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</si>
  <si>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</si>
  <si>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</si>
  <si>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</si>
  <si>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</si>
  <si>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</si>
  <si>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</si>
  <si>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</si>
  <si>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</si>
  <si>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</si>
  <si>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</si>
  <si>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</si>
  <si>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</si>
  <si>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</si>
  <si>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</si>
  <si>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</si>
  <si>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</si>
  <si>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</si>
  <si>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</si>
  <si>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</si>
  <si>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</si>
  <si>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</si>
  <si>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</si>
  <si>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</si>
  <si>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</si>
  <si>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</si>
  <si>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</si>
  <si>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</si>
  <si>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</si>
  <si>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</si>
  <si>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</si>
  <si>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</si>
  <si>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</si>
  <si>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</si>
  <si>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</si>
  <si>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</si>
  <si>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</si>
  <si>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</si>
  <si>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</si>
  <si>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</si>
  <si>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</si>
  <si>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</si>
  <si>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</si>
  <si>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</si>
  <si>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</si>
  <si>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</si>
  <si>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</si>
  <si>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</si>
  <si>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</si>
  <si>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</si>
  <si>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</si>
  <si>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</si>
  <si>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</si>
  <si>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</si>
  <si>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</si>
  <si>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</si>
  <si>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</si>
  <si>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</si>
  <si>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</si>
  <si>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</si>
  <si>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</si>
  <si>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</si>
  <si>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</si>
  <si>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</si>
  <si>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</si>
  <si>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</si>
  <si>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</si>
  <si>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</si>
  <si>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</si>
  <si>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</si>
  <si>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</si>
  <si>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</si>
  <si>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</si>
  <si>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</si>
  <si>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</si>
  <si>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</si>
  <si>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</si>
  <si>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</si>
  <si>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</si>
  <si>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</si>
  <si>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</si>
  <si>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</si>
  <si>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</si>
  <si>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</si>
  <si>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</si>
  <si>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</si>
  <si>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</si>
  <si>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</si>
  <si>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</si>
  <si>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</si>
  <si>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</si>
  <si>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</si>
  <si>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</si>
  <si>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</si>
  <si>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</si>
  <si>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</si>
  <si>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</si>
  <si>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</si>
  <si>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</si>
  <si>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</si>
  <si>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</si>
  <si>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</si>
  <si>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</si>
  <si>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</si>
  <si>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</si>
  <si>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</si>
  <si>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</si>
  <si>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</si>
  <si>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</si>
  <si>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</si>
  <si>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</si>
  <si>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</si>
  <si>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</si>
  <si>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</si>
  <si>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</si>
  <si>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</si>
  <si>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</si>
  <si>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</si>
  <si>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</si>
  <si>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</si>
  <si>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</si>
  <si>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</si>
  <si>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</si>
  <si>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</si>
  <si>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</si>
  <si>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</si>
  <si>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</si>
  <si>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</si>
  <si>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</si>
  <si>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</si>
  <si>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</si>
  <si>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</si>
  <si>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</si>
  <si>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</si>
  <si>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</si>
  <si>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</si>
  <si>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</si>
  <si>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</si>
  <si>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</si>
  <si>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</si>
  <si>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</si>
  <si>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</si>
  <si>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</si>
  <si>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</si>
  <si>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</si>
  <si>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</si>
  <si>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</si>
  <si>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</si>
  <si>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</si>
  <si>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</si>
  <si>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</si>
  <si>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</si>
  <si>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</si>
  <si>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</si>
  <si>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</si>
  <si>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</si>
  <si>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</si>
  <si>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</si>
  <si>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</si>
  <si>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</si>
  <si>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</si>
  <si>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</si>
  <si>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</si>
  <si>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</si>
  <si>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</si>
  <si>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</si>
  <si>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</si>
  <si>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</si>
  <si>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</si>
  <si>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</si>
  <si>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</si>
  <si>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</si>
  <si>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</si>
  <si>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</si>
  <si>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</si>
  <si>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</si>
  <si>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</si>
  <si>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</si>
  <si>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</si>
  <si>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</si>
  <si>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</si>
  <si>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</si>
  <si>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</si>
  <si>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</si>
  <si>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</si>
  <si>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</si>
  <si>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</si>
  <si>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</si>
  <si>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</si>
  <si>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</si>
  <si>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</si>
  <si>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</si>
  <si>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</si>
  <si>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</si>
  <si>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</si>
  <si>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</si>
  <si>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</si>
  <si>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</si>
  <si>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</si>
  <si>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</si>
  <si>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</si>
  <si>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</si>
  <si>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</si>
  <si>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</si>
  <si>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</si>
  <si>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</si>
  <si>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</si>
  <si>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</si>
  <si>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</si>
  <si>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</si>
  <si>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</si>
  <si>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</si>
  <si>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</si>
  <si>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</si>
  <si>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</si>
  <si>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</si>
  <si>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</si>
  <si>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</si>
  <si>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</si>
  <si>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</si>
  <si>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</si>
  <si>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</si>
  <si>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</si>
  <si>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</si>
  <si>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</si>
  <si>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</si>
  <si>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</si>
  <si>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</si>
  <si>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</si>
  <si>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</si>
  <si>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</si>
  <si>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</si>
  <si>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</si>
  <si>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</si>
  <si>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</si>
  <si>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</si>
  <si>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</si>
  <si>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</si>
  <si>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</si>
  <si>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</si>
  <si>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</si>
  <si>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</si>
  <si>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</si>
  <si>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</si>
  <si>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</si>
  <si>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</si>
  <si>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</si>
  <si>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</si>
  <si>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</si>
  <si>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</si>
  <si>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</si>
  <si>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</si>
  <si>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</si>
  <si>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</si>
  <si>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</si>
  <si>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</si>
  <si>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</si>
  <si>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</si>
  <si>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</si>
  <si>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</si>
  <si>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</si>
  <si>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</si>
  <si>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</si>
  <si>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</si>
  <si>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</si>
  <si>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</si>
  <si>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</si>
  <si>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</si>
  <si>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</si>
  <si>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</si>
  <si>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</si>
  <si>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</si>
  <si>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</si>
  <si>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</si>
  <si>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</si>
  <si>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</si>
  <si>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</si>
  <si>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</si>
  <si>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</si>
  <si>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</si>
  <si>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</si>
  <si>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</si>
  <si>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</si>
  <si>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</si>
  <si>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</si>
  <si>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</si>
  <si>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</si>
  <si>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</si>
  <si>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</si>
  <si>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</si>
  <si>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</si>
  <si>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</si>
  <si>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</si>
  <si>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</si>
  <si>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</si>
  <si>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</si>
  <si>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</si>
  <si>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</si>
  <si>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</si>
  <si>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</si>
  <si>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</si>
  <si>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</si>
  <si>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</si>
  <si>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</si>
  <si>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</si>
  <si>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</si>
  <si>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</si>
  <si>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</si>
  <si>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</si>
  <si>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</si>
  <si>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</si>
  <si>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</si>
  <si>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</si>
  <si>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</si>
  <si>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</si>
  <si>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</si>
  <si>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</si>
  <si>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</si>
  <si>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</si>
  <si>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</si>
  <si>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</si>
  <si>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</si>
  <si>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</si>
  <si>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</si>
  <si>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</si>
  <si>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</si>
  <si>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</si>
  <si>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</si>
  <si>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</si>
  <si>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</si>
  <si>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</si>
  <si>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</si>
  <si>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</si>
  <si>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</si>
  <si>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</si>
  <si>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</si>
  <si>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</si>
  <si>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</si>
  <si>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</si>
  <si>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</si>
  <si>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</si>
  <si>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</si>
  <si>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</si>
  <si>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</si>
  <si>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</si>
  <si>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</si>
  <si>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</si>
  <si>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</si>
  <si>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</si>
  <si>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</si>
  <si>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</si>
  <si>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</si>
  <si>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</si>
  <si>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</si>
  <si>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</si>
  <si>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</si>
  <si>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</si>
  <si>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</si>
  <si>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</si>
  <si>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</si>
  <si>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</si>
  <si>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</si>
  <si>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</si>
  <si>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</si>
  <si>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</si>
  <si>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</si>
  <si>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</si>
  <si>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</si>
  <si>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</si>
  <si>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</si>
  <si>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</si>
  <si>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</si>
  <si>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</si>
  <si>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</si>
  <si>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</si>
  <si>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</si>
  <si>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</si>
  <si>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</si>
  <si>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</si>
  <si>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</si>
  <si>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</si>
  <si>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</si>
  <si>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</si>
  <si>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</si>
  <si>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</si>
  <si>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</si>
  <si>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</si>
  <si>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</si>
  <si>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</si>
  <si>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</si>
  <si>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</si>
  <si>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</si>
  <si>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</si>
  <si>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</si>
  <si>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</si>
  <si>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</si>
  <si>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</si>
  <si>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</si>
  <si>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</si>
  <si>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</si>
  <si>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</si>
  <si>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</si>
  <si>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</si>
  <si>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</si>
  <si>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</si>
  <si>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</si>
  <si>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</si>
  <si>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</si>
  <si>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</si>
  <si>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</si>
  <si>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</si>
  <si>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</si>
  <si>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</si>
  <si>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</si>
  <si>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</si>
  <si>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</si>
  <si>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</si>
  <si>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</si>
  <si>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</si>
  <si>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</si>
  <si>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</si>
  <si>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</si>
  <si>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</si>
  <si>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</si>
  <si>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</si>
  <si>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</si>
  <si>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</si>
  <si>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</si>
  <si>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</si>
  <si>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</si>
  <si>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</si>
  <si>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</si>
  <si>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</si>
  <si>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</si>
  <si>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</si>
  <si>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</si>
  <si>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</si>
  <si>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</si>
  <si>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</si>
  <si>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</si>
  <si>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</si>
  <si>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</si>
  <si>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</si>
  <si>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</si>
  <si>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</si>
  <si>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</si>
  <si>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</si>
  <si>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</si>
  <si>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</si>
  <si>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</si>
  <si>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</si>
  <si>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</si>
  <si>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</si>
  <si>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</si>
  <si>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</si>
  <si>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</si>
  <si>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</si>
  <si>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</si>
  <si>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</si>
  <si>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</si>
  <si>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</si>
  <si>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</si>
  <si>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</si>
  <si>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</si>
  <si>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</si>
  <si>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</si>
  <si>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</si>
  <si>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</si>
  <si>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</si>
  <si>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</si>
  <si>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</si>
  <si>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</si>
  <si>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</si>
  <si>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</si>
  <si>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</si>
  <si>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</si>
  <si>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</si>
  <si>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</si>
  <si>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</si>
  <si>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</si>
  <si>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</si>
  <si>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</si>
  <si>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</si>
  <si>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</si>
  <si>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</si>
  <si>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</si>
  <si>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</si>
  <si>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</si>
  <si>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</si>
  <si>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</si>
  <si>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</si>
  <si>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</si>
  <si>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</si>
  <si>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</si>
  <si>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</si>
  <si>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</si>
  <si>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</si>
  <si>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</si>
  <si>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</si>
  <si>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</si>
  <si>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21104--</t>
  </si>
  <si>
    <t>FOLIO 10910</t>
  </si>
  <si>
    <t>21088--</t>
  </si>
  <si>
    <t>21056--4916</t>
  </si>
  <si>
    <t>21056--11323</t>
  </si>
  <si>
    <t>21123--</t>
  </si>
  <si>
    <t>T-98</t>
  </si>
  <si>
    <t>21134--</t>
  </si>
  <si>
    <t>21151--</t>
  </si>
  <si>
    <t>21067--11325--NC-541</t>
  </si>
  <si>
    <t>21067--11326</t>
  </si>
  <si>
    <t>T-95</t>
  </si>
  <si>
    <t>T-97</t>
  </si>
  <si>
    <t>21162--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</si>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</sst>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61" t="s">
        <v>29</v>
      </c>
      <c r="B1" s="561"/>
      <c r="C1" s="561"/>
      <c r="D1" s="561"/>
      <c r="E1" s="561"/>
      <c r="F1" s="561"/>
      <c r="G1" s="561"/>
      <c r="H1" s="561"/>
      <c r="I1" s="561"/>
      <c r="J1" s="561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62" t="s">
        <v>2</v>
      </c>
      <c r="X1" s="563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4" t="s">
        <v>15</v>
      </c>
      <c r="P3" s="56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6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7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78" t="s">
        <v>41</v>
      </c>
      <c r="B56" s="148" t="s">
        <v>23</v>
      </c>
      <c r="C56" s="580" t="s">
        <v>110</v>
      </c>
      <c r="D56" s="150"/>
      <c r="E56" s="40"/>
      <c r="F56" s="151">
        <v>1025.4000000000001</v>
      </c>
      <c r="G56" s="152">
        <v>44571</v>
      </c>
      <c r="H56" s="572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79"/>
      <c r="B57" s="148" t="s">
        <v>24</v>
      </c>
      <c r="C57" s="581"/>
      <c r="D57" s="150"/>
      <c r="E57" s="40"/>
      <c r="F57" s="151">
        <v>319</v>
      </c>
      <c r="G57" s="152">
        <v>44571</v>
      </c>
      <c r="H57" s="573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78" t="s">
        <v>41</v>
      </c>
      <c r="B58" s="148" t="s">
        <v>23</v>
      </c>
      <c r="C58" s="580" t="s">
        <v>129</v>
      </c>
      <c r="D58" s="150"/>
      <c r="E58" s="40"/>
      <c r="F58" s="151">
        <v>833.8</v>
      </c>
      <c r="G58" s="152">
        <v>44578</v>
      </c>
      <c r="H58" s="572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74" t="s">
        <v>59</v>
      </c>
      <c r="P58" s="576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79"/>
      <c r="B59" s="148" t="s">
        <v>24</v>
      </c>
      <c r="C59" s="581"/>
      <c r="D59" s="150"/>
      <c r="E59" s="40"/>
      <c r="F59" s="151">
        <v>220</v>
      </c>
      <c r="G59" s="152">
        <v>44578</v>
      </c>
      <c r="H59" s="573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75"/>
      <c r="P59" s="577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70" t="s">
        <v>41</v>
      </c>
      <c r="B60" s="148" t="s">
        <v>23</v>
      </c>
      <c r="C60" s="568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72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74" t="s">
        <v>59</v>
      </c>
      <c r="P60" s="576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71"/>
      <c r="B61" s="148" t="s">
        <v>24</v>
      </c>
      <c r="C61" s="569"/>
      <c r="D61" s="165"/>
      <c r="E61" s="40">
        <f t="shared" si="2"/>
        <v>0</v>
      </c>
      <c r="F61" s="151">
        <v>231.6</v>
      </c>
      <c r="G61" s="152">
        <v>44585</v>
      </c>
      <c r="H61" s="573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75"/>
      <c r="P61" s="577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94"/>
      <c r="D63" s="163"/>
      <c r="E63" s="40">
        <f t="shared" si="2"/>
        <v>0</v>
      </c>
      <c r="F63" s="151"/>
      <c r="G63" s="152"/>
      <c r="H63" s="596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95"/>
      <c r="D64" s="168"/>
      <c r="E64" s="40">
        <f t="shared" si="2"/>
        <v>0</v>
      </c>
      <c r="F64" s="151"/>
      <c r="G64" s="152"/>
      <c r="H64" s="597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86"/>
      <c r="P68" s="592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87"/>
      <c r="P69" s="593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86"/>
      <c r="P82" s="588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87"/>
      <c r="P83" s="589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86"/>
      <c r="P84" s="588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87"/>
      <c r="P85" s="589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90"/>
      <c r="M90" s="591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90"/>
      <c r="M91" s="591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86"/>
      <c r="P97" s="582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87"/>
      <c r="P98" s="583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84" t="s">
        <v>26</v>
      </c>
      <c r="G262" s="584"/>
      <c r="H262" s="585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1" t="s">
        <v>104</v>
      </c>
      <c r="B1" s="561"/>
      <c r="C1" s="561"/>
      <c r="D1" s="561"/>
      <c r="E1" s="561"/>
      <c r="F1" s="561"/>
      <c r="G1" s="561"/>
      <c r="H1" s="561"/>
      <c r="I1" s="561"/>
      <c r="J1" s="561"/>
      <c r="K1" s="375"/>
      <c r="L1" s="375"/>
      <c r="M1" s="375"/>
      <c r="N1" s="375"/>
      <c r="O1" s="376"/>
      <c r="S1" s="604" t="s">
        <v>142</v>
      </c>
      <c r="T1" s="604"/>
      <c r="U1" s="6" t="s">
        <v>0</v>
      </c>
      <c r="V1" s="7" t="s">
        <v>1</v>
      </c>
      <c r="W1" s="562" t="s">
        <v>2</v>
      </c>
      <c r="X1" s="563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77"/>
      <c r="L2" s="377"/>
      <c r="M2" s="377"/>
      <c r="N2" s="378"/>
      <c r="O2" s="379"/>
      <c r="Q2" s="10"/>
      <c r="R2" s="11"/>
      <c r="S2" s="605"/>
      <c r="T2" s="60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4" t="s">
        <v>15</v>
      </c>
      <c r="P3" s="56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06" t="s">
        <v>41</v>
      </c>
      <c r="B55" s="148" t="s">
        <v>23</v>
      </c>
      <c r="C55" s="580" t="s">
        <v>160</v>
      </c>
      <c r="D55" s="150"/>
      <c r="E55" s="40"/>
      <c r="F55" s="151">
        <v>1331.6</v>
      </c>
      <c r="G55" s="152">
        <v>44599</v>
      </c>
      <c r="H55" s="596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07"/>
      <c r="B56" s="148" t="s">
        <v>24</v>
      </c>
      <c r="C56" s="581"/>
      <c r="D56" s="163"/>
      <c r="E56" s="40"/>
      <c r="F56" s="151">
        <v>194.4</v>
      </c>
      <c r="G56" s="152">
        <v>44599</v>
      </c>
      <c r="H56" s="597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98" t="s">
        <v>41</v>
      </c>
      <c r="B57" s="148" t="s">
        <v>24</v>
      </c>
      <c r="C57" s="600" t="s">
        <v>162</v>
      </c>
      <c r="D57" s="165"/>
      <c r="E57" s="40"/>
      <c r="F57" s="151">
        <v>344</v>
      </c>
      <c r="G57" s="152">
        <v>44606</v>
      </c>
      <c r="H57" s="596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86" t="s">
        <v>59</v>
      </c>
      <c r="P57" s="592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99"/>
      <c r="B58" s="148" t="s">
        <v>23</v>
      </c>
      <c r="C58" s="601"/>
      <c r="D58" s="165"/>
      <c r="E58" s="40"/>
      <c r="F58" s="151">
        <v>627.6</v>
      </c>
      <c r="G58" s="152">
        <v>44606</v>
      </c>
      <c r="H58" s="597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602"/>
      <c r="P58" s="603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96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9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6"/>
      <c r="P79" s="58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7"/>
      <c r="P80" s="58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6"/>
      <c r="P81" s="58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7"/>
      <c r="P82" s="58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90"/>
      <c r="M87" s="591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90"/>
      <c r="M88" s="591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86"/>
      <c r="P94" s="58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87"/>
      <c r="P95" s="58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84" t="s">
        <v>26</v>
      </c>
      <c r="G259" s="584"/>
      <c r="H259" s="585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1" t="s">
        <v>189</v>
      </c>
      <c r="B1" s="561"/>
      <c r="C1" s="561"/>
      <c r="D1" s="561"/>
      <c r="E1" s="561"/>
      <c r="F1" s="561"/>
      <c r="G1" s="561"/>
      <c r="H1" s="561"/>
      <c r="I1" s="561"/>
      <c r="J1" s="561"/>
      <c r="K1" s="375"/>
      <c r="L1" s="375"/>
      <c r="M1" s="375"/>
      <c r="N1" s="375"/>
      <c r="O1" s="376"/>
      <c r="S1" s="604" t="s">
        <v>142</v>
      </c>
      <c r="T1" s="604"/>
      <c r="U1" s="6" t="s">
        <v>0</v>
      </c>
      <c r="V1" s="7" t="s">
        <v>1</v>
      </c>
      <c r="W1" s="562" t="s">
        <v>2</v>
      </c>
      <c r="X1" s="563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77"/>
      <c r="L2" s="377"/>
      <c r="M2" s="377"/>
      <c r="N2" s="378"/>
      <c r="O2" s="379"/>
      <c r="Q2" s="10"/>
      <c r="R2" s="11"/>
      <c r="S2" s="605"/>
      <c r="T2" s="60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4" t="s">
        <v>15</v>
      </c>
      <c r="P3" s="56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06" t="s">
        <v>41</v>
      </c>
      <c r="B55" s="438" t="s">
        <v>24</v>
      </c>
      <c r="C55" s="580" t="s">
        <v>229</v>
      </c>
      <c r="D55" s="439"/>
      <c r="E55" s="60"/>
      <c r="F55" s="151">
        <v>181.6</v>
      </c>
      <c r="G55" s="152">
        <v>44627</v>
      </c>
      <c r="H55" s="609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6" t="s">
        <v>59</v>
      </c>
      <c r="P55" s="592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08"/>
      <c r="B56" s="438" t="s">
        <v>24</v>
      </c>
      <c r="C56" s="581"/>
      <c r="D56" s="440"/>
      <c r="E56" s="60"/>
      <c r="F56" s="151">
        <v>967</v>
      </c>
      <c r="G56" s="152">
        <v>44627</v>
      </c>
      <c r="H56" s="610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7"/>
      <c r="P56" s="593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70" t="s">
        <v>41</v>
      </c>
      <c r="B58" s="170" t="s">
        <v>24</v>
      </c>
      <c r="C58" s="619" t="s">
        <v>319</v>
      </c>
      <c r="D58" s="165"/>
      <c r="E58" s="60"/>
      <c r="F58" s="151">
        <v>332.6</v>
      </c>
      <c r="G58" s="152">
        <v>44648</v>
      </c>
      <c r="H58" s="617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74" t="s">
        <v>59</v>
      </c>
      <c r="P58" s="576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71"/>
      <c r="B59" s="170" t="s">
        <v>23</v>
      </c>
      <c r="C59" s="620"/>
      <c r="D59" s="163"/>
      <c r="E59" s="60"/>
      <c r="F59" s="151">
        <v>719</v>
      </c>
      <c r="G59" s="152">
        <v>44648</v>
      </c>
      <c r="H59" s="618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5"/>
      <c r="P59" s="577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11" t="s">
        <v>106</v>
      </c>
      <c r="B62" s="178" t="s">
        <v>237</v>
      </c>
      <c r="C62" s="613" t="s">
        <v>238</v>
      </c>
      <c r="D62" s="168"/>
      <c r="E62" s="60"/>
      <c r="F62" s="151">
        <v>152.6</v>
      </c>
      <c r="G62" s="152">
        <v>44622</v>
      </c>
      <c r="H62" s="615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86" t="s">
        <v>61</v>
      </c>
      <c r="P62" s="592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12"/>
      <c r="B63" s="178" t="s">
        <v>239</v>
      </c>
      <c r="C63" s="614"/>
      <c r="D63" s="168"/>
      <c r="E63" s="60"/>
      <c r="F63" s="151">
        <v>204.8</v>
      </c>
      <c r="G63" s="152">
        <v>44622</v>
      </c>
      <c r="H63" s="616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87"/>
      <c r="P63" s="593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6"/>
      <c r="P79" s="58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7"/>
      <c r="P80" s="58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6"/>
      <c r="P81" s="58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7"/>
      <c r="P82" s="58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90"/>
      <c r="M87" s="59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90"/>
      <c r="M88" s="59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6"/>
      <c r="P94" s="58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7"/>
      <c r="P95" s="58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84" t="s">
        <v>26</v>
      </c>
      <c r="G259" s="584"/>
      <c r="H259" s="585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1" t="s">
        <v>288</v>
      </c>
      <c r="B1" s="561"/>
      <c r="C1" s="561"/>
      <c r="D1" s="561"/>
      <c r="E1" s="561"/>
      <c r="F1" s="561"/>
      <c r="G1" s="561"/>
      <c r="H1" s="561"/>
      <c r="I1" s="561"/>
      <c r="J1" s="561"/>
      <c r="K1" s="375"/>
      <c r="L1" s="375"/>
      <c r="M1" s="375"/>
      <c r="N1" s="375"/>
      <c r="O1" s="376"/>
      <c r="S1" s="604" t="s">
        <v>142</v>
      </c>
      <c r="T1" s="604"/>
      <c r="U1" s="6" t="s">
        <v>0</v>
      </c>
      <c r="V1" s="7" t="s">
        <v>1</v>
      </c>
      <c r="W1" s="562" t="s">
        <v>2</v>
      </c>
      <c r="X1" s="563"/>
    </row>
    <row r="2" spans="1:24" ht="15.75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77"/>
      <c r="L2" s="377"/>
      <c r="M2" s="377"/>
      <c r="N2" s="378"/>
      <c r="O2" s="379"/>
      <c r="Q2" s="10"/>
      <c r="R2" s="11"/>
      <c r="S2" s="605"/>
      <c r="T2" s="60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4" t="s">
        <v>15</v>
      </c>
      <c r="P3" s="56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06" t="s">
        <v>111</v>
      </c>
      <c r="B64" s="178" t="s">
        <v>464</v>
      </c>
      <c r="C64" s="613" t="s">
        <v>465</v>
      </c>
      <c r="D64" s="171"/>
      <c r="E64" s="60"/>
      <c r="F64" s="151">
        <v>302.5</v>
      </c>
      <c r="G64" s="504">
        <v>44681</v>
      </c>
      <c r="H64" s="621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23" t="s">
        <v>59</v>
      </c>
      <c r="P64" s="625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08"/>
      <c r="B65" s="178" t="s">
        <v>240</v>
      </c>
      <c r="C65" s="614"/>
      <c r="D65" s="171"/>
      <c r="E65" s="60"/>
      <c r="F65" s="151">
        <v>508</v>
      </c>
      <c r="G65" s="504">
        <v>44681</v>
      </c>
      <c r="H65" s="622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24"/>
      <c r="P65" s="626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6"/>
      <c r="P79" s="58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7"/>
      <c r="P80" s="58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6"/>
      <c r="P81" s="58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7"/>
      <c r="P82" s="58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90"/>
      <c r="M87" s="59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90"/>
      <c r="M88" s="59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6"/>
      <c r="P94" s="582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7"/>
      <c r="P95" s="583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84" t="s">
        <v>26</v>
      </c>
      <c r="G259" s="584"/>
      <c r="H259" s="585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1" t="s">
        <v>402</v>
      </c>
      <c r="B1" s="561"/>
      <c r="C1" s="561"/>
      <c r="D1" s="561"/>
      <c r="E1" s="561"/>
      <c r="F1" s="561"/>
      <c r="G1" s="561"/>
      <c r="H1" s="561"/>
      <c r="I1" s="561"/>
      <c r="J1" s="561"/>
      <c r="K1" s="375"/>
      <c r="L1" s="375"/>
      <c r="M1" s="375"/>
      <c r="N1" s="375"/>
      <c r="O1" s="376"/>
      <c r="S1" s="604" t="s">
        <v>142</v>
      </c>
      <c r="T1" s="604"/>
      <c r="U1" s="6" t="s">
        <v>0</v>
      </c>
      <c r="V1" s="7" t="s">
        <v>1</v>
      </c>
      <c r="W1" s="562" t="s">
        <v>2</v>
      </c>
      <c r="X1" s="563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77"/>
      <c r="L2" s="377"/>
      <c r="M2" s="377"/>
      <c r="N2" s="378"/>
      <c r="O2" s="379"/>
      <c r="Q2" s="10"/>
      <c r="R2" s="11"/>
      <c r="S2" s="605"/>
      <c r="T2" s="60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4" t="s">
        <v>15</v>
      </c>
      <c r="P3" s="56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90"/>
      <c r="M87" s="59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90"/>
      <c r="M88" s="59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6"/>
      <c r="P94" s="58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7"/>
      <c r="P95" s="58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84" t="s">
        <v>26</v>
      </c>
      <c r="G259" s="584"/>
      <c r="H259" s="585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1" t="s">
        <v>482</v>
      </c>
      <c r="B1" s="561"/>
      <c r="C1" s="561"/>
      <c r="D1" s="561"/>
      <c r="E1" s="561"/>
      <c r="F1" s="561"/>
      <c r="G1" s="561"/>
      <c r="H1" s="561"/>
      <c r="I1" s="561"/>
      <c r="J1" s="561"/>
      <c r="K1" s="375"/>
      <c r="L1" s="375"/>
      <c r="M1" s="375"/>
      <c r="N1" s="375"/>
      <c r="O1" s="376"/>
      <c r="S1" s="604" t="s">
        <v>142</v>
      </c>
      <c r="T1" s="604"/>
      <c r="U1" s="6" t="s">
        <v>0</v>
      </c>
      <c r="V1" s="7" t="s">
        <v>1</v>
      </c>
      <c r="W1" s="562" t="s">
        <v>2</v>
      </c>
      <c r="X1" s="563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77"/>
      <c r="L2" s="377"/>
      <c r="M2" s="377"/>
      <c r="N2" s="378"/>
      <c r="O2" s="379"/>
      <c r="Q2" s="10"/>
      <c r="R2" s="11"/>
      <c r="S2" s="605"/>
      <c r="T2" s="60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4" t="s">
        <v>15</v>
      </c>
      <c r="P3" s="56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31" t="s">
        <v>41</v>
      </c>
      <c r="B55" s="529" t="s">
        <v>23</v>
      </c>
      <c r="C55" s="633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72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5" t="s">
        <v>59</v>
      </c>
      <c r="P55" s="637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32"/>
      <c r="B56" s="148" t="s">
        <v>600</v>
      </c>
      <c r="C56" s="634"/>
      <c r="D56" s="439"/>
      <c r="E56" s="40"/>
      <c r="F56" s="505">
        <v>130.6</v>
      </c>
      <c r="G56" s="152">
        <v>44718</v>
      </c>
      <c r="H56" s="573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6"/>
      <c r="P56" s="638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3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4" t="s">
        <v>497</v>
      </c>
      <c r="P64" s="555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27" t="s">
        <v>59</v>
      </c>
      <c r="P65" s="629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28"/>
      <c r="P66" s="630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90"/>
      <c r="M89" s="591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90"/>
      <c r="M90" s="591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6"/>
      <c r="P96" s="582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7"/>
      <c r="P97" s="583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84" t="s">
        <v>26</v>
      </c>
      <c r="G261" s="584"/>
      <c r="H261" s="585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14" activePane="bottomRight" state="frozen"/>
      <selection pane="topRight" activeCell="H1" sqref="H1"/>
      <selection pane="bottomLeft" activeCell="A4" sqref="A4"/>
      <selection pane="bottomRight" activeCell="V13" sqref="V1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1" t="s">
        <v>571</v>
      </c>
      <c r="B1" s="561"/>
      <c r="C1" s="561"/>
      <c r="D1" s="561"/>
      <c r="E1" s="561"/>
      <c r="F1" s="561"/>
      <c r="G1" s="561"/>
      <c r="H1" s="561"/>
      <c r="I1" s="561"/>
      <c r="J1" s="561"/>
      <c r="K1" s="375"/>
      <c r="L1" s="375"/>
      <c r="M1" s="375"/>
      <c r="N1" s="375"/>
      <c r="O1" s="376"/>
      <c r="S1" s="604" t="s">
        <v>142</v>
      </c>
      <c r="T1" s="604"/>
      <c r="U1" s="6" t="s">
        <v>0</v>
      </c>
      <c r="V1" s="7" t="s">
        <v>1</v>
      </c>
      <c r="W1" s="562" t="s">
        <v>2</v>
      </c>
      <c r="X1" s="563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77"/>
      <c r="L2" s="377"/>
      <c r="M2" s="377"/>
      <c r="N2" s="378"/>
      <c r="O2" s="379"/>
      <c r="Q2" s="10"/>
      <c r="R2" s="11"/>
      <c r="S2" s="605"/>
      <c r="T2" s="60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4" t="s">
        <v>15</v>
      </c>
      <c r="P3" s="56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735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735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735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735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735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735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735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735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735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59" t="s">
        <v>736</v>
      </c>
      <c r="V13" s="560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59" t="s">
        <v>736</v>
      </c>
      <c r="V14" s="560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59" t="s">
        <v>736</v>
      </c>
      <c r="V15" s="560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59" t="s">
        <v>736</v>
      </c>
      <c r="V16" s="560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59" t="s">
        <v>736</v>
      </c>
      <c r="V17" s="560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683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59" t="s">
        <v>736</v>
      </c>
      <c r="V18" s="560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59" t="s">
        <v>736</v>
      </c>
      <c r="V19" s="560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684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59" t="s">
        <v>736</v>
      </c>
      <c r="V20" s="560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61" t="s">
        <v>716</v>
      </c>
      <c r="D21" s="557">
        <v>63</v>
      </c>
      <c r="E21" s="558">
        <f t="shared" si="2"/>
        <v>1125810</v>
      </c>
      <c r="F21" s="61">
        <v>17870</v>
      </c>
      <c r="G21" s="62">
        <v>44773</v>
      </c>
      <c r="H21" s="421" t="s">
        <v>701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59" t="s">
        <v>736</v>
      </c>
      <c r="V21" s="560">
        <v>6496</v>
      </c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59"/>
      <c r="V22" s="560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06" t="s">
        <v>41</v>
      </c>
      <c r="B55" s="438" t="s">
        <v>23</v>
      </c>
      <c r="C55" s="580" t="s">
        <v>663</v>
      </c>
      <c r="D55" s="439"/>
      <c r="E55" s="60"/>
      <c r="F55" s="151">
        <v>1114</v>
      </c>
      <c r="G55" s="651">
        <v>44760</v>
      </c>
      <c r="H55" s="572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6" t="s">
        <v>159</v>
      </c>
      <c r="P55" s="592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45"/>
      <c r="B56" s="438" t="s">
        <v>24</v>
      </c>
      <c r="C56" s="650"/>
      <c r="D56" s="440"/>
      <c r="E56" s="60"/>
      <c r="F56" s="151">
        <v>265.60000000000002</v>
      </c>
      <c r="G56" s="652"/>
      <c r="H56" s="653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7"/>
      <c r="P56" s="593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56" t="s">
        <v>41</v>
      </c>
      <c r="B57" s="148" t="s">
        <v>23</v>
      </c>
      <c r="C57" s="619" t="s">
        <v>664</v>
      </c>
      <c r="D57" s="165"/>
      <c r="E57" s="60"/>
      <c r="F57" s="543">
        <f>199+360.8</f>
        <v>559.79999999999995</v>
      </c>
      <c r="G57" s="654">
        <v>44767</v>
      </c>
      <c r="H57" s="643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86" t="s">
        <v>59</v>
      </c>
      <c r="P57" s="592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57"/>
      <c r="B58" s="148" t="s">
        <v>665</v>
      </c>
      <c r="C58" s="620"/>
      <c r="D58" s="165"/>
      <c r="E58" s="60"/>
      <c r="F58" s="543">
        <v>74.400000000000006</v>
      </c>
      <c r="G58" s="655"/>
      <c r="H58" s="644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87"/>
      <c r="P58" s="593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529" t="s">
        <v>23</v>
      </c>
      <c r="C59" s="546"/>
      <c r="D59" s="440"/>
      <c r="E59" s="60"/>
      <c r="F59" s="543"/>
      <c r="G59" s="545"/>
      <c r="H59" s="548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4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06" t="s">
        <v>579</v>
      </c>
      <c r="B67" s="178" t="s">
        <v>585</v>
      </c>
      <c r="C67" s="646" t="s">
        <v>586</v>
      </c>
      <c r="D67" s="171"/>
      <c r="E67" s="60"/>
      <c r="F67" s="151">
        <v>58855</v>
      </c>
      <c r="G67" s="152">
        <v>44748</v>
      </c>
      <c r="H67" s="596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39" t="s">
        <v>59</v>
      </c>
      <c r="P67" s="629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45"/>
      <c r="B68" s="178" t="s">
        <v>588</v>
      </c>
      <c r="C68" s="647"/>
      <c r="D68" s="171"/>
      <c r="E68" s="60"/>
      <c r="F68" s="151">
        <v>28199</v>
      </c>
      <c r="G68" s="152">
        <v>44748</v>
      </c>
      <c r="H68" s="649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40"/>
      <c r="P68" s="642"/>
      <c r="Q68" s="167"/>
      <c r="R68" s="129"/>
      <c r="S68" s="180"/>
      <c r="T68" s="52"/>
      <c r="U68" s="53"/>
      <c r="V68" s="54"/>
    </row>
    <row r="69" spans="1:22" ht="18" thickBot="1" x14ac:dyDescent="0.35">
      <c r="A69" s="608"/>
      <c r="B69" s="178" t="s">
        <v>589</v>
      </c>
      <c r="C69" s="648"/>
      <c r="D69" s="171"/>
      <c r="E69" s="60"/>
      <c r="F69" s="151">
        <v>26810</v>
      </c>
      <c r="G69" s="152">
        <v>44748</v>
      </c>
      <c r="H69" s="597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41"/>
      <c r="P69" s="630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9" t="s">
        <v>497</v>
      </c>
      <c r="P70" s="550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9" t="s">
        <v>670</v>
      </c>
      <c r="P71" s="550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1" t="s">
        <v>59</v>
      </c>
      <c r="P72" s="552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703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6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90"/>
      <c r="M89" s="591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90"/>
      <c r="M90" s="591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6"/>
      <c r="P96" s="582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7"/>
      <c r="P97" s="583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84" t="s">
        <v>26</v>
      </c>
      <c r="G261" s="584"/>
      <c r="H261" s="585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tabSelected="1" workbookViewId="0">
      <pane xSplit="8" ySplit="3" topLeftCell="U13" activePane="bottomRight" state="frozen"/>
      <selection pane="topRight" activeCell="I1" sqref="I1"/>
      <selection pane="bottomLeft" activeCell="A4" sqref="A4"/>
      <selection pane="bottomRight" activeCell="H25" sqref="H2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1" t="s">
        <v>654</v>
      </c>
      <c r="B1" s="561"/>
      <c r="C1" s="561"/>
      <c r="D1" s="561"/>
      <c r="E1" s="561"/>
      <c r="F1" s="561"/>
      <c r="G1" s="561"/>
      <c r="H1" s="561"/>
      <c r="I1" s="561"/>
      <c r="J1" s="561"/>
      <c r="K1" s="375"/>
      <c r="L1" s="375"/>
      <c r="M1" s="375"/>
      <c r="N1" s="375"/>
      <c r="O1" s="376"/>
      <c r="S1" s="604" t="s">
        <v>142</v>
      </c>
      <c r="T1" s="604"/>
      <c r="U1" s="6" t="s">
        <v>0</v>
      </c>
      <c r="V1" s="7" t="s">
        <v>1</v>
      </c>
      <c r="W1" s="562" t="s">
        <v>2</v>
      </c>
      <c r="X1" s="563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77"/>
      <c r="L2" s="377"/>
      <c r="M2" s="377"/>
      <c r="N2" s="378"/>
      <c r="O2" s="379"/>
      <c r="Q2" s="10"/>
      <c r="R2" s="11"/>
      <c r="S2" s="605"/>
      <c r="T2" s="60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4" t="s">
        <v>15</v>
      </c>
      <c r="P3" s="56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 t="s">
        <v>717</v>
      </c>
      <c r="D4" s="39">
        <v>63</v>
      </c>
      <c r="E4" s="40">
        <f>D4*F4</f>
        <v>1154160</v>
      </c>
      <c r="F4" s="41">
        <v>18320</v>
      </c>
      <c r="G4" s="42">
        <v>44775</v>
      </c>
      <c r="H4" s="542" t="s">
        <v>673</v>
      </c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1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/>
      <c r="V4" s="54"/>
      <c r="W4" s="55" t="s">
        <v>737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718</v>
      </c>
      <c r="D5" s="60">
        <v>64</v>
      </c>
      <c r="E5" s="40">
        <f>D5*F5</f>
        <v>1154560</v>
      </c>
      <c r="F5" s="61">
        <v>18040</v>
      </c>
      <c r="G5" s="62">
        <v>44777</v>
      </c>
      <c r="H5" s="410" t="s">
        <v>700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/>
      <c r="V5" s="54"/>
      <c r="W5" s="159" t="s">
        <v>737</v>
      </c>
      <c r="X5" s="106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719</v>
      </c>
      <c r="D6" s="60">
        <v>64</v>
      </c>
      <c r="E6" s="40">
        <f>D6*F6</f>
        <v>1166720</v>
      </c>
      <c r="F6" s="61">
        <v>18230</v>
      </c>
      <c r="G6" s="62">
        <v>44778</v>
      </c>
      <c r="H6" s="410" t="s">
        <v>695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/>
      <c r="V6" s="54"/>
      <c r="W6" s="68" t="s">
        <v>737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720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410" t="s">
        <v>706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/>
      <c r="V7" s="54"/>
      <c r="W7" s="159" t="s">
        <v>737</v>
      </c>
      <c r="X7" s="106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720</v>
      </c>
      <c r="D8" s="60">
        <v>0</v>
      </c>
      <c r="E8" s="40">
        <f t="shared" si="2"/>
        <v>0</v>
      </c>
      <c r="F8" s="61">
        <v>0</v>
      </c>
      <c r="G8" s="62">
        <v>44781</v>
      </c>
      <c r="H8" s="410" t="s">
        <v>705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/>
      <c r="V8" s="54"/>
      <c r="W8" s="159" t="s">
        <v>737</v>
      </c>
      <c r="X8" s="106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721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410" t="s">
        <v>711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/>
      <c r="V9" s="54"/>
      <c r="W9" s="159" t="s">
        <v>737</v>
      </c>
      <c r="X9" s="106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721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410" t="s">
        <v>712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/>
      <c r="V10" s="54"/>
      <c r="W10" s="159" t="s">
        <v>737</v>
      </c>
      <c r="X10" s="106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723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410" t="s">
        <v>731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 t="s">
        <v>312</v>
      </c>
      <c r="P11" s="398">
        <v>44803</v>
      </c>
      <c r="Q11" s="66">
        <v>26793</v>
      </c>
      <c r="R11" s="67">
        <v>44785</v>
      </c>
      <c r="S11" s="51"/>
      <c r="T11" s="52"/>
      <c r="U11" s="53"/>
      <c r="V11" s="54"/>
      <c r="W11" s="159" t="s">
        <v>737</v>
      </c>
      <c r="X11" s="106">
        <v>4176</v>
      </c>
    </row>
    <row r="12" spans="1:24" ht="33" thickTop="1" thickBot="1" x14ac:dyDescent="0.35">
      <c r="A12" s="71" t="s">
        <v>50</v>
      </c>
      <c r="B12" s="58" t="s">
        <v>32</v>
      </c>
      <c r="C12" s="431" t="s">
        <v>723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410" t="s">
        <v>730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 t="s">
        <v>312</v>
      </c>
      <c r="P12" s="398">
        <v>44804</v>
      </c>
      <c r="Q12" s="66">
        <v>0</v>
      </c>
      <c r="R12" s="67">
        <v>44785</v>
      </c>
      <c r="S12" s="51"/>
      <c r="T12" s="52"/>
      <c r="U12" s="53"/>
      <c r="V12" s="54"/>
      <c r="W12" s="159" t="s">
        <v>737</v>
      </c>
      <c r="X12" s="106">
        <v>0</v>
      </c>
    </row>
    <row r="13" spans="1:24" ht="24" customHeight="1" thickTop="1" thickBot="1" x14ac:dyDescent="0.35">
      <c r="A13" s="71" t="s">
        <v>681</v>
      </c>
      <c r="B13" s="58" t="s">
        <v>72</v>
      </c>
      <c r="C13" s="432" t="s">
        <v>722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410" t="s">
        <v>704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97"/>
      <c r="P13" s="398"/>
      <c r="Q13" s="66">
        <v>21978</v>
      </c>
      <c r="R13" s="67">
        <v>44796</v>
      </c>
      <c r="S13" s="51">
        <v>28000</v>
      </c>
      <c r="T13" s="52" t="s">
        <v>685</v>
      </c>
      <c r="U13" s="53"/>
      <c r="V13" s="54"/>
      <c r="W13" s="159" t="s">
        <v>737</v>
      </c>
      <c r="X13" s="106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724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410" t="s">
        <v>702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97"/>
      <c r="P14" s="398"/>
      <c r="Q14" s="66">
        <v>21550</v>
      </c>
      <c r="R14" s="67">
        <v>44795</v>
      </c>
      <c r="S14" s="51">
        <v>28000</v>
      </c>
      <c r="T14" s="52" t="s">
        <v>686</v>
      </c>
      <c r="U14" s="53"/>
      <c r="V14" s="54"/>
      <c r="W14" s="159" t="s">
        <v>737</v>
      </c>
      <c r="X14" s="106">
        <v>4176</v>
      </c>
    </row>
    <row r="15" spans="1:24" ht="26.25" customHeight="1" thickTop="1" thickBot="1" x14ac:dyDescent="0.35">
      <c r="A15" s="73" t="s">
        <v>50</v>
      </c>
      <c r="B15" s="58" t="s">
        <v>31</v>
      </c>
      <c r="C15" s="59" t="s">
        <v>725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410">
        <v>21117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97"/>
      <c r="P15" s="398"/>
      <c r="Q15" s="66">
        <v>21550</v>
      </c>
      <c r="R15" s="67">
        <v>44795</v>
      </c>
      <c r="S15" s="51">
        <v>28000</v>
      </c>
      <c r="T15" s="92" t="s">
        <v>687</v>
      </c>
      <c r="U15" s="53"/>
      <c r="V15" s="54"/>
      <c r="W15" s="159" t="s">
        <v>737</v>
      </c>
      <c r="X15" s="106">
        <v>4176</v>
      </c>
    </row>
    <row r="16" spans="1:24" ht="26.25" customHeight="1" thickTop="1" thickBot="1" x14ac:dyDescent="0.35">
      <c r="A16" s="71" t="s">
        <v>36</v>
      </c>
      <c r="B16" s="58" t="s">
        <v>290</v>
      </c>
      <c r="C16" s="74" t="s">
        <v>726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410" t="s">
        <v>707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97"/>
      <c r="P16" s="398"/>
      <c r="Q16" s="66">
        <v>21443</v>
      </c>
      <c r="R16" s="67">
        <v>44795</v>
      </c>
      <c r="S16" s="51">
        <v>28000</v>
      </c>
      <c r="T16" s="92" t="s">
        <v>713</v>
      </c>
      <c r="U16" s="53"/>
      <c r="V16" s="54"/>
      <c r="W16" s="159" t="s">
        <v>737</v>
      </c>
      <c r="X16" s="106">
        <v>4176</v>
      </c>
    </row>
    <row r="17" spans="1:24" ht="28.5" customHeight="1" thickTop="1" thickBot="1" x14ac:dyDescent="0.35">
      <c r="A17" s="536" t="s">
        <v>36</v>
      </c>
      <c r="B17" s="58" t="s">
        <v>72</v>
      </c>
      <c r="C17" s="59" t="s">
        <v>727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410" t="s">
        <v>709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97"/>
      <c r="P17" s="398"/>
      <c r="Q17" s="66">
        <v>21550</v>
      </c>
      <c r="R17" s="67">
        <v>44802</v>
      </c>
      <c r="S17" s="51">
        <v>28000</v>
      </c>
      <c r="T17" s="92" t="s">
        <v>694</v>
      </c>
      <c r="U17" s="53"/>
      <c r="V17" s="54"/>
      <c r="W17" s="159" t="s">
        <v>737</v>
      </c>
      <c r="X17" s="106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733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410" t="s">
        <v>710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97"/>
      <c r="P18" s="398"/>
      <c r="Q18" s="66">
        <v>21550</v>
      </c>
      <c r="R18" s="67">
        <v>44802</v>
      </c>
      <c r="S18" s="51">
        <v>28000</v>
      </c>
      <c r="T18" s="92" t="s">
        <v>714</v>
      </c>
      <c r="U18" s="53"/>
      <c r="V18" s="54"/>
      <c r="W18" s="159" t="s">
        <v>737</v>
      </c>
      <c r="X18" s="106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61"/>
      <c r="D19" s="557"/>
      <c r="E19" s="558">
        <f t="shared" si="2"/>
        <v>0</v>
      </c>
      <c r="F19" s="61">
        <v>18390</v>
      </c>
      <c r="G19" s="62">
        <v>44799</v>
      </c>
      <c r="H19" s="410" t="s">
        <v>715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97"/>
      <c r="P19" s="398"/>
      <c r="Q19" s="79">
        <v>21443</v>
      </c>
      <c r="R19" s="67">
        <v>44802</v>
      </c>
      <c r="S19" s="51">
        <v>28000</v>
      </c>
      <c r="T19" s="92" t="s">
        <v>708</v>
      </c>
      <c r="U19" s="53"/>
      <c r="V19" s="54"/>
      <c r="W19" s="159" t="s">
        <v>737</v>
      </c>
      <c r="X19" s="106">
        <v>4176</v>
      </c>
    </row>
    <row r="20" spans="1:24" ht="27" customHeight="1" thickTop="1" thickBot="1" x14ac:dyDescent="0.35">
      <c r="A20" s="80" t="s">
        <v>728</v>
      </c>
      <c r="B20" s="58" t="s">
        <v>729</v>
      </c>
      <c r="C20" s="461"/>
      <c r="D20" s="557"/>
      <c r="E20" s="558">
        <f t="shared" si="2"/>
        <v>0</v>
      </c>
      <c r="F20" s="61">
        <v>16970</v>
      </c>
      <c r="G20" s="62">
        <v>44802</v>
      </c>
      <c r="H20" s="410"/>
      <c r="I20" s="411">
        <v>21345</v>
      </c>
      <c r="J20" s="45">
        <f t="shared" si="0"/>
        <v>4375</v>
      </c>
      <c r="K20" s="76">
        <v>44</v>
      </c>
      <c r="L20" s="65"/>
      <c r="M20" s="65"/>
      <c r="N20" s="48">
        <f t="shared" si="1"/>
        <v>939180</v>
      </c>
      <c r="O20" s="89"/>
      <c r="P20" s="90"/>
      <c r="Q20" s="79"/>
      <c r="R20" s="67"/>
      <c r="S20" s="51">
        <v>28000</v>
      </c>
      <c r="T20" s="92" t="s">
        <v>732</v>
      </c>
      <c r="U20" s="53"/>
      <c r="V20" s="54"/>
      <c r="W20" s="159" t="s">
        <v>737</v>
      </c>
      <c r="X20" s="106">
        <v>4176</v>
      </c>
    </row>
    <row r="21" spans="1:24" ht="22.5" customHeight="1" thickTop="1" thickBot="1" x14ac:dyDescent="0.35">
      <c r="A21" s="78" t="s">
        <v>656</v>
      </c>
      <c r="B21" s="58" t="s">
        <v>734</v>
      </c>
      <c r="C21" s="59"/>
      <c r="D21" s="60"/>
      <c r="E21" s="40">
        <f t="shared" si="2"/>
        <v>0</v>
      </c>
      <c r="F21" s="61">
        <v>16650</v>
      </c>
      <c r="G21" s="62">
        <v>44804</v>
      </c>
      <c r="H21" s="410"/>
      <c r="I21" s="411">
        <v>21380</v>
      </c>
      <c r="J21" s="45">
        <f t="shared" si="0"/>
        <v>4730</v>
      </c>
      <c r="K21" s="76">
        <v>44</v>
      </c>
      <c r="L21" s="65"/>
      <c r="M21" s="65"/>
      <c r="N21" s="48">
        <f t="shared" si="1"/>
        <v>940720</v>
      </c>
      <c r="O21" s="89"/>
      <c r="P21" s="90"/>
      <c r="Q21" s="79"/>
      <c r="R21" s="67"/>
      <c r="S21" s="51"/>
      <c r="T21" s="92"/>
      <c r="U21" s="53"/>
      <c r="V21" s="54"/>
      <c r="W21" s="159" t="s">
        <v>737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 t="s">
        <v>737</v>
      </c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606" t="s">
        <v>41</v>
      </c>
      <c r="B55" s="438" t="s">
        <v>23</v>
      </c>
      <c r="C55" s="469" t="s">
        <v>473</v>
      </c>
      <c r="D55" s="439"/>
      <c r="E55" s="60"/>
      <c r="F55" s="151">
        <v>967</v>
      </c>
      <c r="G55" s="152">
        <v>44774</v>
      </c>
      <c r="H55" s="572" t="s">
        <v>693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86" t="s">
        <v>59</v>
      </c>
      <c r="P55" s="592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08"/>
      <c r="B56" s="438" t="s">
        <v>665</v>
      </c>
      <c r="C56" s="540"/>
      <c r="D56" s="440"/>
      <c r="E56" s="60"/>
      <c r="F56" s="151">
        <v>75</v>
      </c>
      <c r="G56" s="152">
        <v>44774</v>
      </c>
      <c r="H56" s="573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87"/>
      <c r="P56" s="593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 t="s">
        <v>696</v>
      </c>
      <c r="B61" s="178" t="s">
        <v>697</v>
      </c>
      <c r="C61" s="171" t="s">
        <v>699</v>
      </c>
      <c r="D61" s="168"/>
      <c r="E61" s="60"/>
      <c r="F61" s="151">
        <v>7153.2</v>
      </c>
      <c r="G61" s="152">
        <v>44785</v>
      </c>
      <c r="H61" s="153" t="s">
        <v>698</v>
      </c>
      <c r="I61" s="151">
        <v>7153.2</v>
      </c>
      <c r="J61" s="45">
        <f t="shared" si="0"/>
        <v>0</v>
      </c>
      <c r="K61" s="166">
        <v>38.5</v>
      </c>
      <c r="L61" s="99"/>
      <c r="M61" s="99"/>
      <c r="N61" s="48">
        <f t="shared" si="1"/>
        <v>275398.2</v>
      </c>
      <c r="O61" s="164" t="s">
        <v>59</v>
      </c>
      <c r="P61" s="162">
        <v>44798</v>
      </c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46"/>
      <c r="D67" s="171"/>
      <c r="E67" s="60"/>
      <c r="F67" s="151"/>
      <c r="G67" s="152"/>
      <c r="H67" s="596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47"/>
      <c r="D68" s="171"/>
      <c r="E68" s="60"/>
      <c r="F68" s="151"/>
      <c r="G68" s="152"/>
      <c r="H68" s="649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48"/>
      <c r="D69" s="171"/>
      <c r="E69" s="60"/>
      <c r="F69" s="151"/>
      <c r="G69" s="152"/>
      <c r="H69" s="597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90"/>
      <c r="M88" s="59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90"/>
      <c r="M89" s="591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6"/>
      <c r="P95" s="582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7"/>
      <c r="P96" s="583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84" t="s">
        <v>26</v>
      </c>
      <c r="G260" s="584"/>
      <c r="H260" s="585"/>
      <c r="I260" s="317">
        <f>SUM(I4:I259)</f>
        <v>370468.35000000003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16421097.574999999</v>
      </c>
      <c r="O264" s="338"/>
      <c r="Q264" s="339">
        <f>SUM(Q4:Q263)</f>
        <v>296093</v>
      </c>
      <c r="R264" s="8"/>
      <c r="S264" s="340">
        <f>SUM(S17:S263)</f>
        <v>112000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16829190.574999999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5:X6">
    <sortCondition ref="G5:G6"/>
  </sortState>
  <mergeCells count="14">
    <mergeCell ref="S1:T2"/>
    <mergeCell ref="W1:X1"/>
    <mergeCell ref="O3:P3"/>
    <mergeCell ref="C67:C69"/>
    <mergeCell ref="H67:H69"/>
    <mergeCell ref="L88:M89"/>
    <mergeCell ref="O95:O96"/>
    <mergeCell ref="P95:P96"/>
    <mergeCell ref="F260:H260"/>
    <mergeCell ref="A1:J2"/>
    <mergeCell ref="A55:A56"/>
    <mergeCell ref="H55:H56"/>
    <mergeCell ref="O55:O56"/>
    <mergeCell ref="P55:P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2022-09-05T14:43:58Z</dcterms:modified>
</cp:coreProperties>
</file>