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firstSheet="6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X24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<sst xmlns="http://schemas.openxmlformats.org/spreadsheetml/2006/main" count="2205" uniqueCount="763">
  <si>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</si>
  <si>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</si>
  <si>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</si>
  <si>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</si>
  <si>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</si>
  <si>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</si>
  <si>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</si>
  <si>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</si>
  <si>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</si>
  <si>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</si>
  <si>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</si>
  <si>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</si>
  <si>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</si>
  <si>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</si>
  <si>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</si>
  <si>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</si>
  <si>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</si>
  <si>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</si>
  <si>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</si>
  <si>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</si>
  <si>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</si>
  <si>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</si>
  <si>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</si>
  <si>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</si>
  <si>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</si>
  <si>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</si>
  <si>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</si>
  <si>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</si>
  <si>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</si>
  <si>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</si>
  <si>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</si>
  <si>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</si>
  <si>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</si>
  <si>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</si>
  <si>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</si>
  <si>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</si>
  <si>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</si>
  <si>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</si>
  <si>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</si>
  <si>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</si>
  <si>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</si>
  <si>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</si>
  <si>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</si>
  <si>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</si>
  <si>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</si>
  <si>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</si>
  <si>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</si>
  <si>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</si>
  <si>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</si>
  <si>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</si>
  <si>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</si>
  <si>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</si>
  <si>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</si>
  <si>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</si>
  <si>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</si>
  <si>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</si>
  <si>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</si>
  <si>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</si>
  <si>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</si>
  <si>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</si>
  <si>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</si>
  <si>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</si>
  <si>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</si>
  <si>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</si>
  <si>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</si>
  <si>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</si>
  <si>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</si>
  <si>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</si>
  <si>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</si>
  <si>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</si>
  <si>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</si>
  <si>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</si>
  <si>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</si>
  <si>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</si>
  <si>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</si>
  <si>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</si>
  <si>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</si>
  <si>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</si>
  <si>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</si>
  <si>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</si>
  <si>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</si>
  <si>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</si>
  <si>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</si>
  <si>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</si>
  <si>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</si>
  <si>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</si>
  <si>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</si>
  <si>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</si>
  <si>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</si>
  <si>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</si>
  <si>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</si>
  <si>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</si>
  <si>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</si>
  <si>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</si>
  <si>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</si>
  <si>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</si>
  <si>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</si>
  <si>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</si>
  <si>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</si>
  <si>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</si>
  <si>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</si>
  <si>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</si>
  <si>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</si>
  <si>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</si>
  <si>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</si>
  <si>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</si>
  <si>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</si>
  <si>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</si>
  <si>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</si>
  <si>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</si>
  <si>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</si>
  <si>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</si>
  <si>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</si>
  <si>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</si>
  <si>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</si>
  <si>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</si>
  <si>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</si>
  <si>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</si>
  <si>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</si>
  <si>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</si>
  <si>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</si>
  <si>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</si>
  <si>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</si>
  <si>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</si>
  <si>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</si>
  <si>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</si>
  <si>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</si>
  <si>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</si>
  <si>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</si>
  <si>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</si>
  <si>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</si>
  <si>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</si>
  <si>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</si>
  <si>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</si>
  <si>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</si>
  <si>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</si>
  <si>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</si>
  <si>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</si>
  <si>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</si>
  <si>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</si>
  <si>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</si>
  <si>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</si>
  <si>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</si>
  <si>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</si>
  <si>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</si>
  <si>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</si>
  <si>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</si>
  <si>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</si>
  <si>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</si>
  <si>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</si>
  <si>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</si>
  <si>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</si>
  <si>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</si>
  <si>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</si>
  <si>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</si>
  <si>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</si>
  <si>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</si>
  <si>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</si>
  <si>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</si>
  <si>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</si>
  <si>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</si>
  <si>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</si>
  <si>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</si>
  <si>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</si>
  <si>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</si>
  <si>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</si>
  <si>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</si>
  <si>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</si>
  <si>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</si>
  <si>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</si>
  <si>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</si>
  <si>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</si>
  <si>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</si>
  <si>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</si>
  <si>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</si>
  <si>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</si>
  <si>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</si>
  <si>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</si>
  <si>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</si>
  <si>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</si>
  <si>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</si>
  <si>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</si>
  <si>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</si>
  <si>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</si>
  <si>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</si>
  <si>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</si>
  <si>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</si>
  <si>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</si>
  <si>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</si>
  <si>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</si>
  <si>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</si>
  <si>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</si>
  <si>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</si>
  <si>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</si>
  <si>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</si>
  <si>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</si>
  <si>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</si>
  <si>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</si>
  <si>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</si>
  <si>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</si>
  <si>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</si>
  <si>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</si>
  <si>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</si>
  <si>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</si>
  <si>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</si>
  <si>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</si>
  <si>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</si>
  <si>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</si>
  <si>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</si>
  <si>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</si>
  <si>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</si>
  <si>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</si>
  <si>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</si>
  <si>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</si>
  <si>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</si>
  <si>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</si>
  <si>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</si>
  <si>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</si>
  <si>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</si>
  <si>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</si>
  <si>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</si>
  <si>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</si>
  <si>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</si>
  <si>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</si>
  <si>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</si>
  <si>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</si>
  <si>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</si>
  <si>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</si>
  <si>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</si>
  <si>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</si>
  <si>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</si>
  <si>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</si>
  <si>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</si>
  <si>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</si>
  <si>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</si>
  <si>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</si>
  <si>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</si>
  <si>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</si>
  <si>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</si>
  <si>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</si>
  <si>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</si>
  <si>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</si>
  <si>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</si>
  <si>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</si>
  <si>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</si>
  <si>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</si>
  <si>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</si>
  <si>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</si>
  <si>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</si>
  <si>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</si>
  <si>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</si>
  <si>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</si>
  <si>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</si>
  <si>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</si>
  <si>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</si>
  <si>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</si>
  <si>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</si>
  <si>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</si>
  <si>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</si>
  <si>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</si>
  <si>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</si>
  <si>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</si>
  <si>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</si>
  <si>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</si>
  <si>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</si>
  <si>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</si>
  <si>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</si>
  <si>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</si>
  <si>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</si>
  <si>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</si>
  <si>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</si>
  <si>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</si>
  <si>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</si>
  <si>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</si>
  <si>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</si>
  <si>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</si>
  <si>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</si>
  <si>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</si>
  <si>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</si>
  <si>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</si>
  <si>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</si>
  <si>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</si>
  <si>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</si>
  <si>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</si>
  <si>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</si>
  <si>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</si>
  <si>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</si>
  <si>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</si>
  <si>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</si>
  <si>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</si>
  <si>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</si>
  <si>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</si>
  <si>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</si>
  <si>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</si>
  <si>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</si>
  <si>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</si>
  <si>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</si>
  <si>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</si>
  <si>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</si>
  <si>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</si>
  <si>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</si>
  <si>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</si>
  <si>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</si>
  <si>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</si>
  <si>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</si>
  <si>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</si>
  <si>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</si>
  <si>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</si>
  <si>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</si>
  <si>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</si>
  <si>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</si>
  <si>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</si>
  <si>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</si>
  <si>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</si>
  <si>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</si>
  <si>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</si>
  <si>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</si>
  <si>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</si>
  <si>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</si>
  <si>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</si>
  <si>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</si>
  <si>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</si>
  <si>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</si>
  <si>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</si>
  <si>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</si>
  <si>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</si>
  <si>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</si>
  <si>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</si>
  <si>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</si>
  <si>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</si>
  <si>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</si>
  <si>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</si>
  <si>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</si>
  <si>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</si>
  <si>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</si>
  <si>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</si>
  <si>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</si>
  <si>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</si>
  <si>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</si>
  <si>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</si>
  <si>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</si>
  <si>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</si>
  <si>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</si>
  <si>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</si>
  <si>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</si>
  <si>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</si>
  <si>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</si>
  <si>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</si>
  <si>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</si>
  <si>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</si>
  <si>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</si>
  <si>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</si>
  <si>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</si>
  <si>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</si>
  <si>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</si>
  <si>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</si>
  <si>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</si>
  <si>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</si>
  <si>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</si>
  <si>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</si>
  <si>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</si>
  <si>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</si>
  <si>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</si>
  <si>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</si>
  <si>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</si>
  <si>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</si>
  <si>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</si>
  <si>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</si>
  <si>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</si>
  <si>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</si>
  <si>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</si>
  <si>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</si>
  <si>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</si>
  <si>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</si>
  <si>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</si>
  <si>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</si>
  <si>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</si>
  <si>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</si>
  <si>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</si>
  <si>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</si>
  <si>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</si>
  <si>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</si>
  <si>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</si>
  <si>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</si>
  <si>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</si>
  <si>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</si>
  <si>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</si>
  <si>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</si>
  <si>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</si>
  <si>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</si>
  <si>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</si>
  <si>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</si>
  <si>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</si>
  <si>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</si>
  <si>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</si>
  <si>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</si>
  <si>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</si>
  <si>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</si>
  <si>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</si>
  <si>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</si>
  <si>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</si>
  <si>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</si>
  <si>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</si>
  <si>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</si>
  <si>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</si>
  <si>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</si>
  <si>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</si>
  <si>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</si>
  <si>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</si>
  <si>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</si>
  <si>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</si>
  <si>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</si>
  <si>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</si>
  <si>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</si>
  <si>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</si>
  <si>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</si>
  <si>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</si>
  <si>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</si>
  <si>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</si>
  <si>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</si>
  <si>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</si>
  <si>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</si>
  <si>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</si>
  <si>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</si>
  <si>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</si>
  <si>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</si>
  <si>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</si>
  <si>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</si>
  <si>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</si>
  <si>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</si>
  <si>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</si>
  <si>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</si>
  <si>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</si>
  <si>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</si>
  <si>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</si>
  <si>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</si>
  <si>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</si>
  <si>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</si>
  <si>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</si>
  <si>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</si>
  <si>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</si>
  <si>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</si>
  <si>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</si>
  <si>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</si>
  <si>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</si>
  <si>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</si>
  <si>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</si>
  <si>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</si>
  <si>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</si>
  <si>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</si>
  <si>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</si>
  <si>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</si>
  <si>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</si>
  <si>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</si>
  <si>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</si>
  <si>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</si>
  <si>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</si>
  <si>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</si>
  <si>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</si>
  <si>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</si>
  <si>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</si>
  <si>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</si>
  <si>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</si>
  <si>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</si>
  <si>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</si>
  <si>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</si>
  <si>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</si>
  <si>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</si>
  <si>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</si>
  <si>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</si>
  <si>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</si>
  <si>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</si>
  <si>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</si>
  <si>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</si>
  <si>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</si>
  <si>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</si>
  <si>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</si>
  <si>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</si>
  <si>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</si>
  <si>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</si>
  <si>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</si>
  <si>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</si>
  <si>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</si>
  <si>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</si>
  <si>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</si>
  <si>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</si>
  <si>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</si>
  <si>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</si>
  <si>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</si>
  <si>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</si>
  <si>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</si>
  <si>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</si>
  <si>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</si>
  <si>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</si>
  <si>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</si>
  <si>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</si>
  <si>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</si>
  <si>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</si>
  <si>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</si>
  <si>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</si>
  <si>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</si>
  <si>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</si>
  <si>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</si>
  <si>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</si>
  <si>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</si>
  <si>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</si>
  <si>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</si>
  <si>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</si>
  <si>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</si>
  <si>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</si>
  <si>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</si>
  <si>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</si>
  <si>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</si>
  <si>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</si>
  <si>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</si>
  <si>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</si>
  <si>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</si>
  <si>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</si>
  <si>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</si>
  <si>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</si>
  <si>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</si>
  <si>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</si>
  <si>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</si>
  <si>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</si>
  <si>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</si>
  <si>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</si>
  <si>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</si>
  <si>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</si>
  <si>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</si>
  <si>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</si>
  <si>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</si>
  <si>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</si>
  <si>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</si>
  <si>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</si>
  <si>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</si>
  <si>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</si>
  <si>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</si>
  <si>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</si>
  <si>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</si>
  <si>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</si>
  <si>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</si>
  <si>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</si>
  <si>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</si>
  <si>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</si>
  <si>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</si>
  <si>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</si>
  <si>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</si>
  <si>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</si>
  <si>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</si>
  <si>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</si>
  <si>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</si>
  <si>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</si>
  <si>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</si>
  <si>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</si>
  <si>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</si>
  <si>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</si>
  <si>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</si>
  <si>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</si>
  <si>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</si>
  <si>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</si>
  <si>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</si>
  <si>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</si>
  <si>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</si>
  <si>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</si>
  <si>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</si>
  <si>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</si>
  <si>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</si>
  <si>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</si>
  <si>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</si>
  <si>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</si>
  <si>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</si>
  <si>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</si>
  <si>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</si>
  <si>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</si>
  <si>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</si>
  <si>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</si>
  <si>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</si>
  <si>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</si>
  <si>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</si>
  <si>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</si>
  <si>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</si>
  <si>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</si>
  <si>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</si>
  <si>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</si>
  <si>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</si>
  <si>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</si>
  <si>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</si>
  <si>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</si>
  <si>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</si>
  <si>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</si>
  <si>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</si>
  <si>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</si>
  <si>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</si>
  <si>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</si>
  <si>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</si>
  <si>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</si>
  <si>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</si>
  <si>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</si>
  <si>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</si>
  <si>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</si>
  <si>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</si>
  <si>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</si>
  <si>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</si>
  <si>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</si>
  <si>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</si>
  <si>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</si>
  <si>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</si>
  <si>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</si>
  <si>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</si>
  <si>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</si>
  <si>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</si>
  <si>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</si>
  <si>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</si>
  <si>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</si>
  <si>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</si>
  <si>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</si>
  <si>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</si>
  <si>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</si>
  <si>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</si>
  <si>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</si>
  <si>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</si>
  <si>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</si>
  <si>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</si>
  <si>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</si>
  <si>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</si>
  <si>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</si>
  <si>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</si>
  <si>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</si>
  <si>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</si>
  <si>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</si>
  <si>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</si>
  <si>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</si>
  <si>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</si>
  <si>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</si>
  <si>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</si>
  <si>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</si>
  <si>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</si>
  <si>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</si>
  <si>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</si>
  <si>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</si>
  <si>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</si>
  <si>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</si>
  <si>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</si>
  <si>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</si>
  <si>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</si>
  <si>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</si>
  <si>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</si>
  <si>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</si>
  <si>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</si>
  <si>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</si>
  <si>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</si>
  <si>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</si>
  <si>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</si>
  <si>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</si>
  <si>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</si>
  <si>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</si>
  <si>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</si>
  <si>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</si>
  <si>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</si>
  <si>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</si>
  <si>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</si>
  <si>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</si>
  <si>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</si>
  <si>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</si>
  <si>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</si>
  <si>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</si>
  <si>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</si>
  <si>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</si>
  <si>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</si>
  <si>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</si>
  <si>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</si>
  <si>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</si>
  <si>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</si>
  <si>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</si>
  <si>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</si>
  <si>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</si>
  <si>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</si>
  <si>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</si>
  <si>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</si>
  <si>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</si>
  <si>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</si>
  <si>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</si>
  <si>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</si>
  <si>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</si>
  <si>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</si>
  <si>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</si>
  <si>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</si>
  <si>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</si>
  <si>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</si>
  <si>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</si>
  <si>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</si>
  <si>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</si>
  <si>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</si>
  <si>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</si>
  <si>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</si>
  <si>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</si>
  <si>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</si>
  <si>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</si>
  <si>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</si>
  <si>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</si>
  <si>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</si>
  <si>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</si>
  <si>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</si>
  <si>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</si>
  <si>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</si>
  <si>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</si>
  <si>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</si>
  <si>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</si>
  <si>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</si>
  <si>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</si>
  <si>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21162--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</si>
  <si>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</si>
  <si>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</si>
  <si>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</si>
  <si>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</si>
  <si>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</si>
  <si>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</si>
  <si>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</si>
  <si>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</si>
  <si>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</si>
  <si>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</si>
  <si>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</si>
  <si>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</si>
  <si>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</si>
  <si>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</si>
  <si>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</si>
  <si>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</si>
  <si>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</si>
  <si>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</si>
  <si>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</si>
  <si>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</si>
  <si>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</si>
  <si>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</si>
  <si>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</si>
  <si>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</si>
  <si>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</si>
  <si>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</si>
  <si>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</si>
  <si>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</si>
  <si>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</si>
  <si>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</si>
  <si>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</si>
  <si>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</si>
  <si>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</si>
  <si>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</si>
  <si>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</si>
  <si>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</si>
  <si>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</si>
  <si>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</si>
  <si>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</si>
  <si>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</si>
  <si>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</si>
  <si>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</si>
  <si>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</si>
  <si>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</si>
  <si>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</si>
  <si>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</si>
  <si>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21173--</t>
  </si>
  <si>
    <t>21188--</t>
  </si>
  <si>
    <t>21203--</t>
  </si>
  <si>
    <t>21117--11364</t>
  </si>
  <si>
    <t>21134--11393</t>
  </si>
  <si>
    <t>21151--11412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</si>
</sst>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4" fontId="22" fillId="0" borderId="21" xfId="1" applyFont="1" applyFill="1" applyBorder="1" applyAlignment="1">
      <alignment horizontal="center" vertical="center" wrapText="1"/>
    </xf>
    <xf numFmtId="4" fontId="32" fillId="0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" fontId="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7C80"/>
      <color rgb="FF00FF00"/>
      <color rgb="FFFFCCFF"/>
      <color rgb="FFCCFF33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80" t="s">
        <v>29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5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6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97" t="s">
        <v>41</v>
      </c>
      <c r="B56" s="148" t="s">
        <v>23</v>
      </c>
      <c r="C56" s="599" t="s">
        <v>110</v>
      </c>
      <c r="D56" s="150"/>
      <c r="E56" s="40"/>
      <c r="F56" s="151">
        <v>1025.4000000000001</v>
      </c>
      <c r="G56" s="152">
        <v>44571</v>
      </c>
      <c r="H56" s="59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98"/>
      <c r="B57" s="148" t="s">
        <v>24</v>
      </c>
      <c r="C57" s="600"/>
      <c r="D57" s="150"/>
      <c r="E57" s="40"/>
      <c r="F57" s="151">
        <v>319</v>
      </c>
      <c r="G57" s="152">
        <v>44571</v>
      </c>
      <c r="H57" s="59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97" t="s">
        <v>41</v>
      </c>
      <c r="B58" s="148" t="s">
        <v>23</v>
      </c>
      <c r="C58" s="599" t="s">
        <v>129</v>
      </c>
      <c r="D58" s="150"/>
      <c r="E58" s="40"/>
      <c r="F58" s="151">
        <v>833.8</v>
      </c>
      <c r="G58" s="152">
        <v>44578</v>
      </c>
      <c r="H58" s="59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93" t="s">
        <v>59</v>
      </c>
      <c r="P58" s="595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98"/>
      <c r="B59" s="148" t="s">
        <v>24</v>
      </c>
      <c r="C59" s="600"/>
      <c r="D59" s="150"/>
      <c r="E59" s="40"/>
      <c r="F59" s="151">
        <v>220</v>
      </c>
      <c r="G59" s="152">
        <v>44578</v>
      </c>
      <c r="H59" s="59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94"/>
      <c r="P59" s="596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89" t="s">
        <v>41</v>
      </c>
      <c r="B60" s="148" t="s">
        <v>23</v>
      </c>
      <c r="C60" s="587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9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93" t="s">
        <v>59</v>
      </c>
      <c r="P60" s="595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90"/>
      <c r="B61" s="148" t="s">
        <v>24</v>
      </c>
      <c r="C61" s="588"/>
      <c r="D61" s="165"/>
      <c r="E61" s="40">
        <f t="shared" si="2"/>
        <v>0</v>
      </c>
      <c r="F61" s="151">
        <v>231.6</v>
      </c>
      <c r="G61" s="152">
        <v>44585</v>
      </c>
      <c r="H61" s="59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94"/>
      <c r="P61" s="596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613"/>
      <c r="D63" s="163"/>
      <c r="E63" s="40">
        <f t="shared" si="2"/>
        <v>0</v>
      </c>
      <c r="F63" s="151"/>
      <c r="G63" s="152"/>
      <c r="H63" s="615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614"/>
      <c r="D64" s="168"/>
      <c r="E64" s="40">
        <f t="shared" si="2"/>
        <v>0</v>
      </c>
      <c r="F64" s="151"/>
      <c r="G64" s="152"/>
      <c r="H64" s="616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605"/>
      <c r="P68" s="611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606"/>
      <c r="P69" s="612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605"/>
      <c r="P82" s="607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606"/>
      <c r="P83" s="608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605"/>
      <c r="P84" s="607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606"/>
      <c r="P85" s="608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609"/>
      <c r="M90" s="610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09"/>
      <c r="M91" s="610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605"/>
      <c r="P97" s="601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606"/>
      <c r="P98" s="602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603" t="s">
        <v>26</v>
      </c>
      <c r="G262" s="603"/>
      <c r="H262" s="604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104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25" t="s">
        <v>41</v>
      </c>
      <c r="B55" s="148" t="s">
        <v>23</v>
      </c>
      <c r="C55" s="599" t="s">
        <v>160</v>
      </c>
      <c r="D55" s="150"/>
      <c r="E55" s="40"/>
      <c r="F55" s="151">
        <v>1331.6</v>
      </c>
      <c r="G55" s="152">
        <v>44599</v>
      </c>
      <c r="H55" s="615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26"/>
      <c r="B56" s="148" t="s">
        <v>24</v>
      </c>
      <c r="C56" s="600"/>
      <c r="D56" s="163"/>
      <c r="E56" s="40"/>
      <c r="F56" s="151">
        <v>194.4</v>
      </c>
      <c r="G56" s="152">
        <v>44599</v>
      </c>
      <c r="H56" s="616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617" t="s">
        <v>41</v>
      </c>
      <c r="B57" s="148" t="s">
        <v>24</v>
      </c>
      <c r="C57" s="619" t="s">
        <v>162</v>
      </c>
      <c r="D57" s="165"/>
      <c r="E57" s="40"/>
      <c r="F57" s="151">
        <v>344</v>
      </c>
      <c r="G57" s="152">
        <v>44606</v>
      </c>
      <c r="H57" s="615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605" t="s">
        <v>59</v>
      </c>
      <c r="P57" s="611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618"/>
      <c r="B58" s="148" t="s">
        <v>23</v>
      </c>
      <c r="C58" s="620"/>
      <c r="D58" s="165"/>
      <c r="E58" s="40"/>
      <c r="F58" s="151">
        <v>627.6</v>
      </c>
      <c r="G58" s="152">
        <v>44606</v>
      </c>
      <c r="H58" s="616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21"/>
      <c r="P58" s="622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615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616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05"/>
      <c r="P79" s="6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06"/>
      <c r="P80" s="6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05"/>
      <c r="P81" s="6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06"/>
      <c r="P82" s="6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609"/>
      <c r="M87" s="610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609"/>
      <c r="M88" s="610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605"/>
      <c r="P94" s="6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606"/>
      <c r="P95" s="6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603" t="s">
        <v>26</v>
      </c>
      <c r="G259" s="603"/>
      <c r="H259" s="604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189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25" t="s">
        <v>41</v>
      </c>
      <c r="B55" s="438" t="s">
        <v>24</v>
      </c>
      <c r="C55" s="599" t="s">
        <v>229</v>
      </c>
      <c r="D55" s="439"/>
      <c r="E55" s="60"/>
      <c r="F55" s="151">
        <v>181.6</v>
      </c>
      <c r="G55" s="152">
        <v>44627</v>
      </c>
      <c r="H55" s="628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605" t="s">
        <v>59</v>
      </c>
      <c r="P55" s="611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27"/>
      <c r="B56" s="438" t="s">
        <v>24</v>
      </c>
      <c r="C56" s="600"/>
      <c r="D56" s="440"/>
      <c r="E56" s="60"/>
      <c r="F56" s="151">
        <v>967</v>
      </c>
      <c r="G56" s="152">
        <v>44627</v>
      </c>
      <c r="H56" s="629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606"/>
      <c r="P56" s="612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89" t="s">
        <v>41</v>
      </c>
      <c r="B58" s="170" t="s">
        <v>24</v>
      </c>
      <c r="C58" s="638" t="s">
        <v>319</v>
      </c>
      <c r="D58" s="165"/>
      <c r="E58" s="60"/>
      <c r="F58" s="151">
        <v>332.6</v>
      </c>
      <c r="G58" s="152">
        <v>44648</v>
      </c>
      <c r="H58" s="636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93" t="s">
        <v>59</v>
      </c>
      <c r="P58" s="595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90"/>
      <c r="B59" s="170" t="s">
        <v>23</v>
      </c>
      <c r="C59" s="639"/>
      <c r="D59" s="163"/>
      <c r="E59" s="60"/>
      <c r="F59" s="151">
        <v>719</v>
      </c>
      <c r="G59" s="152">
        <v>44648</v>
      </c>
      <c r="H59" s="637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4"/>
      <c r="P59" s="596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30" t="s">
        <v>106</v>
      </c>
      <c r="B62" s="178" t="s">
        <v>237</v>
      </c>
      <c r="C62" s="632" t="s">
        <v>238</v>
      </c>
      <c r="D62" s="168"/>
      <c r="E62" s="60"/>
      <c r="F62" s="151">
        <v>152.6</v>
      </c>
      <c r="G62" s="152">
        <v>44622</v>
      </c>
      <c r="H62" s="634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605" t="s">
        <v>61</v>
      </c>
      <c r="P62" s="611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31"/>
      <c r="B63" s="178" t="s">
        <v>239</v>
      </c>
      <c r="C63" s="633"/>
      <c r="D63" s="168"/>
      <c r="E63" s="60"/>
      <c r="F63" s="151">
        <v>204.8</v>
      </c>
      <c r="G63" s="152">
        <v>44622</v>
      </c>
      <c r="H63" s="635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606"/>
      <c r="P63" s="61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05"/>
      <c r="P79" s="6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06"/>
      <c r="P80" s="6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05"/>
      <c r="P81" s="6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06"/>
      <c r="P82" s="6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609"/>
      <c r="M87" s="6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609"/>
      <c r="M88" s="6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05"/>
      <c r="P94" s="6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6"/>
      <c r="P95" s="6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603" t="s">
        <v>26</v>
      </c>
      <c r="G259" s="603"/>
      <c r="H259" s="604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288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ht="15.75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25" t="s">
        <v>111</v>
      </c>
      <c r="B64" s="178" t="s">
        <v>464</v>
      </c>
      <c r="C64" s="632" t="s">
        <v>465</v>
      </c>
      <c r="D64" s="171"/>
      <c r="E64" s="60"/>
      <c r="F64" s="151">
        <v>302.5</v>
      </c>
      <c r="G64" s="504">
        <v>44681</v>
      </c>
      <c r="H64" s="640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42" t="s">
        <v>59</v>
      </c>
      <c r="P64" s="644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27"/>
      <c r="B65" s="178" t="s">
        <v>240</v>
      </c>
      <c r="C65" s="633"/>
      <c r="D65" s="171"/>
      <c r="E65" s="60"/>
      <c r="F65" s="151">
        <v>508</v>
      </c>
      <c r="G65" s="504">
        <v>44681</v>
      </c>
      <c r="H65" s="641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43"/>
      <c r="P65" s="645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05"/>
      <c r="P79" s="6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06"/>
      <c r="P80" s="6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05"/>
      <c r="P81" s="6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06"/>
      <c r="P82" s="6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609"/>
      <c r="M87" s="6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609"/>
      <c r="M88" s="6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05"/>
      <c r="P94" s="601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6"/>
      <c r="P95" s="602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603" t="s">
        <v>26</v>
      </c>
      <c r="G259" s="603"/>
      <c r="H259" s="604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402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609"/>
      <c r="M87" s="6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609"/>
      <c r="M88" s="6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05"/>
      <c r="P94" s="6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6"/>
      <c r="P95" s="6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603" t="s">
        <v>26</v>
      </c>
      <c r="G259" s="603"/>
      <c r="H259" s="604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482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50" t="s">
        <v>41</v>
      </c>
      <c r="B55" s="529" t="s">
        <v>23</v>
      </c>
      <c r="C55" s="652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91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4" t="s">
        <v>59</v>
      </c>
      <c r="P55" s="656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51"/>
      <c r="B56" s="148" t="s">
        <v>600</v>
      </c>
      <c r="C56" s="653"/>
      <c r="D56" s="439"/>
      <c r="E56" s="40"/>
      <c r="F56" s="505">
        <v>130.6</v>
      </c>
      <c r="G56" s="152">
        <v>44718</v>
      </c>
      <c r="H56" s="592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5"/>
      <c r="P56" s="657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2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3" t="s">
        <v>497</v>
      </c>
      <c r="P64" s="554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46" t="s">
        <v>59</v>
      </c>
      <c r="P65" s="648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47"/>
      <c r="P66" s="649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9"/>
      <c r="M89" s="61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9"/>
      <c r="M90" s="61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5"/>
      <c r="P96" s="601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06"/>
      <c r="P97" s="602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603" t="s">
        <v>26</v>
      </c>
      <c r="G261" s="603"/>
      <c r="H261" s="604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50" activePane="bottomRight" state="frozen"/>
      <selection pane="topRight" activeCell="H1" sqref="H1"/>
      <selection pane="bottomLeft" activeCell="A4" sqref="A4"/>
      <selection pane="bottomRight" activeCell="D61" sqref="D6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571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730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730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730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730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730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730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730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730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730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58" t="s">
        <v>731</v>
      </c>
      <c r="V13" s="55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58" t="s">
        <v>731</v>
      </c>
      <c r="V14" s="55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58" t="s">
        <v>731</v>
      </c>
      <c r="V15" s="55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58" t="s">
        <v>731</v>
      </c>
      <c r="V16" s="55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58" t="s">
        <v>731</v>
      </c>
      <c r="V17" s="55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683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58" t="s">
        <v>731</v>
      </c>
      <c r="V18" s="55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58" t="s">
        <v>731</v>
      </c>
      <c r="V19" s="55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684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58" t="s">
        <v>731</v>
      </c>
      <c r="V20" s="55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711</v>
      </c>
      <c r="D21" s="556">
        <v>63</v>
      </c>
      <c r="E21" s="557">
        <f t="shared" si="2"/>
        <v>1125810</v>
      </c>
      <c r="F21" s="61">
        <v>17870</v>
      </c>
      <c r="G21" s="62">
        <v>44773</v>
      </c>
      <c r="H21" s="421" t="s">
        <v>701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58" t="s">
        <v>731</v>
      </c>
      <c r="V21" s="559">
        <v>6496</v>
      </c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58"/>
      <c r="V22" s="559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25" t="s">
        <v>41</v>
      </c>
      <c r="B55" s="438" t="s">
        <v>23</v>
      </c>
      <c r="C55" s="599" t="s">
        <v>663</v>
      </c>
      <c r="D55" s="439"/>
      <c r="E55" s="60"/>
      <c r="F55" s="151">
        <v>1114</v>
      </c>
      <c r="G55" s="670">
        <v>44760</v>
      </c>
      <c r="H55" s="591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605" t="s">
        <v>159</v>
      </c>
      <c r="P55" s="611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64"/>
      <c r="B56" s="438" t="s">
        <v>24</v>
      </c>
      <c r="C56" s="669"/>
      <c r="D56" s="440"/>
      <c r="E56" s="60"/>
      <c r="F56" s="151">
        <v>265.60000000000002</v>
      </c>
      <c r="G56" s="671"/>
      <c r="H56" s="672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606"/>
      <c r="P56" s="61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75" t="s">
        <v>41</v>
      </c>
      <c r="B57" s="148" t="s">
        <v>23</v>
      </c>
      <c r="C57" s="638" t="s">
        <v>664</v>
      </c>
      <c r="D57" s="165"/>
      <c r="E57" s="60"/>
      <c r="F57" s="542">
        <f>199+360.8</f>
        <v>559.79999999999995</v>
      </c>
      <c r="G57" s="673">
        <v>44767</v>
      </c>
      <c r="H57" s="662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605" t="s">
        <v>59</v>
      </c>
      <c r="P57" s="611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76"/>
      <c r="B58" s="148" t="s">
        <v>665</v>
      </c>
      <c r="C58" s="639"/>
      <c r="D58" s="165"/>
      <c r="E58" s="60"/>
      <c r="F58" s="542">
        <v>74.400000000000006</v>
      </c>
      <c r="G58" s="674"/>
      <c r="H58" s="663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606"/>
      <c r="P58" s="612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6"/>
      <c r="B59" s="529" t="s">
        <v>23</v>
      </c>
      <c r="C59" s="545"/>
      <c r="D59" s="440"/>
      <c r="E59" s="60"/>
      <c r="F59" s="542"/>
      <c r="G59" s="544"/>
      <c r="H59" s="54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3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25" t="s">
        <v>579</v>
      </c>
      <c r="B67" s="178" t="s">
        <v>585</v>
      </c>
      <c r="C67" s="665" t="s">
        <v>586</v>
      </c>
      <c r="D67" s="171"/>
      <c r="E67" s="60"/>
      <c r="F67" s="151">
        <v>58855</v>
      </c>
      <c r="G67" s="152">
        <v>44748</v>
      </c>
      <c r="H67" s="615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58" t="s">
        <v>59</v>
      </c>
      <c r="P67" s="648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64"/>
      <c r="B68" s="178" t="s">
        <v>588</v>
      </c>
      <c r="C68" s="666"/>
      <c r="D68" s="171"/>
      <c r="E68" s="60"/>
      <c r="F68" s="151">
        <v>28199</v>
      </c>
      <c r="G68" s="152">
        <v>44748</v>
      </c>
      <c r="H68" s="668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59"/>
      <c r="P68" s="661"/>
      <c r="Q68" s="167"/>
      <c r="R68" s="129"/>
      <c r="S68" s="180"/>
      <c r="T68" s="52"/>
      <c r="U68" s="53"/>
      <c r="V68" s="54"/>
    </row>
    <row r="69" spans="1:22" ht="18" thickBot="1" x14ac:dyDescent="0.35">
      <c r="A69" s="627"/>
      <c r="B69" s="178" t="s">
        <v>589</v>
      </c>
      <c r="C69" s="667"/>
      <c r="D69" s="171"/>
      <c r="E69" s="60"/>
      <c r="F69" s="151">
        <v>26810</v>
      </c>
      <c r="G69" s="152">
        <v>44748</v>
      </c>
      <c r="H69" s="616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60"/>
      <c r="P69" s="649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8" t="s">
        <v>497</v>
      </c>
      <c r="P70" s="549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8" t="s">
        <v>670</v>
      </c>
      <c r="P71" s="549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0" t="s">
        <v>59</v>
      </c>
      <c r="P72" s="551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702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5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9"/>
      <c r="M89" s="61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9"/>
      <c r="M90" s="61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5"/>
      <c r="P96" s="601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06"/>
      <c r="P97" s="602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603" t="s">
        <v>26</v>
      </c>
      <c r="G261" s="603"/>
      <c r="H261" s="604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I52" activePane="bottomRight" state="frozen"/>
      <selection pane="topRight" activeCell="I1" sqref="I1"/>
      <selection pane="bottomLeft" activeCell="A4" sqref="A4"/>
      <selection pane="bottomRight" activeCell="A91" sqref="A9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654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712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1" t="s">
        <v>673</v>
      </c>
      <c r="I4" s="409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540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 t="s">
        <v>732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713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700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/>
      <c r="V5" s="54"/>
      <c r="W5" s="159" t="s">
        <v>732</v>
      </c>
      <c r="X5" s="106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714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695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/>
      <c r="V6" s="54"/>
      <c r="W6" s="68" t="s">
        <v>732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715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704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/>
      <c r="V7" s="54"/>
      <c r="W7" s="159" t="s">
        <v>732</v>
      </c>
      <c r="X7" s="106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715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703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/>
      <c r="V8" s="54"/>
      <c r="W8" s="159" t="s">
        <v>732</v>
      </c>
      <c r="X8" s="106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716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706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/>
      <c r="V9" s="54"/>
      <c r="W9" s="159" t="s">
        <v>732</v>
      </c>
      <c r="X9" s="106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716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707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/>
      <c r="V10" s="54"/>
      <c r="W10" s="159" t="s">
        <v>732</v>
      </c>
      <c r="X10" s="106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718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726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 t="s">
        <v>312</v>
      </c>
      <c r="P11" s="398">
        <v>44803</v>
      </c>
      <c r="Q11" s="66">
        <v>26793</v>
      </c>
      <c r="R11" s="67">
        <v>44785</v>
      </c>
      <c r="S11" s="51"/>
      <c r="T11" s="52"/>
      <c r="U11" s="53"/>
      <c r="V11" s="54"/>
      <c r="W11" s="159" t="s">
        <v>732</v>
      </c>
      <c r="X11" s="106">
        <v>4176</v>
      </c>
    </row>
    <row r="12" spans="1:24" ht="33" thickTop="1" thickBot="1" x14ac:dyDescent="0.35">
      <c r="A12" s="71" t="s">
        <v>50</v>
      </c>
      <c r="B12" s="58" t="s">
        <v>32</v>
      </c>
      <c r="C12" s="431" t="s">
        <v>718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725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 t="s">
        <v>312</v>
      </c>
      <c r="P12" s="398">
        <v>44804</v>
      </c>
      <c r="Q12" s="66">
        <v>0</v>
      </c>
      <c r="R12" s="67">
        <v>44785</v>
      </c>
      <c r="S12" s="51"/>
      <c r="T12" s="52"/>
      <c r="U12" s="53"/>
      <c r="V12" s="54"/>
      <c r="W12" s="159" t="s">
        <v>732</v>
      </c>
      <c r="X12" s="106">
        <v>0</v>
      </c>
    </row>
    <row r="13" spans="1:24" ht="33" thickTop="1" thickBot="1" x14ac:dyDescent="0.35">
      <c r="A13" s="71" t="s">
        <v>681</v>
      </c>
      <c r="B13" s="58" t="s">
        <v>72</v>
      </c>
      <c r="C13" s="432" t="s">
        <v>717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21" t="s">
        <v>755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416" t="s">
        <v>497</v>
      </c>
      <c r="P13" s="466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/>
      <c r="V13" s="54"/>
      <c r="W13" s="159" t="s">
        <v>732</v>
      </c>
      <c r="X13" s="106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719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21" t="s">
        <v>756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416" t="s">
        <v>61</v>
      </c>
      <c r="P14" s="466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3"/>
      <c r="V14" s="54"/>
      <c r="W14" s="159" t="s">
        <v>732</v>
      </c>
      <c r="X14" s="106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720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21" t="s">
        <v>760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416" t="s">
        <v>61</v>
      </c>
      <c r="P15" s="466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3"/>
      <c r="V15" s="54"/>
      <c r="W15" s="159" t="s">
        <v>732</v>
      </c>
      <c r="X15" s="106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721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21" t="s">
        <v>750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416" t="s">
        <v>59</v>
      </c>
      <c r="P16" s="466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3"/>
      <c r="V16" s="54"/>
      <c r="W16" s="159" t="s">
        <v>732</v>
      </c>
      <c r="X16" s="106">
        <v>4176</v>
      </c>
    </row>
    <row r="17" spans="1:24" ht="33" thickTop="1" thickBot="1" x14ac:dyDescent="0.35">
      <c r="A17" s="536" t="s">
        <v>36</v>
      </c>
      <c r="B17" s="58" t="s">
        <v>72</v>
      </c>
      <c r="C17" s="59" t="s">
        <v>722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21" t="s">
        <v>761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416" t="s">
        <v>61</v>
      </c>
      <c r="P17" s="466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3"/>
      <c r="V17" s="54"/>
      <c r="W17" s="159" t="s">
        <v>732</v>
      </c>
      <c r="X17" s="106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728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421" t="s">
        <v>762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416" t="s">
        <v>61</v>
      </c>
      <c r="P18" s="466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3"/>
      <c r="V18" s="54"/>
      <c r="W18" s="159" t="s">
        <v>732</v>
      </c>
      <c r="X18" s="106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61"/>
      <c r="D19" s="556"/>
      <c r="E19" s="557">
        <f t="shared" si="2"/>
        <v>0</v>
      </c>
      <c r="F19" s="61">
        <v>18390</v>
      </c>
      <c r="G19" s="62">
        <v>44799</v>
      </c>
      <c r="H19" s="421" t="s">
        <v>710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416"/>
      <c r="P19" s="466"/>
      <c r="Q19" s="79">
        <v>21443</v>
      </c>
      <c r="R19" s="67">
        <v>44802</v>
      </c>
      <c r="S19" s="51">
        <v>28000</v>
      </c>
      <c r="T19" s="92" t="s">
        <v>705</v>
      </c>
      <c r="U19" s="53"/>
      <c r="V19" s="54"/>
      <c r="W19" s="159" t="s">
        <v>732</v>
      </c>
      <c r="X19" s="106">
        <v>4176</v>
      </c>
    </row>
    <row r="20" spans="1:24" ht="27" customHeight="1" thickTop="1" thickBot="1" x14ac:dyDescent="0.35">
      <c r="A20" s="80" t="s">
        <v>723</v>
      </c>
      <c r="B20" s="58" t="s">
        <v>724</v>
      </c>
      <c r="C20" s="461"/>
      <c r="D20" s="556"/>
      <c r="E20" s="557">
        <f t="shared" si="2"/>
        <v>0</v>
      </c>
      <c r="F20" s="61">
        <v>16970</v>
      </c>
      <c r="G20" s="62">
        <v>44802</v>
      </c>
      <c r="H20" s="421" t="s">
        <v>757</v>
      </c>
      <c r="I20" s="411">
        <v>21345</v>
      </c>
      <c r="J20" s="45">
        <f t="shared" si="0"/>
        <v>4375</v>
      </c>
      <c r="K20" s="76">
        <v>44</v>
      </c>
      <c r="L20" s="65"/>
      <c r="M20" s="65"/>
      <c r="N20" s="48">
        <f t="shared" si="1"/>
        <v>939180</v>
      </c>
      <c r="O20" s="417"/>
      <c r="P20" s="418"/>
      <c r="Q20" s="525">
        <v>19624</v>
      </c>
      <c r="R20" s="526">
        <v>44809</v>
      </c>
      <c r="S20" s="51">
        <v>28000</v>
      </c>
      <c r="T20" s="92" t="s">
        <v>727</v>
      </c>
      <c r="U20" s="53"/>
      <c r="V20" s="54"/>
      <c r="W20" s="159" t="s">
        <v>732</v>
      </c>
      <c r="X20" s="106">
        <v>4176</v>
      </c>
    </row>
    <row r="21" spans="1:24" ht="22.5" customHeight="1" thickTop="1" thickBot="1" x14ac:dyDescent="0.35">
      <c r="A21" s="78" t="s">
        <v>656</v>
      </c>
      <c r="B21" s="58" t="s">
        <v>729</v>
      </c>
      <c r="C21" s="59"/>
      <c r="D21" s="60"/>
      <c r="E21" s="40">
        <f t="shared" si="2"/>
        <v>0</v>
      </c>
      <c r="F21" s="61">
        <v>16650</v>
      </c>
      <c r="G21" s="62">
        <v>44804</v>
      </c>
      <c r="H21" s="421" t="s">
        <v>758</v>
      </c>
      <c r="I21" s="411">
        <v>21380</v>
      </c>
      <c r="J21" s="45">
        <f t="shared" si="0"/>
        <v>4730</v>
      </c>
      <c r="K21" s="76">
        <v>44</v>
      </c>
      <c r="L21" s="65"/>
      <c r="M21" s="65"/>
      <c r="N21" s="48">
        <f t="shared" si="1"/>
        <v>940720</v>
      </c>
      <c r="O21" s="417"/>
      <c r="P21" s="418"/>
      <c r="Q21" s="525">
        <v>21336</v>
      </c>
      <c r="R21" s="526">
        <v>44809</v>
      </c>
      <c r="S21" s="571">
        <v>28000</v>
      </c>
      <c r="T21" s="572" t="s">
        <v>739</v>
      </c>
      <c r="U21" s="53"/>
      <c r="V21" s="54"/>
      <c r="W21" s="159" t="s">
        <v>732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 t="s">
        <v>732</v>
      </c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customHeight="1" x14ac:dyDescent="0.3">
      <c r="A55" s="625" t="s">
        <v>41</v>
      </c>
      <c r="B55" s="438" t="s">
        <v>23</v>
      </c>
      <c r="C55" s="599" t="s">
        <v>473</v>
      </c>
      <c r="D55" s="439"/>
      <c r="E55" s="60"/>
      <c r="F55" s="151">
        <v>967</v>
      </c>
      <c r="G55" s="152">
        <v>44774</v>
      </c>
      <c r="H55" s="591" t="s">
        <v>693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605" t="s">
        <v>59</v>
      </c>
      <c r="P55" s="611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27"/>
      <c r="B56" s="438" t="s">
        <v>665</v>
      </c>
      <c r="C56" s="600"/>
      <c r="D56" s="440"/>
      <c r="E56" s="60"/>
      <c r="F56" s="151">
        <v>75</v>
      </c>
      <c r="G56" s="186">
        <v>44774</v>
      </c>
      <c r="H56" s="672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606"/>
      <c r="P56" s="612"/>
      <c r="Q56" s="164"/>
      <c r="R56" s="158"/>
      <c r="S56" s="92"/>
      <c r="T56" s="92"/>
      <c r="U56" s="159"/>
      <c r="V56" s="160"/>
      <c r="W56"/>
      <c r="X56"/>
    </row>
    <row r="57" spans="1:24" s="161" customFormat="1" ht="48" thickBot="1" x14ac:dyDescent="0.35">
      <c r="A57" s="564" t="s">
        <v>41</v>
      </c>
      <c r="B57" s="438" t="s">
        <v>23</v>
      </c>
      <c r="C57" s="565" t="s">
        <v>753</v>
      </c>
      <c r="D57" s="440"/>
      <c r="E57" s="60"/>
      <c r="F57" s="542">
        <v>555.79999999999995</v>
      </c>
      <c r="G57" s="575">
        <v>44776</v>
      </c>
      <c r="H57" s="576" t="s">
        <v>754</v>
      </c>
      <c r="I57" s="505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77" t="s">
        <v>59</v>
      </c>
      <c r="P57" s="578">
        <v>44812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589" t="s">
        <v>41</v>
      </c>
      <c r="B58" s="438" t="s">
        <v>24</v>
      </c>
      <c r="C58" s="619" t="s">
        <v>751</v>
      </c>
      <c r="D58" s="168"/>
      <c r="E58" s="60"/>
      <c r="F58" s="542">
        <v>133.19999999999999</v>
      </c>
      <c r="G58" s="673">
        <v>44788</v>
      </c>
      <c r="H58" s="677" t="s">
        <v>752</v>
      </c>
      <c r="I58" s="505">
        <v>113.2</v>
      </c>
      <c r="J58" s="45">
        <f t="shared" si="0"/>
        <v>-19.999999999999986</v>
      </c>
      <c r="K58" s="166">
        <v>97</v>
      </c>
      <c r="L58" s="99"/>
      <c r="M58" s="99"/>
      <c r="N58" s="48">
        <f t="shared" si="1"/>
        <v>10980.4</v>
      </c>
      <c r="O58" s="593" t="s">
        <v>59</v>
      </c>
      <c r="P58" s="595">
        <v>44812</v>
      </c>
      <c r="Q58" s="164"/>
      <c r="R58" s="129"/>
      <c r="S58" s="92"/>
      <c r="T58" s="92"/>
      <c r="U58" s="53"/>
      <c r="V58" s="54"/>
    </row>
    <row r="59" spans="1:24" ht="18.75" customHeight="1" thickBot="1" x14ac:dyDescent="0.35">
      <c r="A59" s="590"/>
      <c r="B59" s="438" t="s">
        <v>23</v>
      </c>
      <c r="C59" s="620"/>
      <c r="D59" s="168"/>
      <c r="E59" s="60"/>
      <c r="F59" s="542">
        <v>999.8</v>
      </c>
      <c r="G59" s="674"/>
      <c r="H59" s="678"/>
      <c r="I59" s="505">
        <v>999.8</v>
      </c>
      <c r="J59" s="45">
        <f t="shared" si="0"/>
        <v>0</v>
      </c>
      <c r="K59" s="166">
        <v>91</v>
      </c>
      <c r="L59" s="99"/>
      <c r="M59" s="99"/>
      <c r="N59" s="48">
        <f t="shared" si="1"/>
        <v>90981.8</v>
      </c>
      <c r="O59" s="594"/>
      <c r="P59" s="596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543"/>
      <c r="H60" s="574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7"/>
      <c r="R61" s="129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78" t="s">
        <v>697</v>
      </c>
      <c r="C62" s="171" t="s">
        <v>699</v>
      </c>
      <c r="D62" s="168"/>
      <c r="E62" s="60"/>
      <c r="F62" s="151">
        <v>7153.2</v>
      </c>
      <c r="G62" s="152">
        <v>44785</v>
      </c>
      <c r="H62" s="153" t="s">
        <v>698</v>
      </c>
      <c r="I62" s="151">
        <v>7153.2</v>
      </c>
      <c r="J62" s="45">
        <f t="shared" si="0"/>
        <v>0</v>
      </c>
      <c r="K62" s="166">
        <v>38.5</v>
      </c>
      <c r="L62" s="99"/>
      <c r="M62" s="99"/>
      <c r="N62" s="48">
        <f t="shared" si="1"/>
        <v>275398.2</v>
      </c>
      <c r="O62" s="164" t="s">
        <v>59</v>
      </c>
      <c r="P62" s="162">
        <v>44798</v>
      </c>
      <c r="Q62" s="167"/>
      <c r="R62" s="129"/>
      <c r="S62" s="92"/>
      <c r="T62" s="92"/>
      <c r="U62" s="53"/>
      <c r="V62" s="54"/>
    </row>
    <row r="63" spans="1:24" ht="17.25" x14ac:dyDescent="0.3">
      <c r="A63" s="472" t="s">
        <v>740</v>
      </c>
      <c r="B63" s="178" t="s">
        <v>741</v>
      </c>
      <c r="C63" s="183" t="s">
        <v>742</v>
      </c>
      <c r="D63" s="168"/>
      <c r="E63" s="60"/>
      <c r="F63" s="151">
        <v>2664.63</v>
      </c>
      <c r="G63" s="152">
        <v>44774</v>
      </c>
      <c r="H63" s="410">
        <v>1485</v>
      </c>
      <c r="I63" s="151">
        <v>2664.63</v>
      </c>
      <c r="J63" s="45">
        <f t="shared" si="0"/>
        <v>0</v>
      </c>
      <c r="K63" s="166">
        <v>34</v>
      </c>
      <c r="L63" s="99"/>
      <c r="M63" s="99"/>
      <c r="N63" s="48">
        <f t="shared" si="1"/>
        <v>90597.42</v>
      </c>
      <c r="O63" s="573" t="s">
        <v>59</v>
      </c>
      <c r="P63" s="453">
        <v>44809</v>
      </c>
      <c r="Q63" s="167"/>
      <c r="R63" s="129"/>
      <c r="S63" s="92"/>
      <c r="T63" s="92"/>
      <c r="U63" s="53"/>
      <c r="V63" s="54"/>
    </row>
    <row r="64" spans="1:24" ht="17.25" x14ac:dyDescent="0.3">
      <c r="A64" s="468" t="s">
        <v>696</v>
      </c>
      <c r="B64" s="178" t="s">
        <v>153</v>
      </c>
      <c r="C64" s="474" t="s">
        <v>743</v>
      </c>
      <c r="D64" s="171"/>
      <c r="E64" s="60"/>
      <c r="F64" s="151">
        <v>431.4</v>
      </c>
      <c r="G64" s="152">
        <v>44784</v>
      </c>
      <c r="H64" s="153" t="s">
        <v>744</v>
      </c>
      <c r="I64" s="151">
        <v>431.4</v>
      </c>
      <c r="J64" s="45">
        <f>I64-F64</f>
        <v>0</v>
      </c>
      <c r="K64" s="166">
        <v>82</v>
      </c>
      <c r="L64" s="99"/>
      <c r="M64" s="99"/>
      <c r="N64" s="48">
        <f>K64*I64</f>
        <v>35374.799999999996</v>
      </c>
      <c r="O64" s="573" t="s">
        <v>59</v>
      </c>
      <c r="P64" s="453">
        <v>44810</v>
      </c>
      <c r="Q64" s="167"/>
      <c r="R64" s="129"/>
      <c r="S64" s="92"/>
      <c r="T64" s="92"/>
      <c r="U64" s="53"/>
      <c r="V64" s="54"/>
    </row>
    <row r="65" spans="1:22" ht="18" customHeight="1" x14ac:dyDescent="0.3">
      <c r="A65" s="80"/>
      <c r="B65" s="178"/>
      <c r="C65" s="183"/>
      <c r="D65" s="171"/>
      <c r="E65" s="60"/>
      <c r="F65" s="151"/>
      <c r="G65" s="152"/>
      <c r="H65" s="153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514"/>
      <c r="B66" s="178"/>
      <c r="C66" s="183"/>
      <c r="D66" s="168"/>
      <c r="E66" s="60"/>
      <c r="F66" s="151"/>
      <c r="G66" s="152"/>
      <c r="H66" s="475"/>
      <c r="I66" s="151"/>
      <c r="J66" s="45">
        <f>I66-F66</f>
        <v>0</v>
      </c>
      <c r="K66" s="166"/>
      <c r="L66" s="99"/>
      <c r="M66" s="99"/>
      <c r="N66" s="48">
        <f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472"/>
      <c r="B67" s="184"/>
      <c r="C67" s="179"/>
      <c r="D67" s="168"/>
      <c r="E67" s="60"/>
      <c r="F67" s="151"/>
      <c r="G67" s="152"/>
      <c r="H67" s="533"/>
      <c r="I67" s="151"/>
      <c r="J67" s="45">
        <f t="shared" ref="J67:J70" si="5">I67-F67</f>
        <v>0</v>
      </c>
      <c r="K67" s="166"/>
      <c r="L67" s="99"/>
      <c r="M67" s="99"/>
      <c r="N67" s="48">
        <f t="shared" ref="N67:N70" si="6">K67*I67</f>
        <v>0</v>
      </c>
      <c r="O67" s="75"/>
      <c r="P67" s="62"/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665"/>
      <c r="D68" s="171"/>
      <c r="E68" s="60"/>
      <c r="F68" s="151"/>
      <c r="G68" s="152"/>
      <c r="H68" s="615"/>
      <c r="I68" s="151"/>
      <c r="J68" s="45">
        <f t="shared" si="5"/>
        <v>0</v>
      </c>
      <c r="K68" s="166"/>
      <c r="L68" s="99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666"/>
      <c r="D69" s="171"/>
      <c r="E69" s="60"/>
      <c r="F69" s="151"/>
      <c r="G69" s="152"/>
      <c r="H69" s="668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x14ac:dyDescent="0.3">
      <c r="A70" s="80"/>
      <c r="B70" s="178"/>
      <c r="C70" s="667"/>
      <c r="D70" s="171"/>
      <c r="E70" s="60"/>
      <c r="F70" s="151"/>
      <c r="G70" s="152"/>
      <c r="H70" s="616"/>
      <c r="I70" s="151"/>
      <c r="J70" s="45">
        <f t="shared" si="5"/>
        <v>0</v>
      </c>
      <c r="K70" s="46"/>
      <c r="L70" s="65"/>
      <c r="M70" s="99"/>
      <c r="N70" s="48">
        <f t="shared" si="6"/>
        <v>0</v>
      </c>
      <c r="O70" s="164"/>
      <c r="P70" s="62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7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9"/>
      <c r="M89" s="61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9"/>
      <c r="M90" s="610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5"/>
      <c r="P96" s="601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06"/>
      <c r="P97" s="602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7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7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7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8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7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7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7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7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7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7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8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8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7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8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7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8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ref="J153:J216" si="9">I153-F153</f>
        <v>0</v>
      </c>
      <c r="K153" s="236"/>
      <c r="L153" s="242"/>
      <c r="M153" s="242"/>
      <c r="N153" s="48">
        <f t="shared" si="8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7"/>
        <v>0</v>
      </c>
      <c r="F154" s="64"/>
      <c r="G154" s="235"/>
      <c r="H154" s="212"/>
      <c r="I154" s="64"/>
      <c r="J154" s="45">
        <f t="shared" si="9"/>
        <v>0</v>
      </c>
      <c r="K154" s="236"/>
      <c r="L154" s="242"/>
      <c r="M154" s="242"/>
      <c r="N154" s="48">
        <f t="shared" si="8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43"/>
      <c r="I155" s="64"/>
      <c r="J155" s="45">
        <f t="shared" si="9"/>
        <v>0</v>
      </c>
      <c r="K155" s="244"/>
      <c r="L155" s="242"/>
      <c r="M155" s="242"/>
      <c r="N155" s="48">
        <f t="shared" si="8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7"/>
        <v>0</v>
      </c>
      <c r="F156" s="64"/>
      <c r="G156" s="235"/>
      <c r="H156" s="212"/>
      <c r="I156" s="64"/>
      <c r="J156" s="45">
        <f t="shared" si="9"/>
        <v>0</v>
      </c>
      <c r="K156" s="246"/>
      <c r="L156" s="247"/>
      <c r="M156" s="247"/>
      <c r="N156" s="48">
        <f t="shared" si="8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7"/>
        <v>0</v>
      </c>
      <c r="F157" s="249"/>
      <c r="G157" s="235"/>
      <c r="H157" s="224"/>
      <c r="I157" s="64"/>
      <c r="J157" s="45">
        <f t="shared" si="9"/>
        <v>0</v>
      </c>
      <c r="K157" s="246"/>
      <c r="L157" s="250"/>
      <c r="M157" s="250"/>
      <c r="N157" s="48">
        <f t="shared" si="8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7"/>
        <v>0</v>
      </c>
      <c r="F158" s="64"/>
      <c r="G158" s="235"/>
      <c r="H158" s="212"/>
      <c r="I158" s="64"/>
      <c r="J158" s="45">
        <f t="shared" si="9"/>
        <v>0</v>
      </c>
      <c r="K158" s="246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51"/>
      <c r="I159" s="64"/>
      <c r="J159" s="45">
        <f t="shared" si="9"/>
        <v>0</v>
      </c>
      <c r="K159" s="100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26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2"/>
      <c r="I161" s="64"/>
      <c r="J161" s="45">
        <f t="shared" si="9"/>
        <v>0</v>
      </c>
      <c r="K161" s="246"/>
      <c r="L161" s="242"/>
      <c r="M161" s="242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3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246"/>
      <c r="L164" s="254"/>
      <c r="M164" s="254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7"/>
        <v>0</v>
      </c>
      <c r="F167" s="64"/>
      <c r="G167" s="235"/>
      <c r="H167" s="252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7"/>
        <v>0</v>
      </c>
      <c r="F168" s="64"/>
      <c r="G168" s="235"/>
      <c r="H168" s="238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7"/>
        <v>0</v>
      </c>
      <c r="F169" s="64"/>
      <c r="G169" s="235"/>
      <c r="H169" s="63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7"/>
        <v>0</v>
      </c>
      <c r="F174" s="64"/>
      <c r="G174" s="235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264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7"/>
        <v>0</v>
      </c>
      <c r="F176" s="64"/>
      <c r="G176" s="117"/>
      <c r="H176" s="238"/>
      <c r="I176" s="64"/>
      <c r="J176" s="45">
        <f t="shared" si="9"/>
        <v>0</v>
      </c>
      <c r="K176" s="100"/>
      <c r="L176" s="99"/>
      <c r="M176" s="99"/>
      <c r="N176" s="48">
        <f t="shared" si="8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268"/>
      <c r="G178" s="235"/>
      <c r="H178" s="269"/>
      <c r="I178" s="268"/>
      <c r="J178" s="45">
        <f t="shared" si="9"/>
        <v>0</v>
      </c>
      <c r="N178" s="48">
        <f t="shared" si="8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0">D179*F179</f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0"/>
        <v>0</v>
      </c>
      <c r="F180" s="64"/>
      <c r="G180" s="235"/>
      <c r="H180" s="238"/>
      <c r="I180" s="64"/>
      <c r="J180" s="45">
        <f t="shared" si="9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ref="N181:N244" si="11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0"/>
        <v>0</v>
      </c>
      <c r="F185" s="64"/>
      <c r="G185" s="264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0"/>
        <v>0</v>
      </c>
      <c r="F190" s="64"/>
      <c r="G190" s="235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0"/>
        <v>0</v>
      </c>
      <c r="F191" s="64"/>
      <c r="G191" s="117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64"/>
      <c r="G194" s="235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281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0"/>
        <v>0</v>
      </c>
      <c r="F202" s="64"/>
      <c r="G202" s="264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0"/>
        <v>0</v>
      </c>
      <c r="F210" s="64"/>
      <c r="G210" s="235"/>
      <c r="H210" s="238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0"/>
        <v>0</v>
      </c>
      <c r="F211" s="64"/>
      <c r="G211" s="117"/>
      <c r="H211" s="63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ref="J217:J260" si="12">I217-F217</f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0"/>
        <v>0</v>
      </c>
      <c r="F237" s="64"/>
      <c r="G237" s="235"/>
      <c r="H237" s="238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63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0"/>
        <v>0</v>
      </c>
      <c r="F241" s="64"/>
      <c r="G241" s="235"/>
      <c r="H241" s="238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0"/>
        <v>0</v>
      </c>
      <c r="F242" s="64"/>
      <c r="G242" s="235"/>
      <c r="H242" s="252"/>
      <c r="I242" s="64"/>
      <c r="J242" s="45">
        <f t="shared" si="12"/>
        <v>0</v>
      </c>
      <c r="K242" s="100"/>
      <c r="L242" s="99"/>
      <c r="M242" s="99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3">D243*F243</f>
        <v>0</v>
      </c>
      <c r="F243" s="64"/>
      <c r="G243" s="235"/>
      <c r="H243" s="252"/>
      <c r="I243" s="64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si="11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ref="N245:N264" si="14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3"/>
        <v>0</v>
      </c>
      <c r="F248" s="200"/>
      <c r="G248" s="289"/>
      <c r="H248" s="290"/>
      <c r="I248" s="116"/>
      <c r="J248" s="45">
        <f t="shared" si="12"/>
        <v>0</v>
      </c>
      <c r="K248" s="100"/>
      <c r="L248" s="286"/>
      <c r="M248" s="287"/>
      <c r="N248" s="48">
        <f t="shared" si="14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3"/>
        <v>0</v>
      </c>
      <c r="F249" s="44"/>
      <c r="G249" s="294"/>
      <c r="H249" s="295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3"/>
        <v>0</v>
      </c>
      <c r="F252" s="64"/>
      <c r="G252" s="235"/>
      <c r="H252" s="252"/>
      <c r="I252" s="64"/>
      <c r="J252" s="45">
        <f t="shared" si="12"/>
        <v>0</v>
      </c>
      <c r="K252" s="100"/>
      <c r="L252" s="286"/>
      <c r="M252" s="296"/>
      <c r="N252" s="48">
        <f t="shared" si="14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269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3"/>
        <v>0</v>
      </c>
      <c r="F256" s="268"/>
      <c r="G256" s="235"/>
      <c r="H256" s="305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3"/>
        <v>0</v>
      </c>
      <c r="F257" s="268"/>
      <c r="G257" s="235"/>
      <c r="H257" s="307"/>
      <c r="I257" s="268">
        <v>0</v>
      </c>
      <c r="J257" s="45">
        <f t="shared" si="12"/>
        <v>0</v>
      </c>
      <c r="K257" s="299"/>
      <c r="L257" s="299"/>
      <c r="M257" s="299"/>
      <c r="N257" s="48">
        <f t="shared" si="14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H258" s="313"/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1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3"/>
        <v>0</v>
      </c>
      <c r="I260" s="316">
        <v>0</v>
      </c>
      <c r="J260" s="45">
        <f t="shared" si="12"/>
        <v>0</v>
      </c>
      <c r="K260" s="314"/>
      <c r="L260" s="314"/>
      <c r="M260" s="314"/>
      <c r="N260" s="48">
        <f t="shared" si="14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3"/>
        <v>#VALUE!</v>
      </c>
      <c r="F261" s="603" t="s">
        <v>26</v>
      </c>
      <c r="G261" s="603"/>
      <c r="H261" s="604"/>
      <c r="I261" s="317">
        <f>SUM(I4:I260)</f>
        <v>375233.18000000005</v>
      </c>
      <c r="J261" s="318"/>
      <c r="K261" s="314"/>
      <c r="L261" s="319"/>
      <c r="M261" s="314"/>
      <c r="N261" s="48">
        <f t="shared" si="14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3"/>
        <v>0</v>
      </c>
      <c r="I262" s="322"/>
      <c r="J262" s="318"/>
      <c r="K262" s="314"/>
      <c r="L262" s="319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14"/>
      <c r="L263" s="314"/>
      <c r="M263" s="314"/>
      <c r="N263" s="48">
        <f t="shared" si="14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3"/>
        <v>0</v>
      </c>
      <c r="J264" s="311"/>
      <c r="K264" s="328"/>
      <c r="N264" s="48">
        <f t="shared" si="14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16699609.795000002</v>
      </c>
      <c r="O265" s="338"/>
      <c r="Q265" s="339">
        <f>SUM(Q4:Q264)</f>
        <v>337053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17176662.795000002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5:X6">
    <sortCondition ref="G5:G6"/>
  </sortState>
  <mergeCells count="21">
    <mergeCell ref="S1:T2"/>
    <mergeCell ref="W1:X1"/>
    <mergeCell ref="O3:P3"/>
    <mergeCell ref="C68:C70"/>
    <mergeCell ref="H68:H70"/>
    <mergeCell ref="L89:M90"/>
    <mergeCell ref="O96:O97"/>
    <mergeCell ref="P96:P97"/>
    <mergeCell ref="F261:H261"/>
    <mergeCell ref="A1:J2"/>
    <mergeCell ref="A55:A56"/>
    <mergeCell ref="H55:H56"/>
    <mergeCell ref="O55:O56"/>
    <mergeCell ref="P55:P56"/>
    <mergeCell ref="C55:C56"/>
    <mergeCell ref="A58:A59"/>
    <mergeCell ref="C58:C59"/>
    <mergeCell ref="G58:G59"/>
    <mergeCell ref="H58:H59"/>
    <mergeCell ref="O58:O59"/>
    <mergeCell ref="P58:P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topLeftCell="H1" workbookViewId="0">
      <pane ySplit="3" topLeftCell="A49" activePane="bottomLeft" state="frozen"/>
      <selection pane="bottomLeft" activeCell="O55" sqref="O55:P5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733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623" t="s">
        <v>142</v>
      </c>
      <c r="T1" s="623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24"/>
      <c r="T2" s="6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734</v>
      </c>
      <c r="B4" s="37" t="s">
        <v>72</v>
      </c>
      <c r="C4" s="38"/>
      <c r="D4" s="39"/>
      <c r="E4" s="40"/>
      <c r="F4" s="41">
        <v>18570</v>
      </c>
      <c r="G4" s="42">
        <v>44806</v>
      </c>
      <c r="H4" s="563" t="s">
        <v>759</v>
      </c>
      <c r="I4" s="409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60"/>
      <c r="P4" s="394"/>
      <c r="Q4" s="49">
        <v>21550</v>
      </c>
      <c r="R4" s="50">
        <v>44809</v>
      </c>
      <c r="S4" s="51">
        <v>28000</v>
      </c>
      <c r="T4" s="52" t="s">
        <v>738</v>
      </c>
      <c r="U4" s="159"/>
      <c r="V4" s="160"/>
      <c r="W4" s="55"/>
      <c r="X4" s="56"/>
    </row>
    <row r="5" spans="1:24" ht="28.5" customHeight="1" thickTop="1" thickBot="1" x14ac:dyDescent="0.35">
      <c r="A5" s="57" t="s">
        <v>735</v>
      </c>
      <c r="B5" s="58" t="s">
        <v>52</v>
      </c>
      <c r="C5" s="59"/>
      <c r="D5" s="60"/>
      <c r="E5" s="40"/>
      <c r="F5" s="61">
        <v>22870</v>
      </c>
      <c r="G5" s="62">
        <v>44808</v>
      </c>
      <c r="H5" s="410"/>
      <c r="I5" s="411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395"/>
      <c r="P5" s="396"/>
      <c r="Q5" s="66">
        <v>26258</v>
      </c>
      <c r="R5" s="67">
        <v>44813</v>
      </c>
      <c r="S5" s="51">
        <v>28000</v>
      </c>
      <c r="T5" s="52" t="s">
        <v>737</v>
      </c>
      <c r="U5" s="159"/>
      <c r="V5" s="160"/>
      <c r="W5" s="159"/>
      <c r="X5" s="106"/>
    </row>
    <row r="6" spans="1:24" ht="30.75" customHeight="1" thickTop="1" thickBot="1" x14ac:dyDescent="0.35">
      <c r="A6" s="57" t="s">
        <v>105</v>
      </c>
      <c r="B6" s="58" t="s">
        <v>37</v>
      </c>
      <c r="C6" s="59"/>
      <c r="D6" s="60"/>
      <c r="E6" s="40"/>
      <c r="F6" s="61">
        <v>0</v>
      </c>
      <c r="G6" s="62">
        <v>44808</v>
      </c>
      <c r="H6" s="410"/>
      <c r="I6" s="411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395"/>
      <c r="P6" s="396"/>
      <c r="Q6" s="66">
        <v>0</v>
      </c>
      <c r="R6" s="67">
        <v>44813</v>
      </c>
      <c r="S6" s="51"/>
      <c r="T6" s="52"/>
      <c r="U6" s="159"/>
      <c r="V6" s="160"/>
      <c r="W6" s="68"/>
      <c r="X6" s="69"/>
    </row>
    <row r="7" spans="1:24" ht="30.75" customHeight="1" thickTop="1" thickBot="1" x14ac:dyDescent="0.35">
      <c r="A7" s="57" t="s">
        <v>736</v>
      </c>
      <c r="B7" s="58" t="s">
        <v>191</v>
      </c>
      <c r="C7" s="59"/>
      <c r="D7" s="60"/>
      <c r="E7" s="40"/>
      <c r="F7" s="61">
        <v>23360</v>
      </c>
      <c r="G7" s="62">
        <v>44810</v>
      </c>
      <c r="H7" s="410"/>
      <c r="I7" s="411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95"/>
      <c r="P7" s="396"/>
      <c r="Q7" s="66">
        <v>28387.5</v>
      </c>
      <c r="R7" s="67">
        <v>44813</v>
      </c>
      <c r="S7" s="51">
        <v>28000</v>
      </c>
      <c r="T7" s="52" t="s">
        <v>749</v>
      </c>
      <c r="U7" s="159"/>
      <c r="V7" s="160"/>
      <c r="W7" s="159"/>
      <c r="X7" s="106"/>
    </row>
    <row r="8" spans="1:24" ht="31.5" customHeight="1" thickTop="1" thickBot="1" x14ac:dyDescent="0.35">
      <c r="A8" s="57" t="s">
        <v>105</v>
      </c>
      <c r="B8" s="58" t="s">
        <v>32</v>
      </c>
      <c r="C8" s="59"/>
      <c r="D8" s="60"/>
      <c r="E8" s="40"/>
      <c r="F8" s="61">
        <v>0</v>
      </c>
      <c r="G8" s="62">
        <v>44810</v>
      </c>
      <c r="H8" s="410"/>
      <c r="I8" s="411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/>
      <c r="P8" s="90"/>
      <c r="Q8" s="66">
        <v>0</v>
      </c>
      <c r="R8" s="67">
        <v>44813</v>
      </c>
      <c r="S8" s="51">
        <v>0</v>
      </c>
      <c r="T8" s="52" t="s">
        <v>749</v>
      </c>
      <c r="U8" s="159"/>
      <c r="V8" s="160"/>
      <c r="W8" s="159"/>
      <c r="X8" s="106"/>
    </row>
    <row r="9" spans="1:24" ht="18.75" thickTop="1" thickBot="1" x14ac:dyDescent="0.35">
      <c r="A9" s="71"/>
      <c r="B9" s="58"/>
      <c r="C9" s="59"/>
      <c r="D9" s="60"/>
      <c r="E9" s="40"/>
      <c r="F9" s="61"/>
      <c r="G9" s="62"/>
      <c r="H9" s="410"/>
      <c r="I9" s="411"/>
      <c r="J9" s="45">
        <f t="shared" si="0"/>
        <v>0</v>
      </c>
      <c r="K9" s="46"/>
      <c r="L9" s="65"/>
      <c r="M9" s="65"/>
      <c r="N9" s="48">
        <f t="shared" si="1"/>
        <v>0</v>
      </c>
      <c r="O9" s="89"/>
      <c r="P9" s="90"/>
      <c r="Q9" s="66"/>
      <c r="R9" s="67"/>
      <c r="S9" s="51"/>
      <c r="T9" s="52"/>
      <c r="U9" s="159"/>
      <c r="V9" s="160"/>
      <c r="W9" s="159"/>
      <c r="X9" s="106"/>
    </row>
    <row r="10" spans="1:24" ht="18.75" thickTop="1" thickBot="1" x14ac:dyDescent="0.35">
      <c r="A10" s="71"/>
      <c r="B10" s="58"/>
      <c r="C10" s="59"/>
      <c r="D10" s="72"/>
      <c r="E10" s="40"/>
      <c r="F10" s="61"/>
      <c r="G10" s="62"/>
      <c r="H10" s="410"/>
      <c r="I10" s="411"/>
      <c r="J10" s="45">
        <f t="shared" si="0"/>
        <v>0</v>
      </c>
      <c r="K10" s="46"/>
      <c r="L10" s="65"/>
      <c r="M10" s="65"/>
      <c r="N10" s="48">
        <f t="shared" si="1"/>
        <v>0</v>
      </c>
      <c r="O10" s="397"/>
      <c r="P10" s="398"/>
      <c r="Q10" s="66"/>
      <c r="R10" s="67"/>
      <c r="S10" s="51"/>
      <c r="T10" s="52"/>
      <c r="U10" s="159"/>
      <c r="V10" s="160"/>
      <c r="W10" s="159"/>
      <c r="X10" s="106"/>
    </row>
    <row r="11" spans="1:24" ht="18.75" thickTop="1" thickBot="1" x14ac:dyDescent="0.35">
      <c r="A11" s="71"/>
      <c r="B11" s="58"/>
      <c r="C11" s="59"/>
      <c r="D11" s="60"/>
      <c r="E11" s="40"/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159"/>
      <c r="V11" s="160"/>
      <c r="W11" s="159"/>
      <c r="X11" s="106"/>
    </row>
    <row r="12" spans="1:24" ht="18.75" thickTop="1" thickBot="1" x14ac:dyDescent="0.35">
      <c r="A12" s="71"/>
      <c r="B12" s="58"/>
      <c r="C12" s="431"/>
      <c r="D12" s="60"/>
      <c r="E12" s="40"/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159"/>
      <c r="V12" s="160"/>
      <c r="W12" s="159"/>
      <c r="X12" s="106"/>
    </row>
    <row r="13" spans="1:24" ht="24" customHeight="1" thickTop="1" thickBot="1" x14ac:dyDescent="0.35">
      <c r="A13" s="71"/>
      <c r="B13" s="58"/>
      <c r="C13" s="432"/>
      <c r="D13" s="60"/>
      <c r="E13" s="40"/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159"/>
      <c r="V13" s="160"/>
      <c r="W13" s="159"/>
      <c r="X13" s="106"/>
    </row>
    <row r="14" spans="1:24" ht="31.5" customHeight="1" thickTop="1" thickBot="1" x14ac:dyDescent="0.35">
      <c r="A14" s="71"/>
      <c r="B14" s="58"/>
      <c r="C14" s="59"/>
      <c r="D14" s="60"/>
      <c r="E14" s="40"/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159"/>
      <c r="V14" s="160"/>
      <c r="W14" s="159"/>
      <c r="X14" s="106"/>
    </row>
    <row r="15" spans="1:24" ht="26.25" customHeight="1" thickTop="1" thickBot="1" x14ac:dyDescent="0.35">
      <c r="A15" s="73"/>
      <c r="B15" s="58"/>
      <c r="C15" s="59"/>
      <c r="D15" s="60"/>
      <c r="E15" s="40"/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159"/>
      <c r="V15" s="160"/>
      <c r="W15" s="159"/>
      <c r="X15" s="106"/>
    </row>
    <row r="16" spans="1:24" ht="26.25" customHeight="1" thickTop="1" thickBot="1" x14ac:dyDescent="0.35">
      <c r="A16" s="71"/>
      <c r="B16" s="58"/>
      <c r="C16" s="74"/>
      <c r="D16" s="60"/>
      <c r="E16" s="40"/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159"/>
      <c r="V16" s="160"/>
      <c r="W16" s="159"/>
      <c r="X16" s="106"/>
    </row>
    <row r="17" spans="1:24" ht="28.5" customHeight="1" thickTop="1" thickBot="1" x14ac:dyDescent="0.35">
      <c r="A17" s="536"/>
      <c r="B17" s="58"/>
      <c r="C17" s="59"/>
      <c r="D17" s="60"/>
      <c r="E17" s="40"/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159"/>
      <c r="V17" s="160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159"/>
      <c r="V18" s="160"/>
      <c r="W18" s="159"/>
      <c r="X18" s="106"/>
    </row>
    <row r="19" spans="1:24" ht="30" customHeight="1" thickTop="1" thickBot="1" x14ac:dyDescent="0.35">
      <c r="A19" s="78"/>
      <c r="B19" s="58"/>
      <c r="C19" s="566"/>
      <c r="D19" s="567"/>
      <c r="E19" s="568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159"/>
      <c r="V19" s="160"/>
      <c r="W19" s="159"/>
      <c r="X19" s="106"/>
    </row>
    <row r="20" spans="1:24" ht="27" customHeight="1" thickTop="1" thickBot="1" x14ac:dyDescent="0.35">
      <c r="A20" s="80"/>
      <c r="B20" s="58"/>
      <c r="C20" s="566"/>
      <c r="D20" s="567"/>
      <c r="E20" s="568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159"/>
      <c r="V20" s="160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159"/>
      <c r="V21" s="160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159"/>
      <c r="V22" s="160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159"/>
      <c r="V23" s="160"/>
      <c r="W23" s="159"/>
      <c r="X23" s="106"/>
    </row>
    <row r="24" spans="1:24" ht="28.5" customHeight="1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ref="E26:E40" si="2">D26*F26</f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6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80"/>
      <c r="B55" s="438" t="s">
        <v>23</v>
      </c>
      <c r="C55" s="469"/>
      <c r="D55" s="439"/>
      <c r="E55" s="60"/>
      <c r="F55" s="151"/>
      <c r="G55" s="152"/>
      <c r="H55" s="579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80"/>
      <c r="B56" s="438" t="s">
        <v>23</v>
      </c>
      <c r="C56" s="562"/>
      <c r="D56" s="440"/>
      <c r="E56" s="60"/>
      <c r="F56" s="151"/>
      <c r="G56" s="152"/>
      <c r="H56" s="579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17.25" x14ac:dyDescent="0.3">
      <c r="A57" s="78"/>
      <c r="B57" s="438" t="s">
        <v>23</v>
      </c>
      <c r="C57" s="569"/>
      <c r="D57" s="168"/>
      <c r="E57" s="60"/>
      <c r="F57" s="151"/>
      <c r="G57" s="152"/>
      <c r="H57" s="57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23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 t="s">
        <v>23</v>
      </c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 t="s">
        <v>745</v>
      </c>
      <c r="B62" s="178" t="s">
        <v>746</v>
      </c>
      <c r="C62" s="183" t="s">
        <v>747</v>
      </c>
      <c r="D62" s="168"/>
      <c r="E62" s="60"/>
      <c r="F62" s="151">
        <v>168.2234</v>
      </c>
      <c r="G62" s="152">
        <v>44809</v>
      </c>
      <c r="H62" s="475" t="s">
        <v>748</v>
      </c>
      <c r="I62" s="151">
        <v>168.2234</v>
      </c>
      <c r="J62" s="45">
        <f t="shared" si="0"/>
        <v>0</v>
      </c>
      <c r="K62" s="166">
        <v>94</v>
      </c>
      <c r="L62" s="99"/>
      <c r="M62" s="99"/>
      <c r="N62" s="48">
        <f t="shared" si="1"/>
        <v>15812.999599999999</v>
      </c>
      <c r="O62" s="75" t="s">
        <v>59</v>
      </c>
      <c r="P62" s="62">
        <v>44810</v>
      </c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65"/>
      <c r="D67" s="171"/>
      <c r="E67" s="60"/>
      <c r="F67" s="151"/>
      <c r="G67" s="152"/>
      <c r="H67" s="615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66"/>
      <c r="D68" s="171"/>
      <c r="E68" s="60"/>
      <c r="F68" s="151"/>
      <c r="G68" s="152"/>
      <c r="H68" s="668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67"/>
      <c r="D69" s="171"/>
      <c r="E69" s="60"/>
      <c r="F69" s="151"/>
      <c r="G69" s="152"/>
      <c r="H69" s="616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09"/>
      <c r="M88" s="6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9"/>
      <c r="M89" s="610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5"/>
      <c r="P95" s="601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6"/>
      <c r="P96" s="602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603" t="s">
        <v>26</v>
      </c>
      <c r="G260" s="603"/>
      <c r="H260" s="604"/>
      <c r="I260" s="317">
        <f>SUM(I4:I259)</f>
        <v>82078.223400000003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3619852.9996000002</v>
      </c>
      <c r="O264" s="338"/>
      <c r="Q264" s="339">
        <f>SUM(Q4:Q263)</f>
        <v>76195.5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3696048.4996000002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0">
    <mergeCell ref="F260:H260"/>
    <mergeCell ref="A1:J2"/>
    <mergeCell ref="S1:T2"/>
    <mergeCell ref="W1:X1"/>
    <mergeCell ref="O3:P3"/>
    <mergeCell ref="C67:C69"/>
    <mergeCell ref="H67:H69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2022-09-17T14:32:51Z</dcterms:modified>
</cp:coreProperties>
</file>