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8" l="1"/>
  <c r="D13" i="23" l="1"/>
  <c r="D17" i="23" s="1"/>
  <c r="D35" i="17" l="1"/>
  <c r="D41" i="17" s="1"/>
  <c r="D13" i="21" l="1"/>
  <c r="D17" i="21" s="1"/>
  <c r="D13" i="22"/>
  <c r="D17" i="22" s="1"/>
  <c r="G85" i="18"/>
  <c r="D88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<sst xmlns="http://schemas.openxmlformats.org/spreadsheetml/2006/main" count="206" uniqueCount="78">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</sst>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1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9933"/>
      <color rgb="FFAC73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81</xdr:row>
      <xdr:rowOff>428624</xdr:rowOff>
    </xdr:from>
    <xdr:to>
      <xdr:col>6</xdr:col>
      <xdr:colOff>257175</xdr:colOff>
      <xdr:row>87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2" t="s">
        <v>10</v>
      </c>
      <c r="D3" s="133"/>
      <c r="E3" s="134"/>
      <c r="H3" s="50"/>
      <c r="I3" s="132" t="s">
        <v>33</v>
      </c>
      <c r="J3" s="133"/>
      <c r="K3" s="13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2" t="s">
        <v>40</v>
      </c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5" t="s">
        <v>1</v>
      </c>
      <c r="D3" s="135"/>
      <c r="E3" s="66"/>
    </row>
    <row r="4" spans="2:5" ht="16.5" thickBot="1" x14ac:dyDescent="0.3">
      <c r="B4" s="20"/>
      <c r="C4" s="141" t="s">
        <v>2</v>
      </c>
      <c r="D4" s="14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6" t="s">
        <v>12</v>
      </c>
      <c r="C6" s="13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8" t="s">
        <v>14</v>
      </c>
      <c r="C8" s="13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8" t="s">
        <v>16</v>
      </c>
      <c r="C10" s="13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8" t="s">
        <v>20</v>
      </c>
      <c r="C12" s="13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8" t="s">
        <v>18</v>
      </c>
      <c r="C14" s="13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2" t="s">
        <v>22</v>
      </c>
      <c r="C16" s="14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2" t="s">
        <v>24</v>
      </c>
      <c r="C18" s="143"/>
      <c r="D18" s="39">
        <v>828541</v>
      </c>
      <c r="E18" s="144" t="s">
        <v>23</v>
      </c>
    </row>
    <row r="19" spans="2:5" ht="15.75" x14ac:dyDescent="0.25">
      <c r="B19" s="3"/>
      <c r="C19" s="38"/>
      <c r="D19" s="39">
        <v>0</v>
      </c>
      <c r="E19" s="14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2" t="s">
        <v>26</v>
      </c>
      <c r="C21" s="14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6" t="s">
        <v>29</v>
      </c>
      <c r="C23" s="14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0" t="s">
        <v>30</v>
      </c>
      <c r="C25" s="14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37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43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2" t="s">
        <v>44</v>
      </c>
      <c r="D3" s="133"/>
      <c r="E3" s="13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2"/>
      <c r="D3" s="133"/>
      <c r="E3" s="13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8" t="s">
        <v>52</v>
      </c>
      <c r="C57" s="149"/>
      <c r="D57" s="149"/>
      <c r="E57" s="150"/>
    </row>
    <row r="58" spans="2:5" x14ac:dyDescent="0.25">
      <c r="B58" s="151"/>
      <c r="C58" s="152"/>
      <c r="D58" s="152"/>
      <c r="E58" s="153"/>
    </row>
    <row r="59" spans="2:5" x14ac:dyDescent="0.25">
      <c r="B59" s="151"/>
      <c r="C59" s="152"/>
      <c r="D59" s="152"/>
      <c r="E59" s="153"/>
    </row>
    <row r="60" spans="2:5" x14ac:dyDescent="0.25">
      <c r="B60" s="151"/>
      <c r="C60" s="152"/>
      <c r="D60" s="152"/>
      <c r="E60" s="153"/>
    </row>
    <row r="61" spans="2:5" ht="15.75" thickBot="1" x14ac:dyDescent="0.3">
      <c r="B61" s="154"/>
      <c r="C61" s="155"/>
      <c r="D61" s="155"/>
      <c r="E61" s="15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92"/>
  <sheetViews>
    <sheetView tabSelected="1" topLeftCell="A66" workbookViewId="0">
      <selection activeCell="D77" sqref="D77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7" t="s">
        <v>58</v>
      </c>
      <c r="C3" s="158"/>
      <c r="D3" s="158"/>
      <c r="E3" s="159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/>
      <c r="D77" s="77"/>
      <c r="E77" s="127"/>
    </row>
    <row r="78" spans="2:5" ht="15.75" x14ac:dyDescent="0.25">
      <c r="B78" s="126"/>
      <c r="C78" s="76"/>
      <c r="D78" s="77"/>
      <c r="E78" s="127"/>
    </row>
    <row r="79" spans="2:5" ht="15.75" x14ac:dyDescent="0.25">
      <c r="B79" s="126"/>
      <c r="C79" s="76"/>
      <c r="D79" s="77"/>
      <c r="E79" s="127"/>
    </row>
    <row r="80" spans="2:5" ht="15.75" x14ac:dyDescent="0.25">
      <c r="B80" s="126"/>
      <c r="C80" s="76"/>
      <c r="D80" s="77"/>
      <c r="E80" s="127"/>
    </row>
    <row r="81" spans="1:9" ht="16.5" thickBot="1" x14ac:dyDescent="0.3">
      <c r="B81" s="95"/>
      <c r="C81" s="96"/>
      <c r="D81" s="97">
        <v>0</v>
      </c>
      <c r="E81" s="95"/>
    </row>
    <row r="82" spans="1:9" ht="39.75" customHeight="1" thickTop="1" thickBot="1" x14ac:dyDescent="0.35">
      <c r="C82" s="98" t="s">
        <v>3</v>
      </c>
      <c r="D82" s="99">
        <f>SUM(D5:D81)</f>
        <v>6720000</v>
      </c>
    </row>
    <row r="83" spans="1:9" ht="25.5" customHeight="1" x14ac:dyDescent="0.3">
      <c r="A83" s="106"/>
      <c r="B83" s="107"/>
      <c r="C83" s="108" t="s">
        <v>60</v>
      </c>
      <c r="D83" s="109">
        <v>-3644591.85</v>
      </c>
      <c r="E83" s="102">
        <v>44264</v>
      </c>
    </row>
    <row r="84" spans="1:9" ht="25.5" customHeight="1" thickBot="1" x14ac:dyDescent="0.35">
      <c r="A84" s="110"/>
      <c r="B84" s="103"/>
      <c r="C84" s="104" t="s">
        <v>59</v>
      </c>
      <c r="D84" s="105">
        <v>-1303474.18</v>
      </c>
      <c r="E84" s="100">
        <v>44264</v>
      </c>
    </row>
    <row r="85" spans="1:9" ht="25.5" customHeight="1" x14ac:dyDescent="0.3">
      <c r="A85" s="110"/>
      <c r="B85" s="3"/>
      <c r="C85" s="104" t="s">
        <v>61</v>
      </c>
      <c r="D85" s="105">
        <v>-937943.41</v>
      </c>
      <c r="E85" s="100">
        <v>44264</v>
      </c>
      <c r="G85" s="160">
        <f>D83+D84+D85+D86</f>
        <v>-7492427.9600000009</v>
      </c>
      <c r="H85" s="161"/>
      <c r="I85" s="162"/>
    </row>
    <row r="86" spans="1:9" ht="25.5" customHeight="1" thickBot="1" x14ac:dyDescent="0.35">
      <c r="A86" s="110"/>
      <c r="B86" s="3"/>
      <c r="C86" s="104" t="s">
        <v>62</v>
      </c>
      <c r="D86" s="105">
        <v>-1606418.52</v>
      </c>
      <c r="E86" s="100">
        <v>44264</v>
      </c>
      <c r="G86" s="163"/>
      <c r="H86" s="164"/>
      <c r="I86" s="165"/>
    </row>
    <row r="87" spans="1:9" ht="25.5" customHeight="1" thickBot="1" x14ac:dyDescent="0.35">
      <c r="A87" s="111"/>
      <c r="B87" s="112"/>
      <c r="C87" s="113"/>
      <c r="D87" s="114">
        <v>0</v>
      </c>
      <c r="E87" s="101"/>
    </row>
    <row r="88" spans="1:9" ht="33" customHeight="1" thickBot="1" x14ac:dyDescent="0.3">
      <c r="C88" s="115" t="s">
        <v>4</v>
      </c>
      <c r="D88" s="116">
        <f>D85+D82+D83+D84+D86+D87</f>
        <v>-772427.9600000002</v>
      </c>
    </row>
    <row r="89" spans="1:9" x14ac:dyDescent="0.25">
      <c r="C89" s="1"/>
      <c r="D89" s="2" t="s">
        <v>7</v>
      </c>
    </row>
    <row r="90" spans="1:9" x14ac:dyDescent="0.25">
      <c r="C90" s="1"/>
    </row>
    <row r="91" spans="1:9" x14ac:dyDescent="0.25">
      <c r="C91" s="1"/>
    </row>
    <row r="92" spans="1:9" x14ac:dyDescent="0.25">
      <c r="C92" s="1"/>
    </row>
  </sheetData>
  <sortState ref="C34:D36">
    <sortCondition ref="C34:C36"/>
  </sortState>
  <mergeCells count="2">
    <mergeCell ref="B3:E3"/>
    <mergeCell ref="G85:I86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66</v>
      </c>
      <c r="C2" s="15" t="s">
        <v>0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44380</v>
      </c>
      <c r="D5" s="28">
        <v>86000</v>
      </c>
      <c r="E5" s="28"/>
    </row>
    <row r="6" spans="2:5" ht="15.75" x14ac:dyDescent="0.25">
      <c r="B6" s="168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 t="s">
        <v>69</v>
      </c>
      <c r="C8" s="36">
        <v>44415</v>
      </c>
      <c r="D8" s="37">
        <v>35514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74</v>
      </c>
      <c r="C2" s="15" t="s">
        <v>75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44621</v>
      </c>
      <c r="D5" s="28">
        <v>53000</v>
      </c>
      <c r="E5" s="28"/>
    </row>
    <row r="6" spans="2:5" ht="15.75" x14ac:dyDescent="0.25">
      <c r="B6" s="168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/>
      <c r="C8" s="36"/>
      <c r="D8" s="37">
        <v>0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2022-04-30T17:03:04Z</dcterms:modified>
</cp:coreProperties>
</file>