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5  MAYO  2022\"/>
    </mc:Choice>
  </mc:AlternateContent>
  <bookViews>
    <workbookView minimized="1" xWindow="0" yWindow="600" windowWidth="12795" windowHeight="3675" tabRatio="849" firstSheet="26" activeTab="52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CONTRA SW" sheetId="19" state="hidden" r:id="rId13"/>
    <sheet name="pulpa flap" sheetId="18" state="hidden" r:id="rId14"/>
    <sheet name="CORBA.SWIF" sheetId="31" state="hidden" r:id="rId15"/>
    <sheet name="ESPALDILLA DE CARNRO" sheetId="40" r:id="rId16"/>
    <sheet name="CAÑA DE LOMO" sheetId="23" r:id="rId17"/>
    <sheet name="CUERO OB" sheetId="81" state="hidden" r:id="rId18"/>
    <sheet name="CUERO" sheetId="32" state="hidden" r:id="rId19"/>
    <sheet name="MENUDO" sheetId="24" r:id="rId20"/>
    <sheet name="RECORTE" sheetId="48" r:id="rId21"/>
    <sheet name="PAPAS" sheetId="41" state="hidden" r:id="rId22"/>
    <sheet name="MANITAS" sheetId="58" r:id="rId23"/>
    <sheet name="TOCINO " sheetId="36" state="hidden" r:id="rId24"/>
    <sheet name="PERNIL" sheetId="2" r:id="rId25"/>
    <sheet name="SESOS (2)" sheetId="60" r:id="rId26"/>
    <sheet name="SESOS" sheetId="39" r:id="rId27"/>
    <sheet name="ATUN" sheetId="17" r:id="rId28"/>
    <sheet name="ESPALDILLA CH" sheetId="21" state="hidden" r:id="rId29"/>
    <sheet name="CORDERO" sheetId="45" state="hidden" r:id="rId30"/>
    <sheet name="CAMARON" sheetId="34" r:id="rId31"/>
    <sheet name="SALMON" sheetId="26" r:id="rId32"/>
    <sheet name="PUNTA. CAÑA" sheetId="75" state="hidden" r:id="rId33"/>
    <sheet name="QUESO GOUDA" sheetId="167" state="hidden" r:id="rId34"/>
    <sheet name="pierna sh" sheetId="79" state="hidden" r:id="rId35"/>
    <sheet name="costilla esp" sheetId="77" state="hidden" r:id="rId36"/>
    <sheet name="PULP. PIERNA" sheetId="74" r:id="rId37"/>
    <sheet name="ESPINAZO" sheetId="59" state="hidden" r:id="rId38"/>
    <sheet name="MAZO COMPLETO" sheetId="61" state="hidden" r:id="rId39"/>
    <sheet name="CAMARON 41.50" sheetId="62" r:id="rId40"/>
    <sheet name="ESPALDILLA SH" sheetId="25" r:id="rId41"/>
    <sheet name="CHULETA" sheetId="35" state="hidden" r:id="rId42"/>
    <sheet name="VARIOS" sheetId="86" state="hidden" r:id="rId43"/>
    <sheet name="CHAMBARETE" sheetId="46" state="hidden" r:id="rId44"/>
    <sheet name="RES" sheetId="43" state="hidden" r:id="rId45"/>
    <sheet name="A.Texana" sheetId="76" r:id="rId46"/>
    <sheet name="A.TAQUERA" sheetId="44" r:id="rId47"/>
    <sheet name="CARNE AL PASTOR" sheetId="78" state="hidden" r:id="rId48"/>
    <sheet name="GRASA" sheetId="52" state="hidden" r:id="rId49"/>
    <sheet name="TAMPIQUEÑA" sheetId="73" state="hidden" r:id="rId50"/>
    <sheet name="ribletts" sheetId="57" state="hidden" r:id="rId51"/>
    <sheet name="PECHO PCO" sheetId="56" state="hidden" r:id="rId52"/>
    <sheet name="C.DE LOMO" sheetId="55" r:id="rId53"/>
    <sheet name="PAVO" sheetId="27" state="hidden" r:id="rId54"/>
    <sheet name="TAMPIQUEÑA." sheetId="94" r:id="rId55"/>
    <sheet name="CAMARON 50-60" sheetId="84" state="hidden" r:id="rId56"/>
    <sheet name="CABEZA (2)" sheetId="49" state="hidden" r:id="rId57"/>
    <sheet name="CABEZA" sheetId="33" state="hidden" r:id="rId58"/>
    <sheet name="JITOMATE" sheetId="64" state="hidden" r:id="rId59"/>
    <sheet name="NU3ADN" sheetId="65" state="hidden" r:id="rId60"/>
    <sheet name="TARAS" sheetId="66" state="hidden" r:id="rId61"/>
    <sheet name="NU3ADORG" sheetId="67" state="hidden" r:id="rId62"/>
    <sheet name="SPRCANCACH" sheetId="68" state="hidden" r:id="rId63"/>
    <sheet name="FEROZ" sheetId="69" state="hidden" r:id="rId64"/>
    <sheet name="PULPA NEGRA" sheetId="82" r:id="rId65"/>
    <sheet name="CRNFRSCFO" sheetId="70" state="hidden" r:id="rId66"/>
    <sheet name="CRNFRSCPUP" sheetId="71" state="hidden" r:id="rId67"/>
    <sheet name="CRNFRSCMINI" sheetId="72" state="hidden" r:id="rId68"/>
  </sheets>
  <definedNames>
    <definedName name="_xlnm._FilterDatabase" localSheetId="0" hidden="1">GENERAL!$A$1:$G$58</definedName>
    <definedName name="_xlnm._FilterDatabase" localSheetId="24" hidden="1">PERNIL!$A$8:$L$1399</definedName>
    <definedName name="_xlnm.Print_Area" localSheetId="0">GENERAL!$B$1:$G$57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E46" i="1"/>
  <c r="D46" i="1"/>
  <c r="G53" i="1" l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36" i="24" l="1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119" i="2" l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118" i="2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4" i="1"/>
  <c r="B27" i="1"/>
  <c r="B30" i="1"/>
  <c r="B31" i="1"/>
  <c r="B33" i="1"/>
  <c r="B40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G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3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6" i="24" l="1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F58" i="24" l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D15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E38" i="1" l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1" i="29"/>
  <c r="G23" i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8" i="1"/>
  <c r="G38" i="1" s="1"/>
  <c r="G57" i="1" s="1"/>
  <c r="D57" i="1" l="1"/>
</calcChain>
</file>

<file path=xl/sharedStrings.xml><?xml version="1.0" encoding="utf-8"?>
<sst xmlns="http://schemas.openxmlformats.org/spreadsheetml/2006/main" count="10622" uniqueCount="194">
  <si>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</si>
  <si>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</si>
  <si>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</si>
  <si>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</si>
  <si>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</si>
  <si>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</si>
  <si>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</si>
  <si>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</si>
  <si>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</si>
  <si>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</si>
  <si>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</si>
  <si>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</si>
  <si>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</si>
  <si>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</si>
  <si>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</si>
  <si>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</si>
  <si>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</si>
  <si>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</si>
  <si>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</si>
  <si>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</si>
  <si>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</si>
  <si>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</si>
  <si>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</si>
  <si>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</si>
  <si>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</si>
  <si>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</si>
  <si>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</si>
  <si>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</si>
  <si>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</si>
  <si>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</si>
  <si>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</si>
  <si>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</si>
  <si>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</si>
  <si>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</si>
  <si>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</si>
  <si>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</si>
  <si>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</si>
  <si>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</si>
  <si>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</si>
  <si>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</si>
  <si>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</si>
  <si>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</si>
  <si>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</si>
  <si>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</si>
  <si>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</si>
  <si>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</si>
  <si>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</si>
  <si>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</si>
  <si>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</si>
  <si>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</si>
  <si>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</si>
  <si>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</si>
  <si>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</si>
  <si>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</si>
  <si>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</si>
  <si>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</si>
  <si>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</si>
  <si>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</si>
  <si>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</si>
  <si>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</si>
  <si>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</si>
  <si>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</si>
  <si>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</si>
  <si>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</si>
  <si>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</si>
  <si>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</si>
  <si>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</si>
  <si>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</si>
  <si>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</si>
  <si>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</si>
  <si>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</si>
  <si>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</si>
  <si>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</si>
  <si>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</si>
  <si>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</si>
  <si>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</si>
  <si>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</si>
  <si>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</si>
  <si>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</si>
  <si>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</si>
  <si>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</si>
  <si>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</si>
  <si>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</si>
  <si>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</si>
  <si>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</si>
  <si>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</si>
  <si>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</si>
  <si>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</si>
  <si>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</si>
  <si>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</si>
  <si>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</si>
  <si>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</si>
  <si>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</si>
  <si>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</si>
  <si>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</si>
  <si>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</si>
  <si>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</si>
  <si>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</si>
  <si>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</si>
  <si>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</si>
  <si>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</si>
  <si>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</si>
  <si>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</si>
  <si>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</si>
  <si>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</si>
  <si>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</si>
  <si>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</si>
  <si>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</si>
  <si>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</si>
  <si>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</si>
  <si>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</si>
  <si>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</si>
  <si>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</si>
  <si>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</si>
  <si>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</si>
  <si>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</si>
  <si>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</si>
  <si>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</si>
  <si>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</si>
  <si>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</si>
  <si>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</si>
  <si>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</si>
  <si>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</si>
  <si>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</si>
  <si>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</si>
  <si>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</si>
  <si>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</si>
  <si>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</si>
  <si>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</si>
  <si>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DIC</t>
  </si>
  <si>
    <t>feb</t>
  </si>
  <si>
    <t>roel</t>
  </si>
  <si>
    <t>abr</t>
  </si>
  <si>
    <t>jun</t>
  </si>
  <si>
    <t xml:space="preserve">CHULETA </t>
  </si>
  <si>
    <t>P</t>
  </si>
  <si>
    <t>JUL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</si>
  <si>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</si>
  <si>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</si>
  <si>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</si>
  <si>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</si>
  <si>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</si>
  <si>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</si>
  <si>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</si>
  <si>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</si>
  <si>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</si>
  <si>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</si>
  <si>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</si>
  <si>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</si>
  <si>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</si>
  <si>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</si>
  <si>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</si>
  <si>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</si>
  <si>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</si>
  <si>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</si>
  <si>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</si>
  <si>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</si>
  <si>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</si>
  <si>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</si>
  <si>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</si>
  <si>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</si>
  <si>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</si>
  <si>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</si>
  <si>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</si>
  <si>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</si>
  <si>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>CARNERO CANAL</t>
  </si>
  <si>
    <t>ADAMS</t>
  </si>
  <si>
    <t>RYC</t>
  </si>
  <si>
    <t>PULPA NEGRA</t>
  </si>
  <si>
    <t>ESPALDILLA DE CARNERO</t>
  </si>
  <si>
    <t>MAR</t>
  </si>
  <si>
    <t>GRUPO CARNICO</t>
  </si>
  <si>
    <t>QUESO GOUDA</t>
  </si>
  <si>
    <t>CAMARON 50/60</t>
  </si>
  <si>
    <t>TOCINO</t>
  </si>
  <si>
    <t>MAYO</t>
  </si>
  <si>
    <t>MAYO.</t>
  </si>
  <si>
    <t>mayo</t>
  </si>
  <si>
    <t>SEEABOARD</t>
  </si>
  <si>
    <t>IBP</t>
  </si>
  <si>
    <t>seaboard</t>
  </si>
  <si>
    <t>CHULETA</t>
  </si>
  <si>
    <t xml:space="preserve">                        </t>
  </si>
  <si>
    <t>INDIANA</t>
  </si>
  <si>
    <t>punta de chuleta</t>
  </si>
  <si>
    <t>SESOS BOTE</t>
  </si>
  <si>
    <t>PULPA FLAP CHOICE ANGUS</t>
  </si>
  <si>
    <t>ATLANTIC PRIME</t>
  </si>
  <si>
    <t>RECORTE 80/20 FINO</t>
  </si>
  <si>
    <t>MAZO COMPLETO</t>
  </si>
  <si>
    <t>UN:3</t>
  </si>
  <si>
    <t>CANCELADA</t>
  </si>
  <si>
    <t># 836 Z</t>
  </si>
  <si>
    <t>786/*-788z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</si>
</sst>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9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/>
    <xf numFmtId="0" fontId="8" fillId="16" borderId="24" xfId="1" applyFont="1" applyFill="1" applyBorder="1" applyAlignment="1"/>
    <xf numFmtId="0" fontId="2" fillId="16" borderId="24" xfId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4" fontId="8" fillId="16" borderId="24" xfId="1" applyNumberFormat="1" applyFont="1" applyFill="1" applyBorder="1"/>
    <xf numFmtId="0" fontId="7" fillId="16" borderId="24" xfId="1" applyFont="1" applyFill="1" applyBorder="1"/>
    <xf numFmtId="0" fontId="17" fillId="16" borderId="26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0" fontId="18" fillId="16" borderId="30" xfId="1" applyFont="1" applyFill="1" applyBorder="1" applyAlignment="1">
      <alignment horizontal="center"/>
    </xf>
    <xf numFmtId="0" fontId="18" fillId="16" borderId="0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99FF"/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342901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342901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view="pageBreakPreview" topLeftCell="B1" zoomScale="190" zoomScaleNormal="100" zoomScaleSheetLayoutView="19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54" t="s">
        <v>182</v>
      </c>
      <c r="B1" s="154"/>
      <c r="C1" s="154"/>
      <c r="D1" s="154"/>
      <c r="E1" s="154"/>
      <c r="F1" s="154"/>
      <c r="G1" s="154"/>
    </row>
    <row r="2" spans="1:7">
      <c r="A2" s="115"/>
      <c r="B2" s="154" t="s">
        <v>0</v>
      </c>
      <c r="C2" s="154"/>
      <c r="D2" s="154"/>
      <c r="E2" s="154"/>
      <c r="F2" s="154"/>
      <c r="G2" s="128">
        <f ca="1">TODAY()</f>
        <v>44753</v>
      </c>
    </row>
    <row r="3" spans="1:7" ht="18" customHeight="1">
      <c r="A3" s="89"/>
      <c r="B3" s="155" t="s">
        <v>1</v>
      </c>
      <c r="C3" s="15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51" t="str">
        <f>ATUN!E4</f>
        <v>ATUN PORCION 60Z</v>
      </c>
      <c r="C4" s="151"/>
      <c r="D4" s="130">
        <f>ATUN!E226</f>
        <v>100</v>
      </c>
      <c r="E4" s="131">
        <f>ATUN!F226</f>
        <v>5</v>
      </c>
      <c r="F4" s="132">
        <v>195</v>
      </c>
      <c r="G4" s="133">
        <f t="shared" ref="G4:G15" si="0">D4*F4</f>
        <v>19500</v>
      </c>
    </row>
    <row r="5" spans="1:7">
      <c r="A5" s="89"/>
      <c r="B5" s="151" t="s">
        <v>80</v>
      </c>
      <c r="C5" s="151"/>
      <c r="D5" s="130">
        <f>A.TAQUERA!E209</f>
        <v>229.5</v>
      </c>
      <c r="E5" s="131">
        <f>A.TAQUERA!F127</f>
        <v>20</v>
      </c>
      <c r="F5" s="132">
        <v>93</v>
      </c>
      <c r="G5" s="133">
        <f>PRODUCT(D5,F5)</f>
        <v>21343.5</v>
      </c>
    </row>
    <row r="6" spans="1:7">
      <c r="A6" s="89"/>
      <c r="B6" s="151" t="s">
        <v>81</v>
      </c>
      <c r="C6" s="151"/>
      <c r="D6" s="130">
        <f>A.Texana!E100</f>
        <v>985.93999999999994</v>
      </c>
      <c r="E6" s="131">
        <f>A.Texana!F102</f>
        <v>85</v>
      </c>
      <c r="F6" s="132">
        <v>95</v>
      </c>
      <c r="G6" s="133">
        <f>PRODUCT(D6,F6)</f>
        <v>93664.299999999988</v>
      </c>
    </row>
    <row r="7" spans="1:7">
      <c r="A7" s="89"/>
      <c r="B7" s="152" t="s">
        <v>168</v>
      </c>
      <c r="C7" s="153"/>
      <c r="D7" s="130">
        <f>'PULPA NEGRA'!E156</f>
        <v>687</v>
      </c>
      <c r="E7" s="131">
        <f>'PULPA NEGRA'!F156</f>
        <v>20</v>
      </c>
      <c r="F7" s="132">
        <v>150</v>
      </c>
      <c r="G7" s="133">
        <f>(D7*F7)</f>
        <v>103050</v>
      </c>
    </row>
    <row r="8" spans="1:7">
      <c r="A8" s="89">
        <v>2</v>
      </c>
      <c r="B8" s="151" t="s">
        <v>78</v>
      </c>
      <c r="C8" s="151"/>
      <c r="D8" s="130">
        <f>BUCHE!E209</f>
        <v>645.65</v>
      </c>
      <c r="E8" s="131">
        <f>BUCHE!F178</f>
        <v>40</v>
      </c>
      <c r="F8" s="132">
        <v>47</v>
      </c>
      <c r="G8" s="133">
        <f t="shared" si="0"/>
        <v>30345.55</v>
      </c>
    </row>
    <row r="9" spans="1:7" s="84" customFormat="1" ht="12.75" hidden="1" customHeight="1">
      <c r="A9" s="89">
        <v>3</v>
      </c>
      <c r="B9" s="151" t="str">
        <f>'BUCHE SEA'!E4</f>
        <v>BUCHE SEABOARD</v>
      </c>
      <c r="C9" s="151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51" t="str">
        <f>CABEZA!E4</f>
        <v>CABEZA C/PAPADA</v>
      </c>
      <c r="C10" s="151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51" t="s">
        <v>89</v>
      </c>
      <c r="C11" s="151"/>
      <c r="D11" s="130">
        <f>'C.DE LOMO'!E58</f>
        <v>2418.0600000000004</v>
      </c>
      <c r="E11" s="131">
        <f>'C.DE LOMO'!F56</f>
        <v>87</v>
      </c>
      <c r="F11" s="132">
        <v>70</v>
      </c>
      <c r="G11" s="133">
        <f t="shared" si="0"/>
        <v>169264.20000000004</v>
      </c>
    </row>
    <row r="12" spans="1:7" s="84" customFormat="1" ht="12.75" hidden="1" customHeight="1">
      <c r="A12" s="89"/>
      <c r="B12" s="151" t="s">
        <v>77</v>
      </c>
      <c r="C12" s="151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51" t="str">
        <f>CAMARON!E4</f>
        <v>CAMARON   100/200</v>
      </c>
      <c r="C13" s="151"/>
      <c r="D13" s="134">
        <f>CAMARON!E209</f>
        <v>90</v>
      </c>
      <c r="E13" s="135">
        <f>CAMARON!F209</f>
        <v>9</v>
      </c>
      <c r="F13" s="132">
        <v>100</v>
      </c>
      <c r="G13" s="133">
        <f t="shared" si="0"/>
        <v>9000</v>
      </c>
    </row>
    <row r="14" spans="1:7" s="84" customFormat="1" ht="12.75">
      <c r="A14" s="89"/>
      <c r="B14" s="152" t="s">
        <v>149</v>
      </c>
      <c r="C14" s="153"/>
      <c r="D14" s="134">
        <f>'CAMARON 41.50'!E100</f>
        <v>60</v>
      </c>
      <c r="E14" s="135">
        <f>'CAMARON 41.50'!F100</f>
        <v>6</v>
      </c>
      <c r="F14" s="132">
        <v>115</v>
      </c>
      <c r="G14" s="133">
        <f>D14*F14</f>
        <v>6900</v>
      </c>
    </row>
    <row r="15" spans="1:7" s="84" customFormat="1" ht="9.75" hidden="1" customHeight="1">
      <c r="A15" s="89">
        <v>6</v>
      </c>
      <c r="B15" s="151" t="str">
        <f>CANAL!E4</f>
        <v>CANALES</v>
      </c>
      <c r="C15" s="151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hidden="1" customHeight="1">
      <c r="A16" s="89"/>
      <c r="B16" s="151" t="s">
        <v>88</v>
      </c>
      <c r="C16" s="151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51" t="str">
        <f>CHULETA!E4</f>
        <v xml:space="preserve">CHULETA </v>
      </c>
      <c r="C17" s="151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2.75" hidden="1" customHeight="1">
      <c r="A18" s="89" t="s">
        <v>135</v>
      </c>
      <c r="B18" s="151" t="s">
        <v>128</v>
      </c>
      <c r="C18" s="151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51" t="str">
        <f>CUERO!E4</f>
        <v xml:space="preserve">COMBO CUERO PAPEL </v>
      </c>
      <c r="C19" s="151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51" t="s">
        <v>150</v>
      </c>
      <c r="C20" s="151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51" t="str">
        <f>'CONTRA EXC.'!E4</f>
        <v>CONTRA EXCEL</v>
      </c>
      <c r="C21" s="151"/>
      <c r="D21" s="130">
        <f>'CONTRA EXC.'!E98</f>
        <v>11087.439999999995</v>
      </c>
      <c r="E21" s="130">
        <f>'CONTRA EXC.'!F98</f>
        <v>389</v>
      </c>
      <c r="F21" s="132">
        <v>134</v>
      </c>
      <c r="G21" s="133">
        <f t="shared" si="1"/>
        <v>1485716.9599999993</v>
      </c>
    </row>
    <row r="22" spans="1:7" s="84" customFormat="1" ht="12.75" hidden="1" customHeight="1">
      <c r="A22" s="89">
        <v>9</v>
      </c>
      <c r="B22" s="151" t="str">
        <f>'CONTRA SW'!E4</f>
        <v>CONTRA SWIFT</v>
      </c>
      <c r="C22" s="151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51" t="s">
        <v>73</v>
      </c>
      <c r="C23" s="151"/>
      <c r="D23" s="130">
        <v>194.3</v>
      </c>
      <c r="E23" s="131">
        <f>'pulpa flap'!F209</f>
        <v>0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51" t="str">
        <f>CORBA.SWIF!E4</f>
        <v>CORBATA SWIFT</v>
      </c>
      <c r="C24" s="151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hidden="1" customHeight="1">
      <c r="A25" s="89">
        <v>28</v>
      </c>
      <c r="B25" s="151" t="s">
        <v>120</v>
      </c>
      <c r="C25" s="151"/>
      <c r="D25" s="130">
        <f>'costilla esp'!E156</f>
        <v>0</v>
      </c>
      <c r="E25" s="130">
        <f>'costilla esp'!F156</f>
        <v>0</v>
      </c>
      <c r="F25" s="132">
        <v>68</v>
      </c>
      <c r="G25" s="133">
        <f t="shared" si="1"/>
        <v>0</v>
      </c>
    </row>
    <row r="26" spans="1:7" s="84" customFormat="1" ht="0.75" hidden="1" customHeight="1">
      <c r="A26" s="89"/>
      <c r="B26" s="151" t="s">
        <v>120</v>
      </c>
      <c r="C26" s="151"/>
      <c r="D26" s="130">
        <f>'CONTRA EXC.'!E103</f>
        <v>11087.439999999995</v>
      </c>
      <c r="E26" s="131">
        <f>'costilla esp'!F44</f>
        <v>0</v>
      </c>
      <c r="F26" s="132">
        <v>55</v>
      </c>
      <c r="G26" s="133">
        <f t="shared" si="1"/>
        <v>609809.19999999972</v>
      </c>
    </row>
    <row r="27" spans="1:7" s="84" customFormat="1" ht="12.75" hidden="1" customHeight="1">
      <c r="A27" s="89">
        <v>12</v>
      </c>
      <c r="B27" s="151" t="str">
        <f>CARNERO!E4</f>
        <v>CARNERO CANAL</v>
      </c>
      <c r="C27" s="151"/>
      <c r="D27" s="130">
        <f>CARNERO!E156</f>
        <v>0</v>
      </c>
      <c r="E27" s="131">
        <f>CARNERO!F209</f>
        <v>0</v>
      </c>
      <c r="F27" s="132">
        <v>110</v>
      </c>
      <c r="G27" s="133">
        <f t="shared" si="1"/>
        <v>0</v>
      </c>
    </row>
    <row r="28" spans="1:7" s="84" customFormat="1" ht="12.75" hidden="1" customHeight="1">
      <c r="A28" s="89">
        <v>13</v>
      </c>
      <c r="B28" s="151" t="str">
        <f>CORDERO!E4</f>
        <v>ESPALDILLA DE CORDERO FOREST</v>
      </c>
      <c r="C28" s="151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customHeight="1">
      <c r="A29" s="89">
        <v>24</v>
      </c>
      <c r="B29" s="151" t="str">
        <f>'ESPALDILLA SH'!E4</f>
        <v>ESPALDILLA S/H</v>
      </c>
      <c r="C29" s="151"/>
      <c r="D29" s="130">
        <v>1595.33</v>
      </c>
      <c r="E29" s="131">
        <v>66</v>
      </c>
      <c r="F29" s="132">
        <v>56</v>
      </c>
      <c r="G29" s="133">
        <f t="shared" si="1"/>
        <v>89338.48</v>
      </c>
    </row>
    <row r="30" spans="1:7" s="84" customFormat="1" ht="12.75" hidden="1" customHeight="1">
      <c r="A30" s="89">
        <v>14</v>
      </c>
      <c r="B30" s="151" t="str">
        <f>'ESPALDILLA CH'!E4</f>
        <v>ESPALDILLA C/H</v>
      </c>
      <c r="C30" s="151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51" t="str">
        <f>TILAPIA!E4</f>
        <v>FILETE TILAPIA 2/3  4.54 KG.</v>
      </c>
      <c r="C31" s="151"/>
      <c r="D31" s="130">
        <f>TILAPIA!E209</f>
        <v>985.24000000000012</v>
      </c>
      <c r="E31" s="131">
        <f>TILAPIA!F209</f>
        <v>217</v>
      </c>
      <c r="F31" s="132">
        <v>58</v>
      </c>
      <c r="G31" s="133">
        <f t="shared" si="1"/>
        <v>57143.920000000006</v>
      </c>
    </row>
    <row r="32" spans="1:7" s="84" customFormat="1" ht="12.75" hidden="1" customHeight="1">
      <c r="A32" s="89">
        <v>27</v>
      </c>
      <c r="B32" s="151" t="s">
        <v>85</v>
      </c>
      <c r="C32" s="151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customHeight="1">
      <c r="A33" s="89">
        <v>16</v>
      </c>
      <c r="B33" s="151" t="str">
        <f>'ESPALDILLA DE CARNRO'!E4</f>
        <v>ESPALDILLA DE CARNERO</v>
      </c>
      <c r="C33" s="151"/>
      <c r="D33" s="130">
        <f>'ESPALDILLA DE CARNRO'!E226</f>
        <v>191.71</v>
      </c>
      <c r="E33" s="131">
        <f>'ESPALDILLA DE CARNRO'!F226</f>
        <v>13</v>
      </c>
      <c r="F33" s="132">
        <v>148</v>
      </c>
      <c r="G33" s="133">
        <f t="shared" si="1"/>
        <v>28373.08</v>
      </c>
    </row>
    <row r="34" spans="1:7" s="84" customFormat="1" ht="12.75" hidden="1" customHeight="1">
      <c r="A34" s="89"/>
      <c r="B34" s="151" t="s">
        <v>72</v>
      </c>
      <c r="C34" s="151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51" t="s">
        <v>79</v>
      </c>
      <c r="C35" s="151"/>
      <c r="D35" s="130">
        <f>'CAÑA DE LOMO'!E209</f>
        <v>1868.0100000000002</v>
      </c>
      <c r="E35" s="131">
        <f>'CAÑA DE LOMO'!F209</f>
        <v>72</v>
      </c>
      <c r="F35" s="132">
        <v>70</v>
      </c>
      <c r="G35" s="133">
        <f t="shared" ref="G35:G51" si="2">D35*F35</f>
        <v>130760.70000000001</v>
      </c>
    </row>
    <row r="36" spans="1:7" s="84" customFormat="1" ht="10.5" customHeight="1">
      <c r="A36" s="89"/>
      <c r="B36" s="151" t="s">
        <v>95</v>
      </c>
      <c r="C36" s="151"/>
      <c r="D36" s="130">
        <v>2998.77</v>
      </c>
      <c r="E36" s="131">
        <v>101</v>
      </c>
      <c r="F36" s="132">
        <v>34</v>
      </c>
      <c r="G36" s="133">
        <f t="shared" si="2"/>
        <v>101958.18</v>
      </c>
    </row>
    <row r="37" spans="1:7" s="84" customFormat="1" ht="12.75" hidden="1">
      <c r="A37" s="89"/>
      <c r="B37" s="152" t="s">
        <v>173</v>
      </c>
      <c r="C37" s="153"/>
      <c r="D37" s="130">
        <f>'CAMARON 50-60'!E156</f>
        <v>0</v>
      </c>
      <c r="E37" s="131">
        <f>'CAMARON 50-60'!F156</f>
        <v>0</v>
      </c>
      <c r="F37" s="132">
        <v>165</v>
      </c>
      <c r="G37" s="133">
        <f t="shared" si="2"/>
        <v>0</v>
      </c>
    </row>
    <row r="38" spans="1:7" s="84" customFormat="1" ht="12.75" customHeight="1">
      <c r="A38" s="89">
        <v>18</v>
      </c>
      <c r="B38" s="151" t="str">
        <f>MENUDO!E4</f>
        <v>MENUDO EXCEL</v>
      </c>
      <c r="C38" s="151"/>
      <c r="D38" s="130">
        <f>MENUDO!E216</f>
        <v>17252.12</v>
      </c>
      <c r="E38" s="131">
        <f>MENUDO!F216</f>
        <v>634</v>
      </c>
      <c r="F38" s="132">
        <v>65</v>
      </c>
      <c r="G38" s="133">
        <f t="shared" si="2"/>
        <v>1121387.8</v>
      </c>
    </row>
    <row r="39" spans="1:7" s="84" customFormat="1" ht="12.75" hidden="1" customHeight="1">
      <c r="A39" s="89">
        <v>20</v>
      </c>
      <c r="B39" s="151" t="str">
        <f>PAPAS!E4</f>
        <v>PAPAS RECTA  3/8</v>
      </c>
      <c r="C39" s="151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51" t="str">
        <f>'TOCINO '!E4</f>
        <v>TOCINO</v>
      </c>
      <c r="C40" s="151"/>
      <c r="D40" s="130">
        <f>'TOCINO '!E209</f>
        <v>0</v>
      </c>
      <c r="E40" s="131">
        <f>'TOCINO '!F209</f>
        <v>0</v>
      </c>
      <c r="F40" s="132">
        <v>102</v>
      </c>
      <c r="G40" s="133">
        <f t="shared" si="2"/>
        <v>0</v>
      </c>
    </row>
    <row r="41" spans="1:7" s="84" customFormat="1" ht="12.75" hidden="1" customHeight="1">
      <c r="A41" s="89"/>
      <c r="B41" s="151" t="s">
        <v>124</v>
      </c>
      <c r="C41" s="151"/>
      <c r="D41" s="130">
        <f>'PECHO PCO'!E105</f>
        <v>0</v>
      </c>
      <c r="E41" s="131">
        <f>'PECHO PCO'!F108</f>
        <v>0</v>
      </c>
      <c r="F41" s="132">
        <v>64</v>
      </c>
      <c r="G41" s="133">
        <f t="shared" si="2"/>
        <v>0</v>
      </c>
    </row>
    <row r="42" spans="1:7" s="84" customFormat="1" ht="12.75" hidden="1" customHeight="1">
      <c r="A42" s="89">
        <v>23</v>
      </c>
      <c r="B42" s="151" t="str">
        <f>PERNIL!E4</f>
        <v>PERNIL CON PIEL (COMBO)</v>
      </c>
      <c r="C42" s="151"/>
      <c r="D42" s="130"/>
      <c r="E42" s="131">
        <f>PERNIL!H885</f>
        <v>0</v>
      </c>
      <c r="F42" s="132">
        <v>37</v>
      </c>
      <c r="G42" s="133">
        <f t="shared" si="2"/>
        <v>0</v>
      </c>
    </row>
    <row r="43" spans="1:7" s="84" customFormat="1" ht="12.75" hidden="1">
      <c r="A43" s="89"/>
      <c r="B43" s="151" t="s">
        <v>82</v>
      </c>
      <c r="C43" s="151"/>
      <c r="D43" s="130">
        <f>'P. DE C@RDERO'!E55</f>
        <v>2.2759572004815709E-15</v>
      </c>
      <c r="E43" s="131">
        <f>'P. DE C@RDERO'!F53</f>
        <v>0</v>
      </c>
      <c r="F43" s="132">
        <v>120</v>
      </c>
      <c r="G43" s="133">
        <f t="shared" si="2"/>
        <v>2.7311486405778851E-13</v>
      </c>
    </row>
    <row r="44" spans="1:7" s="84" customFormat="1" ht="12.75" hidden="1" customHeight="1">
      <c r="A44" s="89">
        <v>22</v>
      </c>
      <c r="B44" s="151" t="str">
        <f>'PERNIL cja'!E4</f>
        <v>PIERNA S/H</v>
      </c>
      <c r="C44" s="151"/>
      <c r="D44" s="130">
        <f>'pierna sh'!E42</f>
        <v>0</v>
      </c>
      <c r="E44" s="131">
        <f>'pierna sh'!F42</f>
        <v>0</v>
      </c>
      <c r="F44" s="132">
        <v>53.5</v>
      </c>
      <c r="G44" s="133">
        <f t="shared" si="2"/>
        <v>0</v>
      </c>
    </row>
    <row r="45" spans="1:7" s="84" customFormat="1" ht="12.75" hidden="1" customHeight="1">
      <c r="A45" s="89" t="s">
        <v>23</v>
      </c>
      <c r="B45" s="151" t="s">
        <v>111</v>
      </c>
      <c r="C45" s="151"/>
      <c r="D45" s="130">
        <f>'PULP. PIERNA'!E104</f>
        <v>0</v>
      </c>
      <c r="E45" s="131">
        <f>'PULP. PIERNA'!F103</f>
        <v>0</v>
      </c>
      <c r="F45" s="132">
        <v>56</v>
      </c>
      <c r="G45" s="133">
        <f t="shared" si="2"/>
        <v>0</v>
      </c>
    </row>
    <row r="46" spans="1:7" s="84" customFormat="1" ht="12.75" hidden="1" customHeight="1">
      <c r="A46" s="89"/>
      <c r="B46" s="151" t="s">
        <v>112</v>
      </c>
      <c r="C46" s="151"/>
      <c r="D46" s="130">
        <f>'PUNTA. CAÑA'!E64</f>
        <v>0</v>
      </c>
      <c r="E46" s="131">
        <f>'PUNTA. CAÑA'!F64</f>
        <v>0</v>
      </c>
      <c r="F46" s="132">
        <v>55</v>
      </c>
      <c r="G46" s="133">
        <f t="shared" si="2"/>
        <v>0</v>
      </c>
    </row>
    <row r="47" spans="1:7" s="84" customFormat="1" ht="12.75" hidden="1" customHeight="1">
      <c r="A47" s="89"/>
      <c r="B47" s="151" t="s">
        <v>86</v>
      </c>
      <c r="C47" s="151"/>
      <c r="D47" s="130">
        <f>RECORTE!E97</f>
        <v>0</v>
      </c>
      <c r="E47" s="131">
        <f>RECORTE!F96</f>
        <v>0</v>
      </c>
      <c r="F47" s="132">
        <v>36</v>
      </c>
      <c r="G47" s="133">
        <f t="shared" si="2"/>
        <v>0</v>
      </c>
    </row>
    <row r="48" spans="1:7" s="84" customFormat="1" ht="12.75" hidden="1" customHeight="1">
      <c r="A48" s="89" t="s">
        <v>23</v>
      </c>
      <c r="B48" s="151" t="s">
        <v>92</v>
      </c>
      <c r="C48" s="151"/>
      <c r="D48" s="130">
        <f>ribletts!E21</f>
        <v>0</v>
      </c>
      <c r="E48" s="131">
        <f>ribletts!F23</f>
        <v>0</v>
      </c>
      <c r="F48" s="132">
        <v>32</v>
      </c>
      <c r="G48" s="133">
        <f t="shared" si="2"/>
        <v>0</v>
      </c>
    </row>
    <row r="49" spans="1:7" s="84" customFormat="1" ht="12.75" hidden="1" customHeight="1">
      <c r="A49" s="89"/>
      <c r="B49" s="152" t="s">
        <v>152</v>
      </c>
      <c r="C49" s="153"/>
      <c r="D49" s="130">
        <f>'PUNTAS DE CHULETA'!E209</f>
        <v>0</v>
      </c>
      <c r="E49" s="131">
        <f>'PUNTAS DE CHULETA'!F209</f>
        <v>0</v>
      </c>
      <c r="F49" s="132">
        <v>29</v>
      </c>
      <c r="G49" s="133">
        <f t="shared" si="2"/>
        <v>0</v>
      </c>
    </row>
    <row r="50" spans="1:7" s="84" customFormat="1" ht="12" customHeight="1">
      <c r="A50" s="89">
        <v>25</v>
      </c>
      <c r="B50" s="151" t="s">
        <v>54</v>
      </c>
      <c r="C50" s="151"/>
      <c r="D50" s="130">
        <f>SALMON!E209</f>
        <v>59.739999999999981</v>
      </c>
      <c r="E50" s="131">
        <f>SALMON!F209</f>
        <v>13</v>
      </c>
      <c r="F50" s="132">
        <v>265</v>
      </c>
      <c r="G50" s="133">
        <f t="shared" si="2"/>
        <v>15831.099999999995</v>
      </c>
    </row>
    <row r="51" spans="1:7" s="84" customFormat="1" ht="12.75" customHeight="1">
      <c r="A51" s="89">
        <v>26</v>
      </c>
      <c r="B51" s="151" t="s">
        <v>185</v>
      </c>
      <c r="C51" s="151"/>
      <c r="D51" s="130">
        <f>SESOS!E227</f>
        <v>104.94</v>
      </c>
      <c r="E51" s="131">
        <f>SESOS!F227</f>
        <v>10</v>
      </c>
      <c r="F51" s="132">
        <v>112</v>
      </c>
      <c r="G51" s="133">
        <f t="shared" si="2"/>
        <v>11753.279999999999</v>
      </c>
    </row>
    <row r="52" spans="1:7" s="84" customFormat="1" ht="12.75" hidden="1">
      <c r="A52" s="89"/>
      <c r="B52" s="151" t="s">
        <v>99</v>
      </c>
      <c r="C52" s="151"/>
      <c r="D52" s="130">
        <f>'SESOS (2)'!E70</f>
        <v>0</v>
      </c>
      <c r="E52" s="131">
        <f>'SESOS (2)'!F70</f>
        <v>0</v>
      </c>
      <c r="F52" s="132">
        <v>87</v>
      </c>
      <c r="G52" s="133">
        <f>D52*F52</f>
        <v>0</v>
      </c>
    </row>
    <row r="53" spans="1:7" s="84" customFormat="1" ht="12.75">
      <c r="A53" s="89"/>
      <c r="B53" s="151" t="s">
        <v>160</v>
      </c>
      <c r="C53" s="151"/>
      <c r="D53" s="130">
        <f>TAMPIQUEÑA.!E156</f>
        <v>321.44</v>
      </c>
      <c r="E53" s="130">
        <f>TAMPIQUEÑA.!F156</f>
        <v>28</v>
      </c>
      <c r="F53" s="132">
        <v>105</v>
      </c>
      <c r="G53" s="133">
        <f>D53*F53</f>
        <v>33751.199999999997</v>
      </c>
    </row>
    <row r="54" spans="1:7" s="84" customFormat="1" ht="12.75" hidden="1">
      <c r="A54" s="89"/>
      <c r="B54" s="151" t="s">
        <v>140</v>
      </c>
      <c r="C54" s="151"/>
      <c r="D54" s="130">
        <f>'CARNE AL PASTOR'!E62</f>
        <v>0</v>
      </c>
      <c r="E54" s="130">
        <f>'CARNE AL PASTOR'!F62</f>
        <v>0</v>
      </c>
      <c r="F54" s="132">
        <v>80</v>
      </c>
      <c r="G54" s="133">
        <f>D54*F54</f>
        <v>0</v>
      </c>
    </row>
    <row r="55" spans="1:7" s="84" customFormat="1" ht="12" hidden="1" customHeight="1">
      <c r="A55" s="89"/>
      <c r="B55" s="137" t="s">
        <v>155</v>
      </c>
      <c r="C55" s="137"/>
      <c r="D55" s="130" t="e">
        <f>#REF!</f>
        <v>#REF!</v>
      </c>
      <c r="E55" s="130" t="e">
        <f>#REF!</f>
        <v>#REF!</v>
      </c>
      <c r="F55" s="132">
        <v>100</v>
      </c>
      <c r="G55" s="133" t="e">
        <f>D55*F55</f>
        <v>#REF!</v>
      </c>
    </row>
    <row r="56" spans="1:7" s="84" customFormat="1" ht="12.75" hidden="1" customHeight="1">
      <c r="A56" s="89"/>
      <c r="B56" s="137" t="s">
        <v>161</v>
      </c>
      <c r="C56" s="137"/>
      <c r="D56" s="138">
        <f>'QUESO GOUDA'!E126</f>
        <v>0</v>
      </c>
      <c r="E56" s="130">
        <f>'QUESO GOUDA'!F156</f>
        <v>0</v>
      </c>
      <c r="F56" s="132">
        <v>41</v>
      </c>
      <c r="G56" s="133">
        <f>D56*F56</f>
        <v>0</v>
      </c>
    </row>
    <row r="57" spans="1:7" s="84" customFormat="1" ht="18" customHeight="1">
      <c r="A57" s="89"/>
      <c r="B57" s="116"/>
      <c r="C57" s="116"/>
      <c r="D57" s="139">
        <f>SUM(D4:D54)</f>
        <v>52962.629999999983</v>
      </c>
      <c r="E57" s="140">
        <f>SUM(E4:E53)</f>
        <v>1815</v>
      </c>
      <c r="F57" s="141"/>
      <c r="G57" s="142">
        <f>SUM(G4:G53)</f>
        <v>4150938.05</v>
      </c>
    </row>
    <row r="58" spans="1:7" s="84" customFormat="1" ht="16.5" customHeight="1">
      <c r="A58" s="116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7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97</v>
      </c>
      <c r="F4" s="167"/>
      <c r="G4" s="167"/>
      <c r="H4" s="167"/>
      <c r="I4" s="167"/>
      <c r="J4" s="167"/>
      <c r="K4" s="168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87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75</v>
      </c>
      <c r="F4" s="167"/>
      <c r="G4" s="167"/>
      <c r="H4" s="167"/>
      <c r="I4" s="167"/>
      <c r="J4" s="167"/>
      <c r="K4" s="16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47" activePane="bottomLeft" state="frozen"/>
      <selection activeCell="E21" sqref="E21"/>
      <selection pane="bottomLeft" activeCell="J53" sqref="J5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78</v>
      </c>
      <c r="F4" s="167"/>
      <c r="G4" s="167"/>
      <c r="H4" s="167"/>
      <c r="I4" s="167"/>
      <c r="J4" s="167"/>
      <c r="K4" s="168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400</v>
      </c>
      <c r="F8" s="75">
        <v>40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400</v>
      </c>
      <c r="F9" s="82">
        <f t="shared" ref="F9:F18" si="1">F8-H9+D9</f>
        <v>40</v>
      </c>
      <c r="G9" s="60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400</v>
      </c>
      <c r="F10" s="82">
        <f t="shared" si="1"/>
        <v>40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400</v>
      </c>
      <c r="F11" s="82">
        <f t="shared" si="1"/>
        <v>40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400</v>
      </c>
      <c r="F12" s="82">
        <f t="shared" si="1"/>
        <v>40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400</v>
      </c>
      <c r="F13" s="82">
        <f t="shared" si="1"/>
        <v>40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400</v>
      </c>
      <c r="F14" s="82">
        <f t="shared" si="1"/>
        <v>40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400</v>
      </c>
      <c r="F15" s="82">
        <f t="shared" si="1"/>
        <v>40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400</v>
      </c>
      <c r="F16" s="82">
        <f t="shared" si="1"/>
        <v>40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400</v>
      </c>
      <c r="F17" s="82">
        <f t="shared" si="1"/>
        <v>40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400</v>
      </c>
      <c r="F18" s="82">
        <f t="shared" si="1"/>
        <v>40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400</v>
      </c>
      <c r="F19" s="82">
        <f t="shared" ref="F19:F72" si="2">F18-H19+D19</f>
        <v>40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400</v>
      </c>
      <c r="F20" s="82">
        <f t="shared" si="2"/>
        <v>40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400</v>
      </c>
      <c r="F21" s="82">
        <f t="shared" si="2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400</v>
      </c>
      <c r="F22" s="82">
        <f t="shared" si="2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400</v>
      </c>
      <c r="F23" s="82">
        <f t="shared" si="2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400</v>
      </c>
      <c r="F24" s="82">
        <f t="shared" si="2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400</v>
      </c>
      <c r="F25" s="82">
        <f t="shared" si="2"/>
        <v>40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400</v>
      </c>
      <c r="F26" s="82">
        <f t="shared" si="2"/>
        <v>40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400</v>
      </c>
      <c r="F27" s="82">
        <f t="shared" si="2"/>
        <v>40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400</v>
      </c>
      <c r="F28" s="82">
        <f t="shared" si="2"/>
        <v>40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400</v>
      </c>
      <c r="F29" s="82">
        <f t="shared" si="2"/>
        <v>40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400</v>
      </c>
      <c r="F30" s="82">
        <f t="shared" si="2"/>
        <v>40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400</v>
      </c>
      <c r="F31" s="82">
        <f t="shared" si="2"/>
        <v>40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400</v>
      </c>
      <c r="F32" s="82">
        <f t="shared" si="2"/>
        <v>40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400</v>
      </c>
      <c r="F33" s="82">
        <f t="shared" si="2"/>
        <v>40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400</v>
      </c>
      <c r="F34" s="82">
        <f t="shared" si="2"/>
        <v>40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400</v>
      </c>
      <c r="F35" s="82">
        <f t="shared" si="2"/>
        <v>40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400</v>
      </c>
      <c r="F36" s="82">
        <f t="shared" si="2"/>
        <v>40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400</v>
      </c>
      <c r="F37" s="82">
        <f t="shared" si="2"/>
        <v>40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400</v>
      </c>
      <c r="F38" s="82">
        <f t="shared" si="2"/>
        <v>40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400</v>
      </c>
      <c r="F39" s="82">
        <f t="shared" si="2"/>
        <v>40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400</v>
      </c>
      <c r="F40" s="82">
        <f t="shared" si="2"/>
        <v>40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400</v>
      </c>
      <c r="F41" s="82">
        <f t="shared" si="2"/>
        <v>40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400</v>
      </c>
      <c r="F42" s="82">
        <f t="shared" si="2"/>
        <v>40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400</v>
      </c>
      <c r="F43" s="82">
        <f t="shared" si="2"/>
        <v>40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400</v>
      </c>
      <c r="F44" s="82">
        <f t="shared" si="2"/>
        <v>40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400</v>
      </c>
      <c r="F45" s="82">
        <f t="shared" si="2"/>
        <v>40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400</v>
      </c>
      <c r="F46" s="82">
        <f t="shared" si="2"/>
        <v>40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12</v>
      </c>
      <c r="C47" s="54"/>
      <c r="D47" s="55"/>
      <c r="E47" s="82">
        <f t="shared" si="3"/>
        <v>350</v>
      </c>
      <c r="F47" s="82">
        <f t="shared" si="2"/>
        <v>35</v>
      </c>
      <c r="G47" s="61">
        <v>50</v>
      </c>
      <c r="H47" s="58">
        <v>5</v>
      </c>
      <c r="I47" s="81">
        <v>896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17</v>
      </c>
      <c r="C48" s="54"/>
      <c r="D48" s="55"/>
      <c r="E48" s="82">
        <f t="shared" si="3"/>
        <v>250</v>
      </c>
      <c r="F48" s="82">
        <f t="shared" si="2"/>
        <v>25</v>
      </c>
      <c r="G48" s="61">
        <v>100</v>
      </c>
      <c r="H48" s="58">
        <v>10</v>
      </c>
      <c r="I48" s="81">
        <v>949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21</v>
      </c>
      <c r="C49" s="54"/>
      <c r="D49" s="55"/>
      <c r="E49" s="82">
        <f t="shared" si="3"/>
        <v>240</v>
      </c>
      <c r="F49" s="82">
        <f t="shared" si="2"/>
        <v>24</v>
      </c>
      <c r="G49" s="61">
        <v>10</v>
      </c>
      <c r="H49" s="58">
        <v>1</v>
      </c>
      <c r="I49" s="81">
        <v>991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/>
      <c r="D50" s="55"/>
      <c r="E50" s="82">
        <f t="shared" si="3"/>
        <v>230</v>
      </c>
      <c r="F50" s="82">
        <f t="shared" si="2"/>
        <v>23</v>
      </c>
      <c r="G50" s="61">
        <v>10</v>
      </c>
      <c r="H50" s="58">
        <v>1</v>
      </c>
      <c r="I50" s="67">
        <v>45</v>
      </c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27</v>
      </c>
      <c r="C51" s="54"/>
      <c r="D51" s="55"/>
      <c r="E51" s="82">
        <f t="shared" si="3"/>
        <v>130</v>
      </c>
      <c r="F51" s="82">
        <f t="shared" si="2"/>
        <v>13</v>
      </c>
      <c r="G51" s="61">
        <v>100</v>
      </c>
      <c r="H51" s="58">
        <v>10</v>
      </c>
      <c r="I51" s="67">
        <v>51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28</v>
      </c>
      <c r="C52" s="54">
        <v>515.65</v>
      </c>
      <c r="D52" s="55">
        <v>27</v>
      </c>
      <c r="E52" s="82">
        <f t="shared" si="3"/>
        <v>645.65</v>
      </c>
      <c r="F52" s="82">
        <f t="shared" si="2"/>
        <v>40</v>
      </c>
      <c r="G52" s="61"/>
      <c r="H52" s="58"/>
      <c r="I52" s="67"/>
      <c r="J52" s="72" t="s">
        <v>113</v>
      </c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645.65</v>
      </c>
      <c r="F53" s="82">
        <f t="shared" si="2"/>
        <v>40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645.65</v>
      </c>
      <c r="F54" s="82">
        <f t="shared" si="2"/>
        <v>40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645.65</v>
      </c>
      <c r="F55" s="82">
        <f t="shared" si="2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645.65</v>
      </c>
      <c r="F56" s="82">
        <f t="shared" si="2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645.65</v>
      </c>
      <c r="F57" s="82">
        <f t="shared" si="2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645.65</v>
      </c>
      <c r="F58" s="82">
        <f t="shared" si="2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645.65</v>
      </c>
      <c r="F59" s="82">
        <f t="shared" si="2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645.65</v>
      </c>
      <c r="F60" s="82">
        <f t="shared" si="2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645.65</v>
      </c>
      <c r="F61" s="82">
        <f t="shared" si="2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645.65</v>
      </c>
      <c r="F62" s="82">
        <f t="shared" si="2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645.65</v>
      </c>
      <c r="F63" s="82">
        <f t="shared" si="2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645.65</v>
      </c>
      <c r="F64" s="82">
        <f t="shared" si="2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645.65</v>
      </c>
      <c r="F65" s="82">
        <f t="shared" si="2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645.65</v>
      </c>
      <c r="F66" s="82">
        <f t="shared" si="2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645.65</v>
      </c>
      <c r="F67" s="82">
        <f t="shared" si="2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645.65</v>
      </c>
      <c r="F68" s="82">
        <f t="shared" si="2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645.65</v>
      </c>
      <c r="F69" s="82">
        <f t="shared" si="2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645.65</v>
      </c>
      <c r="F70" s="82">
        <f t="shared" si="2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645.65</v>
      </c>
      <c r="F71" s="82">
        <f t="shared" si="2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645.65</v>
      </c>
      <c r="F72" s="82">
        <f t="shared" si="2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645.65</v>
      </c>
      <c r="F73" s="82">
        <f t="shared" ref="F73:F136" si="5">F72-H73+D73</f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645.65</v>
      </c>
      <c r="F74" s="82">
        <f t="shared" si="5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645.65</v>
      </c>
      <c r="F75" s="82">
        <f t="shared" si="5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645.65</v>
      </c>
      <c r="F76" s="82">
        <f t="shared" si="5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645.65</v>
      </c>
      <c r="F77" s="82">
        <f t="shared" si="5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645.65</v>
      </c>
      <c r="F78" s="82">
        <f t="shared" si="5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645.65</v>
      </c>
      <c r="F79" s="82">
        <f t="shared" si="5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645.65</v>
      </c>
      <c r="F80" s="82">
        <f t="shared" si="5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645.65</v>
      </c>
      <c r="F81" s="82">
        <f t="shared" si="5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645.65</v>
      </c>
      <c r="F82" s="82">
        <f t="shared" si="5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645.65</v>
      </c>
      <c r="F83" s="82">
        <f t="shared" si="5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645.65</v>
      </c>
      <c r="F84" s="82">
        <f t="shared" si="5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645.65</v>
      </c>
      <c r="F85" s="82">
        <f t="shared" si="5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645.65</v>
      </c>
      <c r="F86" s="82">
        <f t="shared" si="5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645.65</v>
      </c>
      <c r="F87" s="82">
        <f t="shared" si="5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645.65</v>
      </c>
      <c r="F88" s="82">
        <f t="shared" si="5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645.65</v>
      </c>
      <c r="F89" s="82">
        <f t="shared" si="5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645.65</v>
      </c>
      <c r="F90" s="82">
        <f t="shared" si="5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645.65</v>
      </c>
      <c r="F91" s="82">
        <f t="shared" si="5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645.65</v>
      </c>
      <c r="F92" s="82">
        <f t="shared" si="5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645.65</v>
      </c>
      <c r="F93" s="82">
        <f t="shared" si="5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645.65</v>
      </c>
      <c r="F94" s="82">
        <f t="shared" si="5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645.65</v>
      </c>
      <c r="F95" s="82">
        <f t="shared" si="5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645.65</v>
      </c>
      <c r="F96" s="82">
        <f t="shared" si="5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645.65</v>
      </c>
      <c r="F97" s="82">
        <f t="shared" si="5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645.65</v>
      </c>
      <c r="F98" s="82">
        <f t="shared" si="5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645.65</v>
      </c>
      <c r="F99" s="82">
        <f t="shared" si="5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645.65</v>
      </c>
      <c r="F100" s="82">
        <f t="shared" si="5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645.65</v>
      </c>
      <c r="F101" s="82">
        <f t="shared" si="5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645.65</v>
      </c>
      <c r="F102" s="82">
        <f t="shared" si="5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645.65</v>
      </c>
      <c r="F103" s="82">
        <f t="shared" si="5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645.65</v>
      </c>
      <c r="F104" s="82">
        <f t="shared" si="5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645.65</v>
      </c>
      <c r="F105" s="82">
        <f t="shared" si="5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645.65</v>
      </c>
      <c r="F106" s="82">
        <f t="shared" si="5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645.65</v>
      </c>
      <c r="F107" s="82">
        <f t="shared" si="5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645.65</v>
      </c>
      <c r="F108" s="82">
        <f t="shared" si="5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645.65</v>
      </c>
      <c r="F109" s="82">
        <f t="shared" si="5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645.65</v>
      </c>
      <c r="F110" s="82">
        <f t="shared" si="5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645.65</v>
      </c>
      <c r="F111" s="82">
        <f t="shared" si="5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645.65</v>
      </c>
      <c r="F112" s="82">
        <f t="shared" si="5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645.65</v>
      </c>
      <c r="F113" s="82">
        <f t="shared" si="5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645.65</v>
      </c>
      <c r="F114" s="82">
        <f t="shared" si="5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645.65</v>
      </c>
      <c r="F115" s="82">
        <f t="shared" si="5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645.65</v>
      </c>
      <c r="F116" s="82">
        <f t="shared" si="5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645.65</v>
      </c>
      <c r="F117" s="82">
        <f t="shared" si="5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645.65</v>
      </c>
      <c r="F118" s="82">
        <f t="shared" si="5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645.65</v>
      </c>
      <c r="F119" s="82">
        <f t="shared" si="5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645.65</v>
      </c>
      <c r="F120" s="82">
        <f t="shared" si="5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645.65</v>
      </c>
      <c r="F121" s="82">
        <f t="shared" si="5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645.65</v>
      </c>
      <c r="F122" s="82">
        <f t="shared" si="5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645.65</v>
      </c>
      <c r="F123" s="82">
        <f t="shared" si="5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645.65</v>
      </c>
      <c r="F124" s="82">
        <f t="shared" si="5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645.65</v>
      </c>
      <c r="F125" s="82">
        <f t="shared" si="5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645.65</v>
      </c>
      <c r="F126" s="82">
        <f t="shared" si="5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645.65</v>
      </c>
      <c r="F127" s="82">
        <f t="shared" si="5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645.65</v>
      </c>
      <c r="F128" s="82">
        <f t="shared" si="5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645.65</v>
      </c>
      <c r="F129" s="82">
        <f t="shared" si="5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645.65</v>
      </c>
      <c r="F130" s="82">
        <f t="shared" si="5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645.65</v>
      </c>
      <c r="F131" s="82">
        <f t="shared" si="5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645.65</v>
      </c>
      <c r="F132" s="82">
        <f t="shared" si="5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645.65</v>
      </c>
      <c r="F133" s="82">
        <f t="shared" si="5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645.65</v>
      </c>
      <c r="F134" s="82">
        <f t="shared" si="5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645.65</v>
      </c>
      <c r="F135" s="82">
        <f t="shared" si="5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645.65</v>
      </c>
      <c r="F136" s="82">
        <f t="shared" si="5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645.65</v>
      </c>
      <c r="F137" s="82">
        <f t="shared" ref="F137:F200" si="7">F136-H137+D137</f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645.65</v>
      </c>
      <c r="F138" s="82">
        <f t="shared" si="7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645.65</v>
      </c>
      <c r="F139" s="82">
        <f t="shared" si="7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645.65</v>
      </c>
      <c r="F140" s="82">
        <f t="shared" si="7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645.65</v>
      </c>
      <c r="F141" s="82">
        <f t="shared" si="7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645.65</v>
      </c>
      <c r="F142" s="82">
        <f t="shared" si="7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645.65</v>
      </c>
      <c r="F143" s="82">
        <f t="shared" si="7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645.65</v>
      </c>
      <c r="F144" s="82">
        <f t="shared" si="7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645.65</v>
      </c>
      <c r="F145" s="82">
        <f t="shared" si="7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645.65</v>
      </c>
      <c r="F146" s="82">
        <f t="shared" si="7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645.65</v>
      </c>
      <c r="F147" s="82">
        <f t="shared" si="7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645.65</v>
      </c>
      <c r="F148" s="82">
        <f t="shared" si="7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645.65</v>
      </c>
      <c r="F149" s="82">
        <f t="shared" si="7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645.65</v>
      </c>
      <c r="F150" s="82">
        <f t="shared" si="7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645.65</v>
      </c>
      <c r="F151" s="82">
        <f t="shared" si="7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645.65</v>
      </c>
      <c r="F152" s="82">
        <f t="shared" si="7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645.65</v>
      </c>
      <c r="F153" s="82">
        <f t="shared" si="7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645.65</v>
      </c>
      <c r="F154" s="82">
        <f t="shared" si="7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645.65</v>
      </c>
      <c r="F155" s="82">
        <f t="shared" si="7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645.65</v>
      </c>
      <c r="F156" s="82">
        <f t="shared" si="7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645.65</v>
      </c>
      <c r="F157" s="82">
        <f t="shared" si="7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645.65</v>
      </c>
      <c r="F158" s="82">
        <f t="shared" si="7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645.65</v>
      </c>
      <c r="F159" s="82">
        <f t="shared" si="7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645.65</v>
      </c>
      <c r="F160" s="82">
        <f t="shared" si="7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645.65</v>
      </c>
      <c r="F161" s="82">
        <f t="shared" si="7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645.65</v>
      </c>
      <c r="F162" s="82">
        <f t="shared" si="7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645.65</v>
      </c>
      <c r="F163" s="82">
        <f t="shared" si="7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645.65</v>
      </c>
      <c r="F164" s="82">
        <f t="shared" si="7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645.65</v>
      </c>
      <c r="F165" s="82">
        <f t="shared" si="7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645.65</v>
      </c>
      <c r="F166" s="82">
        <f t="shared" si="7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645.65</v>
      </c>
      <c r="F167" s="82">
        <f t="shared" si="7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645.65</v>
      </c>
      <c r="F168" s="82">
        <f t="shared" si="7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645.65</v>
      </c>
      <c r="F169" s="82">
        <f t="shared" si="7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645.65</v>
      </c>
      <c r="F170" s="82">
        <f t="shared" si="7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645.65</v>
      </c>
      <c r="F171" s="82">
        <f t="shared" si="7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645.65</v>
      </c>
      <c r="F172" s="82">
        <f t="shared" si="7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645.65</v>
      </c>
      <c r="F173" s="82">
        <f t="shared" si="7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645.65</v>
      </c>
      <c r="F174" s="82">
        <f t="shared" si="7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645.65</v>
      </c>
      <c r="F175" s="82">
        <f t="shared" si="7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645.65</v>
      </c>
      <c r="F176" s="82">
        <f t="shared" si="7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645.65</v>
      </c>
      <c r="F177" s="82">
        <f t="shared" si="7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645.65</v>
      </c>
      <c r="F178" s="82">
        <f t="shared" si="7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645.65</v>
      </c>
      <c r="F179" s="82">
        <f t="shared" si="7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645.65</v>
      </c>
      <c r="F180" s="82">
        <f t="shared" si="7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645.65</v>
      </c>
      <c r="F181" s="82">
        <f t="shared" si="7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645.65</v>
      </c>
      <c r="F182" s="82">
        <f t="shared" si="7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645.65</v>
      </c>
      <c r="F183" s="82">
        <f t="shared" si="7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645.65</v>
      </c>
      <c r="F184" s="82">
        <f t="shared" si="7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645.65</v>
      </c>
      <c r="F185" s="82">
        <f t="shared" si="7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645.65</v>
      </c>
      <c r="F186" s="82">
        <f t="shared" si="7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645.65</v>
      </c>
      <c r="F187" s="82">
        <f t="shared" si="7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645.65</v>
      </c>
      <c r="F188" s="82">
        <f t="shared" si="7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645.65</v>
      </c>
      <c r="F189" s="82">
        <f t="shared" si="7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645.65</v>
      </c>
      <c r="F190" s="82">
        <f t="shared" si="7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645.65</v>
      </c>
      <c r="F191" s="82">
        <f t="shared" si="7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645.65</v>
      </c>
      <c r="F192" s="82">
        <f t="shared" si="7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645.65</v>
      </c>
      <c r="F193" s="82">
        <f t="shared" si="7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645.65</v>
      </c>
      <c r="F194" s="82">
        <f t="shared" si="7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645.65</v>
      </c>
      <c r="F195" s="82">
        <f t="shared" si="7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645.65</v>
      </c>
      <c r="F196" s="82">
        <f t="shared" si="7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645.65</v>
      </c>
      <c r="F197" s="82">
        <f t="shared" si="7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645.65</v>
      </c>
      <c r="F198" s="82">
        <f t="shared" si="7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645.65</v>
      </c>
      <c r="F199" s="82">
        <f t="shared" si="7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645.65</v>
      </c>
      <c r="F200" s="82">
        <f t="shared" si="7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645.65</v>
      </c>
      <c r="F201" s="82">
        <f t="shared" ref="F201:F226" si="9">F200-H201+D201</f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645.65</v>
      </c>
      <c r="F202" s="82">
        <f t="shared" si="9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645.65</v>
      </c>
      <c r="F203" s="82">
        <f t="shared" si="9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645.65</v>
      </c>
      <c r="F204" s="82">
        <f t="shared" si="9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645.65</v>
      </c>
      <c r="F205" s="82">
        <f t="shared" si="9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645.65</v>
      </c>
      <c r="F206" s="82">
        <f t="shared" si="9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645.65</v>
      </c>
      <c r="F207" s="82">
        <f t="shared" si="9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645.65</v>
      </c>
      <c r="F208" s="82">
        <f t="shared" si="9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645.65</v>
      </c>
      <c r="F209" s="82">
        <f t="shared" si="9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645.65</v>
      </c>
      <c r="F210" s="82">
        <f t="shared" si="9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645.65</v>
      </c>
      <c r="F211" s="82">
        <f t="shared" si="9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645.65</v>
      </c>
      <c r="F212" s="82">
        <f t="shared" si="9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645.65</v>
      </c>
      <c r="F213" s="82">
        <f t="shared" si="9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645.65</v>
      </c>
      <c r="F214" s="82">
        <f t="shared" si="9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645.65</v>
      </c>
      <c r="F215" s="82">
        <f t="shared" si="9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645.65</v>
      </c>
      <c r="F216" s="82">
        <f t="shared" si="9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645.65</v>
      </c>
      <c r="F217" s="82">
        <f t="shared" si="9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645.65</v>
      </c>
      <c r="F218" s="82">
        <f t="shared" si="9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645.65</v>
      </c>
      <c r="F219" s="82">
        <f t="shared" si="9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645.65</v>
      </c>
      <c r="F220" s="82">
        <f t="shared" si="9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645.65</v>
      </c>
      <c r="F221" s="82">
        <f t="shared" si="9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645.65</v>
      </c>
      <c r="F222" s="82">
        <f t="shared" si="9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645.65</v>
      </c>
      <c r="F223" s="82">
        <f t="shared" si="9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645.65</v>
      </c>
      <c r="F224" s="82">
        <f t="shared" si="9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645.65</v>
      </c>
      <c r="F225" s="82">
        <f t="shared" si="9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645.65</v>
      </c>
      <c r="F226" s="82">
        <f t="shared" si="9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1" sqref="D21:D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30</v>
      </c>
      <c r="F4" s="167"/>
      <c r="G4" s="167"/>
      <c r="H4" s="167"/>
      <c r="I4" s="167"/>
      <c r="J4" s="167"/>
      <c r="K4" s="168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17990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17990</v>
      </c>
      <c r="H9" s="58">
        <v>200</v>
      </c>
      <c r="I9" s="80">
        <v>776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</v>
      </c>
      <c r="C10" s="54">
        <v>18890</v>
      </c>
      <c r="D10" s="55">
        <v>200</v>
      </c>
      <c r="E10" s="82">
        <f t="shared" si="0"/>
        <v>0</v>
      </c>
      <c r="F10" s="82">
        <f t="shared" si="1"/>
        <v>0</v>
      </c>
      <c r="G10" s="60">
        <v>18890</v>
      </c>
      <c r="H10" s="58">
        <v>200</v>
      </c>
      <c r="I10" s="80">
        <v>795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23150</v>
      </c>
      <c r="D11" s="55">
        <v>250</v>
      </c>
      <c r="E11" s="82">
        <f t="shared" si="0"/>
        <v>0</v>
      </c>
      <c r="F11" s="82">
        <f t="shared" si="1"/>
        <v>0</v>
      </c>
      <c r="G11" s="60">
        <v>23150</v>
      </c>
      <c r="H11" s="58">
        <v>250</v>
      </c>
      <c r="I11" s="80">
        <v>817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17530</v>
      </c>
      <c r="D12" s="55">
        <v>199</v>
      </c>
      <c r="E12" s="82">
        <f t="shared" si="0"/>
        <v>0</v>
      </c>
      <c r="F12" s="82">
        <f t="shared" si="1"/>
        <v>0</v>
      </c>
      <c r="G12" s="60">
        <v>17530</v>
      </c>
      <c r="H12" s="58">
        <v>199</v>
      </c>
      <c r="I12" s="80">
        <v>830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8</v>
      </c>
      <c r="C13" s="54">
        <v>21160</v>
      </c>
      <c r="D13" s="55">
        <v>249</v>
      </c>
      <c r="E13" s="82">
        <f t="shared" si="0"/>
        <v>0</v>
      </c>
      <c r="F13" s="82">
        <f t="shared" si="1"/>
        <v>0</v>
      </c>
      <c r="G13" s="60">
        <v>21160</v>
      </c>
      <c r="H13" s="58">
        <v>249</v>
      </c>
      <c r="I13" s="80">
        <v>850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10</v>
      </c>
      <c r="C14" s="54">
        <v>21750</v>
      </c>
      <c r="D14" s="55">
        <v>249</v>
      </c>
      <c r="E14" s="82">
        <f t="shared" si="0"/>
        <v>0</v>
      </c>
      <c r="F14" s="82">
        <f t="shared" si="1"/>
        <v>0</v>
      </c>
      <c r="G14" s="60">
        <v>21750</v>
      </c>
      <c r="H14" s="58">
        <v>249</v>
      </c>
      <c r="I14" s="80">
        <v>873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22140</v>
      </c>
      <c r="D15" s="55">
        <v>250</v>
      </c>
      <c r="E15" s="82">
        <f t="shared" si="0"/>
        <v>0</v>
      </c>
      <c r="F15" s="82">
        <f t="shared" si="1"/>
        <v>0</v>
      </c>
      <c r="G15" s="60">
        <v>22140</v>
      </c>
      <c r="H15" s="58">
        <v>250</v>
      </c>
      <c r="I15" s="80">
        <v>900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>
        <v>23140</v>
      </c>
      <c r="D16" s="55">
        <v>251</v>
      </c>
      <c r="E16" s="82">
        <f t="shared" si="0"/>
        <v>0</v>
      </c>
      <c r="F16" s="82">
        <f t="shared" si="1"/>
        <v>0</v>
      </c>
      <c r="G16" s="60">
        <v>23140</v>
      </c>
      <c r="H16" s="58">
        <v>251</v>
      </c>
      <c r="I16" s="80">
        <v>918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21750</v>
      </c>
      <c r="D17" s="55">
        <v>249</v>
      </c>
      <c r="E17" s="82">
        <f t="shared" si="0"/>
        <v>0</v>
      </c>
      <c r="F17" s="82">
        <f t="shared" si="1"/>
        <v>0</v>
      </c>
      <c r="G17" s="60">
        <v>21750</v>
      </c>
      <c r="H17" s="58">
        <v>249</v>
      </c>
      <c r="I17" s="80">
        <v>932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20890</v>
      </c>
      <c r="D18" s="55">
        <v>248</v>
      </c>
      <c r="E18" s="82">
        <f t="shared" si="0"/>
        <v>0</v>
      </c>
      <c r="F18" s="82">
        <f t="shared" ref="F18:F77" si="2">F17-H18+D18</f>
        <v>0</v>
      </c>
      <c r="G18" s="60">
        <v>20890</v>
      </c>
      <c r="H18" s="58">
        <v>248</v>
      </c>
      <c r="I18" s="80">
        <v>954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21320</v>
      </c>
      <c r="D19" s="55">
        <v>250</v>
      </c>
      <c r="E19" s="82">
        <f t="shared" si="0"/>
        <v>0</v>
      </c>
      <c r="F19" s="82">
        <f t="shared" si="2"/>
        <v>0</v>
      </c>
      <c r="G19" s="60">
        <v>21320</v>
      </c>
      <c r="H19" s="58">
        <v>250</v>
      </c>
      <c r="I19" s="80">
        <v>980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21550</v>
      </c>
      <c r="D20" s="55">
        <v>250</v>
      </c>
      <c r="E20" s="82">
        <f t="shared" si="0"/>
        <v>0</v>
      </c>
      <c r="F20" s="82">
        <f t="shared" si="2"/>
        <v>0</v>
      </c>
      <c r="G20" s="60">
        <v>21550</v>
      </c>
      <c r="H20" s="58">
        <v>250</v>
      </c>
      <c r="I20" s="80">
        <v>994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21430</v>
      </c>
      <c r="D21" s="55">
        <v>244</v>
      </c>
      <c r="E21" s="82">
        <f t="shared" si="0"/>
        <v>0</v>
      </c>
      <c r="F21" s="82">
        <f t="shared" si="2"/>
        <v>0</v>
      </c>
      <c r="G21" s="60">
        <v>21430</v>
      </c>
      <c r="H21" s="58">
        <v>244</v>
      </c>
      <c r="I21" s="80">
        <v>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20950</v>
      </c>
      <c r="D22" s="55">
        <v>246</v>
      </c>
      <c r="E22" s="82">
        <f t="shared" si="0"/>
        <v>0</v>
      </c>
      <c r="F22" s="82">
        <f t="shared" si="2"/>
        <v>0</v>
      </c>
      <c r="G22" s="60">
        <v>20950</v>
      </c>
      <c r="H22" s="58">
        <v>246</v>
      </c>
      <c r="I22" s="80">
        <v>22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22190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22190</v>
      </c>
      <c r="H23" s="58">
        <v>249</v>
      </c>
      <c r="I23" s="80">
        <v>50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28</v>
      </c>
      <c r="C24" s="54">
        <v>22690</v>
      </c>
      <c r="D24" s="55">
        <v>250</v>
      </c>
      <c r="E24" s="82">
        <f t="shared" si="3"/>
        <v>0</v>
      </c>
      <c r="F24" s="82">
        <f t="shared" si="2"/>
        <v>0</v>
      </c>
      <c r="G24" s="60">
        <v>22690</v>
      </c>
      <c r="H24" s="58">
        <v>250</v>
      </c>
      <c r="I24" s="80">
        <v>67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165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93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159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152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165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8" activePane="bottomLeft" state="frozen"/>
      <selection activeCell="E21" sqref="E21"/>
      <selection pane="bottomLeft" activeCell="I50" sqref="I5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146</v>
      </c>
      <c r="F4" s="167"/>
      <c r="G4" s="167"/>
      <c r="H4" s="167"/>
      <c r="I4" s="167"/>
      <c r="J4" s="167"/>
      <c r="K4" s="168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967.08</v>
      </c>
      <c r="F8" s="75">
        <v>213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962.54000000000008</v>
      </c>
      <c r="F9" s="82">
        <f t="shared" ref="F9:F72" si="1">F8-H9+D9</f>
        <v>212</v>
      </c>
      <c r="G9" s="110">
        <v>4.54</v>
      </c>
      <c r="H9" s="57">
        <v>1</v>
      </c>
      <c r="I9" s="80">
        <v>772</v>
      </c>
      <c r="J9" s="68"/>
      <c r="K9" s="62"/>
      <c r="L9" s="8"/>
      <c r="M9" s="8"/>
      <c r="N9" s="12">
        <f>G9*L4</f>
        <v>281.48</v>
      </c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871.74000000000012</v>
      </c>
      <c r="F10" s="82">
        <f t="shared" si="1"/>
        <v>192</v>
      </c>
      <c r="G10" s="110">
        <v>90.8</v>
      </c>
      <c r="H10" s="57">
        <v>20</v>
      </c>
      <c r="I10" s="80">
        <v>773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867.20000000000016</v>
      </c>
      <c r="F11" s="82">
        <f t="shared" si="1"/>
        <v>191</v>
      </c>
      <c r="G11" s="110">
        <v>4.54</v>
      </c>
      <c r="H11" s="57">
        <v>1</v>
      </c>
      <c r="I11" s="80">
        <v>774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849.04000000000019</v>
      </c>
      <c r="F12" s="82">
        <f t="shared" si="1"/>
        <v>187</v>
      </c>
      <c r="G12" s="110">
        <v>18.16</v>
      </c>
      <c r="H12" s="57">
        <v>4</v>
      </c>
      <c r="I12" s="80">
        <v>775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803.64000000000021</v>
      </c>
      <c r="F13" s="82">
        <f t="shared" si="1"/>
        <v>177</v>
      </c>
      <c r="G13" s="110">
        <v>45.4</v>
      </c>
      <c r="H13" s="57">
        <v>10</v>
      </c>
      <c r="I13" s="80">
        <v>778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667.44000000000028</v>
      </c>
      <c r="F14" s="82">
        <f t="shared" si="1"/>
        <v>147</v>
      </c>
      <c r="G14" s="110">
        <v>136.19999999999999</v>
      </c>
      <c r="H14" s="57">
        <v>30</v>
      </c>
      <c r="I14" s="80">
        <v>804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0"/>
        <v>653.82000000000028</v>
      </c>
      <c r="F15" s="82">
        <f t="shared" si="1"/>
        <v>144</v>
      </c>
      <c r="G15" s="110">
        <v>13.62</v>
      </c>
      <c r="H15" s="57">
        <v>3</v>
      </c>
      <c r="I15" s="80">
        <v>818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644.74000000000024</v>
      </c>
      <c r="F16" s="82">
        <f t="shared" si="1"/>
        <v>142</v>
      </c>
      <c r="G16" s="110">
        <v>9.08</v>
      </c>
      <c r="H16" s="57">
        <v>2</v>
      </c>
      <c r="I16" s="80">
        <v>821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508.54000000000025</v>
      </c>
      <c r="F17" s="82">
        <f t="shared" si="1"/>
        <v>112</v>
      </c>
      <c r="G17" s="110">
        <v>136.19999999999999</v>
      </c>
      <c r="H17" s="57">
        <v>30</v>
      </c>
      <c r="I17" s="80">
        <v>824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/>
      <c r="D18" s="55"/>
      <c r="E18" s="82">
        <f t="shared" si="0"/>
        <v>494.92000000000024</v>
      </c>
      <c r="F18" s="82">
        <f t="shared" si="1"/>
        <v>109</v>
      </c>
      <c r="G18" s="110">
        <v>13.62</v>
      </c>
      <c r="H18" s="57">
        <v>3</v>
      </c>
      <c r="I18" s="80">
        <v>845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358.72000000000025</v>
      </c>
      <c r="F19" s="82">
        <f t="shared" si="1"/>
        <v>79</v>
      </c>
      <c r="G19" s="110">
        <v>136.19999999999999</v>
      </c>
      <c r="H19" s="57">
        <v>30</v>
      </c>
      <c r="I19" s="80">
        <v>848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267.92000000000024</v>
      </c>
      <c r="F20" s="82">
        <f t="shared" si="1"/>
        <v>59</v>
      </c>
      <c r="G20" s="110">
        <v>90.8</v>
      </c>
      <c r="H20" s="57">
        <v>20</v>
      </c>
      <c r="I20" s="80">
        <v>851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>
        <v>1003.34</v>
      </c>
      <c r="D21" s="55">
        <v>221</v>
      </c>
      <c r="E21" s="82">
        <f t="shared" si="0"/>
        <v>1271.2600000000002</v>
      </c>
      <c r="F21" s="82">
        <f t="shared" si="1"/>
        <v>280</v>
      </c>
      <c r="G21" s="110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10</v>
      </c>
      <c r="C22" s="54"/>
      <c r="D22" s="55"/>
      <c r="E22" s="82">
        <f t="shared" si="0"/>
        <v>1234.9400000000003</v>
      </c>
      <c r="F22" s="82">
        <f t="shared" si="1"/>
        <v>272</v>
      </c>
      <c r="G22" s="110">
        <v>36.32</v>
      </c>
      <c r="H22" s="57">
        <v>8</v>
      </c>
      <c r="I22" s="80">
        <v>864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1207.7000000000003</v>
      </c>
      <c r="F23" s="82">
        <f t="shared" si="1"/>
        <v>266</v>
      </c>
      <c r="G23" s="110">
        <v>27.24</v>
      </c>
      <c r="H23" s="57">
        <v>6</v>
      </c>
      <c r="I23" s="80">
        <v>877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1071.5000000000002</v>
      </c>
      <c r="F24" s="82">
        <f t="shared" si="1"/>
        <v>236</v>
      </c>
      <c r="G24" s="110">
        <v>136.19999999999999</v>
      </c>
      <c r="H24" s="57">
        <v>30</v>
      </c>
      <c r="I24" s="80">
        <v>885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12</v>
      </c>
      <c r="C25" s="54"/>
      <c r="D25" s="55"/>
      <c r="E25" s="82">
        <f t="shared" si="0"/>
        <v>1026.1000000000001</v>
      </c>
      <c r="F25" s="82">
        <f t="shared" si="1"/>
        <v>226</v>
      </c>
      <c r="G25" s="110">
        <v>45.4</v>
      </c>
      <c r="H25" s="57">
        <v>10</v>
      </c>
      <c r="I25" s="80">
        <v>891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14</v>
      </c>
      <c r="C26" s="54"/>
      <c r="D26" s="55"/>
      <c r="E26" s="82">
        <f t="shared" si="0"/>
        <v>799.10000000000014</v>
      </c>
      <c r="F26" s="82">
        <f t="shared" si="1"/>
        <v>176</v>
      </c>
      <c r="G26" s="110">
        <v>227</v>
      </c>
      <c r="H26" s="57">
        <v>50</v>
      </c>
      <c r="I26" s="80">
        <v>922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753.70000000000016</v>
      </c>
      <c r="F27" s="82">
        <f t="shared" si="1"/>
        <v>166</v>
      </c>
      <c r="G27" s="110">
        <v>45.4</v>
      </c>
      <c r="H27" s="57">
        <v>10</v>
      </c>
      <c r="I27" s="80">
        <v>925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16</v>
      </c>
      <c r="C28" s="54"/>
      <c r="D28" s="55"/>
      <c r="E28" s="82">
        <f t="shared" si="0"/>
        <v>744.62000000000012</v>
      </c>
      <c r="F28" s="82">
        <f t="shared" si="1"/>
        <v>164</v>
      </c>
      <c r="G28" s="110">
        <v>9.08</v>
      </c>
      <c r="H28" s="57">
        <v>2</v>
      </c>
      <c r="I28" s="80">
        <v>933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740.08000000000015</v>
      </c>
      <c r="F29" s="82">
        <f t="shared" si="1"/>
        <v>163</v>
      </c>
      <c r="G29" s="110">
        <v>4.54</v>
      </c>
      <c r="H29" s="57">
        <v>1</v>
      </c>
      <c r="I29" s="80">
        <v>934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603.88000000000011</v>
      </c>
      <c r="F30" s="82">
        <f t="shared" si="1"/>
        <v>133</v>
      </c>
      <c r="G30" s="110">
        <v>136.19999999999999</v>
      </c>
      <c r="H30" s="57">
        <v>30</v>
      </c>
      <c r="I30" s="80">
        <v>939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17</v>
      </c>
      <c r="C31" s="54"/>
      <c r="D31" s="55"/>
      <c r="E31" s="82">
        <f t="shared" si="0"/>
        <v>558.48000000000013</v>
      </c>
      <c r="F31" s="82">
        <f t="shared" si="1"/>
        <v>123</v>
      </c>
      <c r="G31" s="110">
        <v>45.4</v>
      </c>
      <c r="H31" s="57">
        <v>10</v>
      </c>
      <c r="I31" s="80">
        <v>950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19</v>
      </c>
      <c r="C32" s="54"/>
      <c r="D32" s="55"/>
      <c r="E32" s="82">
        <f t="shared" si="0"/>
        <v>422.28000000000014</v>
      </c>
      <c r="F32" s="82">
        <f t="shared" si="1"/>
        <v>93</v>
      </c>
      <c r="G32" s="110">
        <v>136.19999999999999</v>
      </c>
      <c r="H32" s="57">
        <v>30</v>
      </c>
      <c r="I32" s="80">
        <v>970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0"/>
        <v>413.20000000000016</v>
      </c>
      <c r="F33" s="82">
        <f t="shared" si="1"/>
        <v>91</v>
      </c>
      <c r="G33" s="110">
        <v>9.08</v>
      </c>
      <c r="H33" s="57">
        <v>2</v>
      </c>
      <c r="I33" s="80">
        <v>981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367.80000000000018</v>
      </c>
      <c r="F34" s="82">
        <f t="shared" si="1"/>
        <v>81</v>
      </c>
      <c r="G34" s="110">
        <v>45.4</v>
      </c>
      <c r="H34" s="57">
        <v>10</v>
      </c>
      <c r="I34" s="80">
        <v>981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0"/>
        <v>340.56000000000017</v>
      </c>
      <c r="F35" s="82">
        <f t="shared" si="1"/>
        <v>75</v>
      </c>
      <c r="G35" s="110">
        <v>27.24</v>
      </c>
      <c r="H35" s="57">
        <v>6</v>
      </c>
      <c r="I35" s="80">
        <v>987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0"/>
        <v>204.36000000000018</v>
      </c>
      <c r="F36" s="82">
        <f t="shared" si="1"/>
        <v>45</v>
      </c>
      <c r="G36" s="110">
        <v>136.19999999999999</v>
      </c>
      <c r="H36" s="57">
        <v>30</v>
      </c>
      <c r="I36" s="80">
        <v>997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68.160000000000196</v>
      </c>
      <c r="F37" s="82">
        <f t="shared" si="1"/>
        <v>15</v>
      </c>
      <c r="G37" s="110">
        <v>136.19999999999999</v>
      </c>
      <c r="H37" s="57">
        <v>30</v>
      </c>
      <c r="I37" s="80">
        <v>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24</v>
      </c>
      <c r="C38" s="54">
        <v>1502.74</v>
      </c>
      <c r="D38" s="55">
        <v>331</v>
      </c>
      <c r="E38" s="82">
        <f t="shared" si="0"/>
        <v>1570.9</v>
      </c>
      <c r="F38" s="82">
        <f t="shared" si="1"/>
        <v>346</v>
      </c>
      <c r="G38" s="110"/>
      <c r="H38" s="57"/>
      <c r="I38" s="80"/>
      <c r="J38" s="72" t="s">
        <v>153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1516.42</v>
      </c>
      <c r="F39" s="82">
        <f t="shared" si="1"/>
        <v>334</v>
      </c>
      <c r="G39" s="110">
        <v>54.48</v>
      </c>
      <c r="H39" s="57">
        <v>12</v>
      </c>
      <c r="I39" s="80">
        <v>17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0"/>
        <v>1498.26</v>
      </c>
      <c r="F40" s="82">
        <f t="shared" si="1"/>
        <v>330</v>
      </c>
      <c r="G40" s="110">
        <v>18.16</v>
      </c>
      <c r="H40" s="57">
        <v>4</v>
      </c>
      <c r="I40" s="80">
        <v>17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1452.86</v>
      </c>
      <c r="F41" s="82">
        <f t="shared" si="1"/>
        <v>320</v>
      </c>
      <c r="G41" s="110">
        <v>45.4</v>
      </c>
      <c r="H41" s="57">
        <v>10</v>
      </c>
      <c r="I41" s="80">
        <v>18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1439.24</v>
      </c>
      <c r="F42" s="82">
        <f t="shared" si="1"/>
        <v>317</v>
      </c>
      <c r="G42" s="110">
        <v>13.62</v>
      </c>
      <c r="H42" s="57">
        <v>3</v>
      </c>
      <c r="I42" s="80">
        <v>27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1257.6400000000001</v>
      </c>
      <c r="F43" s="82">
        <f t="shared" si="1"/>
        <v>277</v>
      </c>
      <c r="G43" s="110">
        <v>181.6</v>
      </c>
      <c r="H43" s="57">
        <v>40</v>
      </c>
      <c r="I43" s="80">
        <v>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0"/>
        <v>1253.1000000000001</v>
      </c>
      <c r="F44" s="82">
        <f t="shared" si="1"/>
        <v>276</v>
      </c>
      <c r="G44" s="110">
        <v>4.54</v>
      </c>
      <c r="H44" s="57">
        <v>1</v>
      </c>
      <c r="I44" s="80">
        <v>40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0"/>
        <v>1216.7800000000002</v>
      </c>
      <c r="F45" s="82">
        <f t="shared" si="1"/>
        <v>268</v>
      </c>
      <c r="G45" s="110">
        <v>36.32</v>
      </c>
      <c r="H45" s="57">
        <v>8</v>
      </c>
      <c r="I45" s="80">
        <v>42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0"/>
        <v>1212.2400000000002</v>
      </c>
      <c r="F46" s="82">
        <f t="shared" si="1"/>
        <v>267</v>
      </c>
      <c r="G46" s="110">
        <v>4.54</v>
      </c>
      <c r="H46" s="57">
        <v>1</v>
      </c>
      <c r="I46" s="80">
        <v>48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0"/>
        <v>1166.8400000000001</v>
      </c>
      <c r="F47" s="82">
        <f t="shared" si="1"/>
        <v>257</v>
      </c>
      <c r="G47" s="110">
        <v>45.4</v>
      </c>
      <c r="H47" s="57">
        <v>10</v>
      </c>
      <c r="I47" s="80">
        <v>49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27</v>
      </c>
      <c r="C48" s="54"/>
      <c r="D48" s="55"/>
      <c r="E48" s="82">
        <f t="shared" si="0"/>
        <v>1030.6400000000001</v>
      </c>
      <c r="F48" s="82">
        <f t="shared" si="1"/>
        <v>227</v>
      </c>
      <c r="G48" s="110">
        <v>136.19999999999999</v>
      </c>
      <c r="H48" s="57">
        <v>30</v>
      </c>
      <c r="I48" s="80">
        <v>51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0"/>
        <v>985.24000000000012</v>
      </c>
      <c r="F49" s="82">
        <f t="shared" si="1"/>
        <v>217</v>
      </c>
      <c r="G49" s="110">
        <v>45.4</v>
      </c>
      <c r="H49" s="57">
        <v>10</v>
      </c>
      <c r="I49" s="80">
        <v>65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985.24000000000012</v>
      </c>
      <c r="F50" s="82">
        <f t="shared" si="1"/>
        <v>217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985.24000000000012</v>
      </c>
      <c r="F51" s="82">
        <f t="shared" si="1"/>
        <v>217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985.24000000000012</v>
      </c>
      <c r="F52" s="82">
        <f t="shared" si="1"/>
        <v>217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985.24000000000012</v>
      </c>
      <c r="F53" s="82">
        <f t="shared" si="1"/>
        <v>217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985.24000000000012</v>
      </c>
      <c r="F54" s="82">
        <f t="shared" si="1"/>
        <v>217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985.24000000000012</v>
      </c>
      <c r="F55" s="82">
        <f t="shared" si="1"/>
        <v>217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985.24000000000012</v>
      </c>
      <c r="F56" s="82">
        <f t="shared" si="1"/>
        <v>217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985.24000000000012</v>
      </c>
      <c r="F57" s="82">
        <f t="shared" si="1"/>
        <v>217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985.24000000000012</v>
      </c>
      <c r="F58" s="82">
        <f t="shared" si="1"/>
        <v>217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985.24000000000012</v>
      </c>
      <c r="F59" s="82">
        <f t="shared" si="1"/>
        <v>217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985.24000000000012</v>
      </c>
      <c r="F60" s="82">
        <f t="shared" si="1"/>
        <v>217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985.24000000000012</v>
      </c>
      <c r="F61" s="82">
        <f t="shared" si="1"/>
        <v>217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985.24000000000012</v>
      </c>
      <c r="F62" s="82">
        <f t="shared" si="1"/>
        <v>217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985.24000000000012</v>
      </c>
      <c r="F63" s="82">
        <f t="shared" si="1"/>
        <v>217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985.24000000000012</v>
      </c>
      <c r="F64" s="82">
        <f t="shared" si="1"/>
        <v>217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985.24000000000012</v>
      </c>
      <c r="F65" s="82">
        <f t="shared" si="1"/>
        <v>217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985.24000000000012</v>
      </c>
      <c r="F66" s="82">
        <f t="shared" si="1"/>
        <v>217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985.24000000000012</v>
      </c>
      <c r="F67" s="82">
        <f t="shared" si="1"/>
        <v>217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985.24000000000012</v>
      </c>
      <c r="F68" s="82">
        <f t="shared" si="1"/>
        <v>217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985.24000000000012</v>
      </c>
      <c r="F69" s="82">
        <f t="shared" si="1"/>
        <v>217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985.24000000000012</v>
      </c>
      <c r="F70" s="82">
        <f t="shared" si="1"/>
        <v>217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985.24000000000012</v>
      </c>
      <c r="F71" s="82">
        <f t="shared" si="1"/>
        <v>217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985.24000000000012</v>
      </c>
      <c r="F72" s="82">
        <f t="shared" si="1"/>
        <v>217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985.24000000000012</v>
      </c>
      <c r="F73" s="82">
        <f t="shared" ref="F73:F136" si="3">F72-H73+D73</f>
        <v>217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985.24000000000012</v>
      </c>
      <c r="F74" s="82">
        <f t="shared" si="3"/>
        <v>217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985.24000000000012</v>
      </c>
      <c r="F75" s="82">
        <f t="shared" si="3"/>
        <v>217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985.24000000000012</v>
      </c>
      <c r="F76" s="82">
        <f t="shared" si="3"/>
        <v>217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985.24000000000012</v>
      </c>
      <c r="F77" s="82">
        <f t="shared" si="3"/>
        <v>217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985.24000000000012</v>
      </c>
      <c r="F78" s="82">
        <f t="shared" si="3"/>
        <v>217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985.24000000000012</v>
      </c>
      <c r="F79" s="82">
        <f t="shared" si="3"/>
        <v>217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985.24000000000012</v>
      </c>
      <c r="F80" s="82">
        <f t="shared" si="3"/>
        <v>217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985.24000000000012</v>
      </c>
      <c r="F81" s="82">
        <f t="shared" si="3"/>
        <v>217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985.24000000000012</v>
      </c>
      <c r="F82" s="82">
        <f t="shared" si="3"/>
        <v>217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985.24000000000012</v>
      </c>
      <c r="F83" s="82">
        <f t="shared" si="3"/>
        <v>217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985.24000000000012</v>
      </c>
      <c r="F84" s="82">
        <f t="shared" si="3"/>
        <v>217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985.24000000000012</v>
      </c>
      <c r="F85" s="82">
        <f t="shared" si="3"/>
        <v>217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985.24000000000012</v>
      </c>
      <c r="F86" s="82">
        <f t="shared" si="3"/>
        <v>217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985.24000000000012</v>
      </c>
      <c r="F87" s="82">
        <f t="shared" si="3"/>
        <v>217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985.24000000000012</v>
      </c>
      <c r="F88" s="82">
        <f t="shared" si="3"/>
        <v>217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985.24000000000012</v>
      </c>
      <c r="F89" s="82">
        <f t="shared" si="3"/>
        <v>217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985.24000000000012</v>
      </c>
      <c r="F90" s="82">
        <f t="shared" si="3"/>
        <v>217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985.24000000000012</v>
      </c>
      <c r="F91" s="82">
        <f t="shared" si="3"/>
        <v>217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985.24000000000012</v>
      </c>
      <c r="F92" s="82">
        <f t="shared" si="3"/>
        <v>217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985.24000000000012</v>
      </c>
      <c r="F93" s="82">
        <f t="shared" si="3"/>
        <v>217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985.24000000000012</v>
      </c>
      <c r="F94" s="82">
        <f t="shared" si="3"/>
        <v>217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985.24000000000012</v>
      </c>
      <c r="F95" s="82">
        <f t="shared" si="3"/>
        <v>217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985.24000000000012</v>
      </c>
      <c r="F96" s="82">
        <f t="shared" si="3"/>
        <v>217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985.24000000000012</v>
      </c>
      <c r="F97" s="82">
        <f t="shared" si="3"/>
        <v>217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985.24000000000012</v>
      </c>
      <c r="F98" s="82">
        <f t="shared" si="3"/>
        <v>217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985.24000000000012</v>
      </c>
      <c r="F99" s="82">
        <f t="shared" si="3"/>
        <v>217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985.24000000000012</v>
      </c>
      <c r="F100" s="82">
        <f t="shared" si="3"/>
        <v>217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985.24000000000012</v>
      </c>
      <c r="F101" s="82">
        <f t="shared" si="3"/>
        <v>217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985.24000000000012</v>
      </c>
      <c r="F102" s="82">
        <f t="shared" si="3"/>
        <v>217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985.24000000000012</v>
      </c>
      <c r="F103" s="82">
        <f t="shared" si="3"/>
        <v>217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985.24000000000012</v>
      </c>
      <c r="F104" s="82">
        <f t="shared" si="3"/>
        <v>217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985.24000000000012</v>
      </c>
      <c r="F105" s="82">
        <f t="shared" si="3"/>
        <v>217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985.24000000000012</v>
      </c>
      <c r="F106" s="82">
        <f t="shared" si="3"/>
        <v>217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985.24000000000012</v>
      </c>
      <c r="F107" s="82">
        <f t="shared" si="3"/>
        <v>217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985.24000000000012</v>
      </c>
      <c r="F108" s="82">
        <f t="shared" si="3"/>
        <v>217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985.24000000000012</v>
      </c>
      <c r="F109" s="82">
        <f t="shared" si="3"/>
        <v>217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985.24000000000012</v>
      </c>
      <c r="F110" s="82">
        <f t="shared" si="3"/>
        <v>217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985.24000000000012</v>
      </c>
      <c r="F111" s="82">
        <f t="shared" si="3"/>
        <v>217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985.24000000000012</v>
      </c>
      <c r="F112" s="82">
        <f t="shared" si="3"/>
        <v>217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985.24000000000012</v>
      </c>
      <c r="F113" s="82">
        <f t="shared" si="3"/>
        <v>217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985.24000000000012</v>
      </c>
      <c r="F114" s="82">
        <f t="shared" si="3"/>
        <v>217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985.24000000000012</v>
      </c>
      <c r="F115" s="82">
        <f t="shared" si="3"/>
        <v>217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985.24000000000012</v>
      </c>
      <c r="F116" s="82">
        <f t="shared" si="3"/>
        <v>217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985.24000000000012</v>
      </c>
      <c r="F117" s="82">
        <f t="shared" si="3"/>
        <v>217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985.24000000000012</v>
      </c>
      <c r="F118" s="82">
        <f t="shared" si="3"/>
        <v>217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985.24000000000012</v>
      </c>
      <c r="F119" s="82">
        <f t="shared" si="3"/>
        <v>217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985.24000000000012</v>
      </c>
      <c r="F120" s="82">
        <f t="shared" si="3"/>
        <v>217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985.24000000000012</v>
      </c>
      <c r="F121" s="82">
        <f t="shared" si="3"/>
        <v>217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985.24000000000012</v>
      </c>
      <c r="F122" s="82">
        <f t="shared" si="3"/>
        <v>217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985.24000000000012</v>
      </c>
      <c r="F123" s="82">
        <f t="shared" si="3"/>
        <v>217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985.24000000000012</v>
      </c>
      <c r="F124" s="82">
        <f t="shared" si="3"/>
        <v>217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985.24000000000012</v>
      </c>
      <c r="F125" s="82">
        <f t="shared" si="3"/>
        <v>217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985.24000000000012</v>
      </c>
      <c r="F126" s="82">
        <f t="shared" si="3"/>
        <v>217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985.24000000000012</v>
      </c>
      <c r="F127" s="82">
        <f t="shared" si="3"/>
        <v>217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985.24000000000012</v>
      </c>
      <c r="F128" s="82">
        <f t="shared" si="3"/>
        <v>217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985.24000000000012</v>
      </c>
      <c r="F129" s="82">
        <f t="shared" si="3"/>
        <v>217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985.24000000000012</v>
      </c>
      <c r="F130" s="82">
        <f t="shared" si="3"/>
        <v>217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985.24000000000012</v>
      </c>
      <c r="F131" s="82">
        <f t="shared" si="3"/>
        <v>217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985.24000000000012</v>
      </c>
      <c r="F132" s="82">
        <f t="shared" si="3"/>
        <v>217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985.24000000000012</v>
      </c>
      <c r="F133" s="82">
        <f t="shared" si="3"/>
        <v>217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985.24000000000012</v>
      </c>
      <c r="F134" s="82">
        <f t="shared" si="3"/>
        <v>217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985.24000000000012</v>
      </c>
      <c r="F135" s="82">
        <f t="shared" si="3"/>
        <v>217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985.24000000000012</v>
      </c>
      <c r="F136" s="82">
        <f t="shared" si="3"/>
        <v>217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985.24000000000012</v>
      </c>
      <c r="F137" s="82">
        <f t="shared" ref="F137:F200" si="5">F136-H137+D137</f>
        <v>217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985.24000000000012</v>
      </c>
      <c r="F138" s="82">
        <f t="shared" si="5"/>
        <v>217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985.24000000000012</v>
      </c>
      <c r="F139" s="82">
        <f t="shared" si="5"/>
        <v>217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985.24000000000012</v>
      </c>
      <c r="F140" s="82">
        <f t="shared" si="5"/>
        <v>217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985.24000000000012</v>
      </c>
      <c r="F141" s="82">
        <f t="shared" si="5"/>
        <v>217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985.24000000000012</v>
      </c>
      <c r="F142" s="82">
        <f t="shared" si="5"/>
        <v>217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985.24000000000012</v>
      </c>
      <c r="F143" s="82">
        <f t="shared" si="5"/>
        <v>217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985.24000000000012</v>
      </c>
      <c r="F144" s="82">
        <f t="shared" si="5"/>
        <v>217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985.24000000000012</v>
      </c>
      <c r="F145" s="82">
        <f t="shared" si="5"/>
        <v>217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985.24000000000012</v>
      </c>
      <c r="F146" s="82">
        <f t="shared" si="5"/>
        <v>217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985.24000000000012</v>
      </c>
      <c r="F147" s="82">
        <f t="shared" si="5"/>
        <v>217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985.24000000000012</v>
      </c>
      <c r="F148" s="82">
        <f t="shared" si="5"/>
        <v>217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985.24000000000012</v>
      </c>
      <c r="F149" s="82">
        <f t="shared" si="5"/>
        <v>217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985.24000000000012</v>
      </c>
      <c r="F150" s="82">
        <f t="shared" si="5"/>
        <v>217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985.24000000000012</v>
      </c>
      <c r="F151" s="82">
        <f t="shared" si="5"/>
        <v>217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985.24000000000012</v>
      </c>
      <c r="F152" s="82">
        <f t="shared" si="5"/>
        <v>217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985.24000000000012</v>
      </c>
      <c r="F153" s="82">
        <f t="shared" si="5"/>
        <v>217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985.24000000000012</v>
      </c>
      <c r="F154" s="82">
        <f t="shared" si="5"/>
        <v>217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985.24000000000012</v>
      </c>
      <c r="F155" s="82">
        <f t="shared" si="5"/>
        <v>217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985.24000000000012</v>
      </c>
      <c r="F156" s="82">
        <f t="shared" si="5"/>
        <v>217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985.24000000000012</v>
      </c>
      <c r="F157" s="82">
        <f t="shared" si="5"/>
        <v>217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985.24000000000012</v>
      </c>
      <c r="F158" s="82">
        <f t="shared" si="5"/>
        <v>217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985.24000000000012</v>
      </c>
      <c r="F159" s="82">
        <f t="shared" si="5"/>
        <v>217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985.24000000000012</v>
      </c>
      <c r="F160" s="82">
        <f t="shared" si="5"/>
        <v>217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985.24000000000012</v>
      </c>
      <c r="F161" s="82">
        <f t="shared" si="5"/>
        <v>217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985.24000000000012</v>
      </c>
      <c r="F162" s="82">
        <f t="shared" si="5"/>
        <v>217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985.24000000000012</v>
      </c>
      <c r="F163" s="82">
        <f t="shared" si="5"/>
        <v>217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985.24000000000012</v>
      </c>
      <c r="F164" s="82">
        <f t="shared" si="5"/>
        <v>217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985.24000000000012</v>
      </c>
      <c r="F165" s="82">
        <f t="shared" si="5"/>
        <v>217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985.24000000000012</v>
      </c>
      <c r="F166" s="82">
        <f t="shared" si="5"/>
        <v>217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985.24000000000012</v>
      </c>
      <c r="F167" s="82">
        <f t="shared" si="5"/>
        <v>217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985.24000000000012</v>
      </c>
      <c r="F168" s="82">
        <f t="shared" si="5"/>
        <v>217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985.24000000000012</v>
      </c>
      <c r="F169" s="82">
        <f t="shared" si="5"/>
        <v>217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985.24000000000012</v>
      </c>
      <c r="F170" s="82">
        <f t="shared" si="5"/>
        <v>217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985.24000000000012</v>
      </c>
      <c r="F171" s="82">
        <f t="shared" si="5"/>
        <v>217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985.24000000000012</v>
      </c>
      <c r="F172" s="82">
        <f t="shared" si="5"/>
        <v>217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985.24000000000012</v>
      </c>
      <c r="F173" s="82">
        <f t="shared" si="5"/>
        <v>217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985.24000000000012</v>
      </c>
      <c r="F174" s="82">
        <f t="shared" si="5"/>
        <v>217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985.24000000000012</v>
      </c>
      <c r="F175" s="82">
        <f t="shared" si="5"/>
        <v>217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985.24000000000012</v>
      </c>
      <c r="F176" s="82">
        <f t="shared" si="5"/>
        <v>217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985.24000000000012</v>
      </c>
      <c r="F177" s="82">
        <f t="shared" si="5"/>
        <v>217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985.24000000000012</v>
      </c>
      <c r="F178" s="82">
        <f t="shared" si="5"/>
        <v>217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985.24000000000012</v>
      </c>
      <c r="F179" s="82">
        <f t="shared" si="5"/>
        <v>217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985.24000000000012</v>
      </c>
      <c r="F180" s="82">
        <f t="shared" si="5"/>
        <v>217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985.24000000000012</v>
      </c>
      <c r="F181" s="82">
        <f t="shared" si="5"/>
        <v>217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985.24000000000012</v>
      </c>
      <c r="F182" s="82">
        <f t="shared" si="5"/>
        <v>217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985.24000000000012</v>
      </c>
      <c r="F183" s="82">
        <f t="shared" si="5"/>
        <v>217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985.24000000000012</v>
      </c>
      <c r="F184" s="82">
        <f t="shared" si="5"/>
        <v>217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985.24000000000012</v>
      </c>
      <c r="F185" s="82">
        <f t="shared" si="5"/>
        <v>217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985.24000000000012</v>
      </c>
      <c r="F186" s="82">
        <f t="shared" si="5"/>
        <v>217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985.24000000000012</v>
      </c>
      <c r="F187" s="82">
        <f t="shared" si="5"/>
        <v>217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985.24000000000012</v>
      </c>
      <c r="F188" s="82">
        <f t="shared" si="5"/>
        <v>217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985.24000000000012</v>
      </c>
      <c r="F189" s="82">
        <f t="shared" si="5"/>
        <v>217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985.24000000000012</v>
      </c>
      <c r="F190" s="82">
        <f t="shared" si="5"/>
        <v>217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985.24000000000012</v>
      </c>
      <c r="F191" s="82">
        <f t="shared" si="5"/>
        <v>217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985.24000000000012</v>
      </c>
      <c r="F192" s="82">
        <f t="shared" si="5"/>
        <v>217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985.24000000000012</v>
      </c>
      <c r="F193" s="82">
        <f t="shared" si="5"/>
        <v>217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985.24000000000012</v>
      </c>
      <c r="F194" s="82">
        <f t="shared" si="5"/>
        <v>217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985.24000000000012</v>
      </c>
      <c r="F195" s="82">
        <f t="shared" si="5"/>
        <v>217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985.24000000000012</v>
      </c>
      <c r="F196" s="82">
        <f t="shared" si="5"/>
        <v>217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985.24000000000012</v>
      </c>
      <c r="F197" s="82">
        <f t="shared" si="5"/>
        <v>217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985.24000000000012</v>
      </c>
      <c r="F198" s="82">
        <f t="shared" si="5"/>
        <v>217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985.24000000000012</v>
      </c>
      <c r="F199" s="82">
        <f t="shared" si="5"/>
        <v>217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985.24000000000012</v>
      </c>
      <c r="F200" s="82">
        <f t="shared" si="5"/>
        <v>217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985.24000000000012</v>
      </c>
      <c r="F201" s="82">
        <f t="shared" ref="F201:F226" si="7">F200-H201+D201</f>
        <v>217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985.24000000000012</v>
      </c>
      <c r="F202" s="82">
        <f t="shared" si="7"/>
        <v>217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985.24000000000012</v>
      </c>
      <c r="F203" s="82">
        <f t="shared" si="7"/>
        <v>217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985.24000000000012</v>
      </c>
      <c r="F204" s="82">
        <f t="shared" si="7"/>
        <v>217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985.24000000000012</v>
      </c>
      <c r="F205" s="82">
        <f t="shared" si="7"/>
        <v>217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985.24000000000012</v>
      </c>
      <c r="F206" s="82">
        <f t="shared" si="7"/>
        <v>217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985.24000000000012</v>
      </c>
      <c r="F207" s="82">
        <f t="shared" si="7"/>
        <v>217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985.24000000000012</v>
      </c>
      <c r="F208" s="82">
        <f t="shared" si="7"/>
        <v>217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985.24000000000012</v>
      </c>
      <c r="F209" s="82">
        <f t="shared" si="7"/>
        <v>217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985.24000000000012</v>
      </c>
      <c r="F210" s="82">
        <f t="shared" si="7"/>
        <v>217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985.24000000000012</v>
      </c>
      <c r="F211" s="82">
        <f t="shared" si="7"/>
        <v>217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985.24000000000012</v>
      </c>
      <c r="F212" s="82">
        <f t="shared" si="7"/>
        <v>217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985.24000000000012</v>
      </c>
      <c r="F213" s="82">
        <f t="shared" si="7"/>
        <v>217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985.24000000000012</v>
      </c>
      <c r="F214" s="82">
        <f t="shared" si="7"/>
        <v>217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985.24000000000012</v>
      </c>
      <c r="F215" s="82">
        <f t="shared" si="7"/>
        <v>217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985.24000000000012</v>
      </c>
      <c r="F216" s="82">
        <f t="shared" si="7"/>
        <v>217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985.24000000000012</v>
      </c>
      <c r="F217" s="82">
        <f t="shared" si="7"/>
        <v>217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985.24000000000012</v>
      </c>
      <c r="F218" s="82">
        <f t="shared" si="7"/>
        <v>217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985.24000000000012</v>
      </c>
      <c r="F219" s="82">
        <f t="shared" si="7"/>
        <v>217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985.24000000000012</v>
      </c>
      <c r="F220" s="82">
        <f t="shared" si="7"/>
        <v>217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985.24000000000012</v>
      </c>
      <c r="F221" s="82">
        <f t="shared" si="7"/>
        <v>217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985.24000000000012</v>
      </c>
      <c r="F222" s="82">
        <f t="shared" si="7"/>
        <v>217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985.24000000000012</v>
      </c>
      <c r="F223" s="82">
        <f t="shared" si="7"/>
        <v>217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985.24000000000012</v>
      </c>
      <c r="F224" s="82">
        <f t="shared" si="7"/>
        <v>217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985.24000000000012</v>
      </c>
      <c r="F225" s="82">
        <f t="shared" si="7"/>
        <v>217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985.24000000000012</v>
      </c>
      <c r="F226" s="82">
        <f t="shared" si="7"/>
        <v>217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151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E1" zoomScale="130" zoomScaleNormal="130"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5" max="5" width="22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31</v>
      </c>
      <c r="F4" s="167"/>
      <c r="G4" s="167"/>
      <c r="H4" s="167"/>
      <c r="I4" s="167"/>
      <c r="J4" s="167"/>
      <c r="K4" s="168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5498.89</v>
      </c>
      <c r="F8" s="75">
        <v>181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1" si="0">E8-G9+C9</f>
        <v>4611.01</v>
      </c>
      <c r="F9" s="82">
        <f>F8-H9+D9</f>
        <v>151</v>
      </c>
      <c r="G9" s="56">
        <v>887.88</v>
      </c>
      <c r="H9" s="57">
        <v>30</v>
      </c>
      <c r="I9" s="81" t="s">
        <v>193</v>
      </c>
      <c r="J9" s="143" t="s">
        <v>191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ref="E10:E62" si="1">E9-G10+C10</f>
        <v>4580.26</v>
      </c>
      <c r="F10" s="82">
        <f t="shared" ref="F10:F22" si="2">F9-H10+D10</f>
        <v>150</v>
      </c>
      <c r="G10" s="56">
        <v>30.75</v>
      </c>
      <c r="H10" s="57">
        <v>1</v>
      </c>
      <c r="I10" s="81">
        <v>811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1"/>
        <v>3670.32</v>
      </c>
      <c r="F11" s="82">
        <f t="shared" si="2"/>
        <v>120</v>
      </c>
      <c r="G11" s="56">
        <v>909.94</v>
      </c>
      <c r="H11" s="57">
        <v>30</v>
      </c>
      <c r="I11" s="81">
        <v>824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1"/>
        <v>3522.9</v>
      </c>
      <c r="F12" s="82">
        <f t="shared" si="2"/>
        <v>115</v>
      </c>
      <c r="G12" s="56">
        <v>147.41999999999999</v>
      </c>
      <c r="H12" s="57">
        <v>5</v>
      </c>
      <c r="I12" s="81">
        <v>833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3360.7000000000003</v>
      </c>
      <c r="F13" s="82">
        <f t="shared" si="2"/>
        <v>110</v>
      </c>
      <c r="G13" s="56">
        <v>162.19999999999999</v>
      </c>
      <c r="H13" s="57">
        <v>5</v>
      </c>
      <c r="I13" s="81">
        <v>840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1"/>
        <v>3336.3</v>
      </c>
      <c r="F14" s="82">
        <f t="shared" si="2"/>
        <v>109</v>
      </c>
      <c r="G14" s="56">
        <v>24.4</v>
      </c>
      <c r="H14" s="57">
        <v>1</v>
      </c>
      <c r="I14" s="81">
        <v>845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1"/>
        <v>2406.58</v>
      </c>
      <c r="F15" s="82">
        <f t="shared" si="2"/>
        <v>79</v>
      </c>
      <c r="G15" s="56">
        <v>929.72</v>
      </c>
      <c r="H15" s="57">
        <v>30</v>
      </c>
      <c r="I15" s="81">
        <v>848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8</v>
      </c>
      <c r="C16" s="54"/>
      <c r="D16" s="55"/>
      <c r="E16" s="82">
        <f t="shared" si="1"/>
        <v>2293.9499999999998</v>
      </c>
      <c r="F16" s="82">
        <f>F15-H16+D16</f>
        <v>75</v>
      </c>
      <c r="G16" s="56">
        <v>112.63</v>
      </c>
      <c r="H16" s="57">
        <v>4</v>
      </c>
      <c r="I16" s="81">
        <v>851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2241.75</v>
      </c>
      <c r="F17" s="82">
        <f t="shared" si="2"/>
        <v>73</v>
      </c>
      <c r="G17" s="56">
        <v>52.2</v>
      </c>
      <c r="H17" s="57">
        <v>2</v>
      </c>
      <c r="I17" s="81">
        <v>853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1342.65</v>
      </c>
      <c r="F18" s="82">
        <f t="shared" si="2"/>
        <v>43</v>
      </c>
      <c r="G18" s="56">
        <v>899.1</v>
      </c>
      <c r="H18" s="57">
        <v>30</v>
      </c>
      <c r="I18" s="81">
        <v>859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/>
      <c r="D19" s="55"/>
      <c r="E19" s="82">
        <f>E18-G19+C19</f>
        <v>396.78000000000009</v>
      </c>
      <c r="F19" s="82">
        <f t="shared" si="2"/>
        <v>13</v>
      </c>
      <c r="G19" s="56">
        <v>945.87</v>
      </c>
      <c r="H19" s="57">
        <v>30</v>
      </c>
      <c r="I19" s="81">
        <v>859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>
        <v>17106.91</v>
      </c>
      <c r="D20" s="55">
        <v>601</v>
      </c>
      <c r="E20" s="82">
        <f t="shared" si="1"/>
        <v>17503.689999999999</v>
      </c>
      <c r="F20" s="82">
        <f t="shared" si="2"/>
        <v>614</v>
      </c>
      <c r="G20" s="56"/>
      <c r="H20" s="57"/>
      <c r="I20" s="81"/>
      <c r="J20" s="70" t="s">
        <v>167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12</v>
      </c>
      <c r="C21" s="54"/>
      <c r="D21" s="55"/>
      <c r="E21" s="82">
        <f t="shared" si="1"/>
        <v>17355.859999999997</v>
      </c>
      <c r="F21" s="82">
        <f t="shared" si="2"/>
        <v>609</v>
      </c>
      <c r="G21" s="56">
        <v>147.83000000000001</v>
      </c>
      <c r="H21" s="57">
        <v>5</v>
      </c>
      <c r="I21" s="81">
        <v>909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12</v>
      </c>
      <c r="C22" s="54"/>
      <c r="D22" s="55"/>
      <c r="E22" s="82">
        <f t="shared" si="1"/>
        <v>17259.339999999997</v>
      </c>
      <c r="F22" s="82">
        <f t="shared" si="2"/>
        <v>606</v>
      </c>
      <c r="G22" s="56">
        <v>96.52</v>
      </c>
      <c r="H22" s="57">
        <v>3</v>
      </c>
      <c r="I22" s="81">
        <v>912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14</v>
      </c>
      <c r="C23" s="54"/>
      <c r="D23" s="55"/>
      <c r="E23" s="82">
        <f t="shared" si="1"/>
        <v>17106.799999999996</v>
      </c>
      <c r="F23" s="82">
        <f t="shared" ref="F23:F71" si="3">F22-H23+D23</f>
        <v>601</v>
      </c>
      <c r="G23" s="56">
        <v>152.54</v>
      </c>
      <c r="H23" s="57">
        <v>5</v>
      </c>
      <c r="I23" s="81">
        <v>920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16651.749999999996</v>
      </c>
      <c r="F24" s="82">
        <f t="shared" si="3"/>
        <v>586</v>
      </c>
      <c r="G24" s="56">
        <v>455.05</v>
      </c>
      <c r="H24" s="57">
        <v>15</v>
      </c>
      <c r="I24" s="81">
        <v>926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17</v>
      </c>
      <c r="C25" s="54"/>
      <c r="D25" s="55"/>
      <c r="E25" s="82">
        <f t="shared" si="1"/>
        <v>16626.439999999995</v>
      </c>
      <c r="F25" s="82">
        <f t="shared" si="3"/>
        <v>585</v>
      </c>
      <c r="G25" s="56">
        <v>25.31</v>
      </c>
      <c r="H25" s="57">
        <v>1</v>
      </c>
      <c r="I25" s="81">
        <v>945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17</v>
      </c>
      <c r="C26" s="54"/>
      <c r="D26" s="55"/>
      <c r="E26" s="82">
        <f t="shared" si="1"/>
        <v>15791.819999999994</v>
      </c>
      <c r="F26" s="82">
        <f t="shared" si="3"/>
        <v>555</v>
      </c>
      <c r="G26" s="56">
        <v>834.62</v>
      </c>
      <c r="H26" s="57">
        <v>30</v>
      </c>
      <c r="I26" s="81">
        <v>949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19</v>
      </c>
      <c r="C27" s="54"/>
      <c r="D27" s="55"/>
      <c r="E27" s="82">
        <f t="shared" si="1"/>
        <v>15763.379999999994</v>
      </c>
      <c r="F27" s="82">
        <f t="shared" si="3"/>
        <v>554</v>
      </c>
      <c r="G27" s="56">
        <v>28.44</v>
      </c>
      <c r="H27" s="57">
        <v>1</v>
      </c>
      <c r="I27" s="81">
        <v>965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19</v>
      </c>
      <c r="C28" s="54"/>
      <c r="D28" s="55"/>
      <c r="E28" s="82">
        <f t="shared" si="1"/>
        <v>15450.199999999993</v>
      </c>
      <c r="F28" s="82">
        <f t="shared" si="3"/>
        <v>544</v>
      </c>
      <c r="G28" s="56">
        <v>313.18</v>
      </c>
      <c r="H28" s="57">
        <v>10</v>
      </c>
      <c r="I28" s="81">
        <v>967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20</v>
      </c>
      <c r="C29" s="54"/>
      <c r="D29" s="55"/>
      <c r="E29" s="82">
        <f t="shared" si="1"/>
        <v>15304.599999999993</v>
      </c>
      <c r="F29" s="82">
        <f>F28-H29+D29</f>
        <v>539</v>
      </c>
      <c r="G29" s="56">
        <v>145.6</v>
      </c>
      <c r="H29" s="57">
        <v>5</v>
      </c>
      <c r="I29" s="81">
        <v>981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20</v>
      </c>
      <c r="C30" s="54"/>
      <c r="D30" s="55"/>
      <c r="E30" s="82">
        <f t="shared" si="1"/>
        <v>14473.209999999994</v>
      </c>
      <c r="F30" s="82">
        <f t="shared" si="3"/>
        <v>509</v>
      </c>
      <c r="G30" s="56">
        <v>831.39</v>
      </c>
      <c r="H30" s="57">
        <v>30</v>
      </c>
      <c r="I30" s="81">
        <v>986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21</v>
      </c>
      <c r="C31" s="54"/>
      <c r="D31" s="55"/>
      <c r="E31" s="82">
        <f t="shared" si="1"/>
        <v>14340.219999999994</v>
      </c>
      <c r="F31" s="82">
        <f t="shared" si="3"/>
        <v>504</v>
      </c>
      <c r="G31" s="56">
        <v>132.99</v>
      </c>
      <c r="H31" s="57">
        <v>5</v>
      </c>
      <c r="I31" s="81">
        <v>992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21</v>
      </c>
      <c r="C32" s="54"/>
      <c r="D32" s="55"/>
      <c r="E32" s="82">
        <f t="shared" si="1"/>
        <v>14205.509999999995</v>
      </c>
      <c r="F32" s="82">
        <f t="shared" si="3"/>
        <v>499</v>
      </c>
      <c r="G32" s="56">
        <v>134.71</v>
      </c>
      <c r="H32" s="57">
        <v>5</v>
      </c>
      <c r="I32" s="81">
        <v>6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1"/>
        <v>14129.759999999995</v>
      </c>
      <c r="F33" s="82">
        <f t="shared" si="3"/>
        <v>496</v>
      </c>
      <c r="G33" s="56">
        <v>75.75</v>
      </c>
      <c r="H33" s="57">
        <v>3</v>
      </c>
      <c r="I33" s="81">
        <v>11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1"/>
        <v>13859.199999999995</v>
      </c>
      <c r="F34" s="82">
        <f t="shared" si="3"/>
        <v>486</v>
      </c>
      <c r="G34" s="56">
        <v>270.56</v>
      </c>
      <c r="H34" s="57">
        <v>10</v>
      </c>
      <c r="I34" s="81">
        <v>23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25</v>
      </c>
      <c r="C35" s="54"/>
      <c r="D35" s="55"/>
      <c r="E35" s="82">
        <f t="shared" si="1"/>
        <v>13833.749999999995</v>
      </c>
      <c r="F35" s="82">
        <f t="shared" si="3"/>
        <v>485</v>
      </c>
      <c r="G35" s="56">
        <v>25.45</v>
      </c>
      <c r="H35" s="57">
        <v>1</v>
      </c>
      <c r="I35" s="81">
        <v>27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1"/>
        <v>12954.399999999994</v>
      </c>
      <c r="F36" s="82">
        <f t="shared" si="3"/>
        <v>455</v>
      </c>
      <c r="G36" s="56">
        <v>879.35</v>
      </c>
      <c r="H36" s="57">
        <v>30</v>
      </c>
      <c r="I36" s="81">
        <v>29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1"/>
        <v>12929.909999999994</v>
      </c>
      <c r="F37" s="82">
        <f t="shared" si="3"/>
        <v>454</v>
      </c>
      <c r="G37" s="56">
        <v>24.49</v>
      </c>
      <c r="H37" s="57">
        <v>1</v>
      </c>
      <c r="I37" s="81">
        <v>61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28</v>
      </c>
      <c r="C38" s="54"/>
      <c r="D38" s="55"/>
      <c r="E38" s="82">
        <f t="shared" si="1"/>
        <v>12784.089999999995</v>
      </c>
      <c r="F38" s="82">
        <f t="shared" si="3"/>
        <v>449</v>
      </c>
      <c r="G38" s="56">
        <v>145.82</v>
      </c>
      <c r="H38" s="57">
        <v>5</v>
      </c>
      <c r="I38" s="81">
        <v>63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/>
      <c r="D39" s="55"/>
      <c r="E39" s="82">
        <f t="shared" si="1"/>
        <v>11932.779999999995</v>
      </c>
      <c r="F39" s="82">
        <f t="shared" si="3"/>
        <v>419</v>
      </c>
      <c r="G39" s="56">
        <v>851.31</v>
      </c>
      <c r="H39" s="57">
        <v>30</v>
      </c>
      <c r="I39" s="81">
        <v>64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1"/>
        <v>11087.439999999995</v>
      </c>
      <c r="F40" s="82">
        <f t="shared" si="3"/>
        <v>389</v>
      </c>
      <c r="G40" s="56">
        <v>845.34</v>
      </c>
      <c r="H40" s="57">
        <v>30</v>
      </c>
      <c r="I40" s="81">
        <v>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11087.439999999995</v>
      </c>
      <c r="F41" s="82">
        <f t="shared" si="3"/>
        <v>389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11087.439999999995</v>
      </c>
      <c r="F42" s="82">
        <f t="shared" si="3"/>
        <v>389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11087.439999999995</v>
      </c>
      <c r="F43" s="82">
        <f t="shared" si="3"/>
        <v>389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11087.439999999995</v>
      </c>
      <c r="F44" s="82">
        <f t="shared" si="3"/>
        <v>389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11087.439999999995</v>
      </c>
      <c r="F45" s="82">
        <f t="shared" si="3"/>
        <v>389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11087.439999999995</v>
      </c>
      <c r="F46" s="82">
        <f t="shared" si="3"/>
        <v>389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11087.439999999995</v>
      </c>
      <c r="F47" s="82">
        <f t="shared" si="3"/>
        <v>389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11087.439999999995</v>
      </c>
      <c r="F48" s="82">
        <f t="shared" si="3"/>
        <v>389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11087.439999999995</v>
      </c>
      <c r="F49" s="82">
        <f t="shared" si="3"/>
        <v>389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11087.439999999995</v>
      </c>
      <c r="F50" s="82">
        <f t="shared" si="3"/>
        <v>389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11087.439999999995</v>
      </c>
      <c r="F51" s="82">
        <f t="shared" si="3"/>
        <v>389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11087.439999999995</v>
      </c>
      <c r="F52" s="82">
        <f t="shared" si="3"/>
        <v>389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11087.439999999995</v>
      </c>
      <c r="F53" s="82">
        <f t="shared" si="3"/>
        <v>389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11087.439999999995</v>
      </c>
      <c r="F54" s="82">
        <f t="shared" si="3"/>
        <v>389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11087.439999999995</v>
      </c>
      <c r="F55" s="82">
        <f t="shared" si="3"/>
        <v>389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11087.439999999995</v>
      </c>
      <c r="F56" s="82">
        <f t="shared" si="3"/>
        <v>389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11087.439999999995</v>
      </c>
      <c r="F57" s="82">
        <f t="shared" si="3"/>
        <v>389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11087.439999999995</v>
      </c>
      <c r="F58" s="82">
        <f t="shared" si="3"/>
        <v>389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11087.439999999995</v>
      </c>
      <c r="F59" s="82">
        <f t="shared" si="3"/>
        <v>389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11087.439999999995</v>
      </c>
      <c r="F60" s="82">
        <f t="shared" si="3"/>
        <v>389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11087.439999999995</v>
      </c>
      <c r="F61" s="82">
        <f t="shared" si="3"/>
        <v>389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11087.439999999995</v>
      </c>
      <c r="F62" s="82">
        <f t="shared" si="3"/>
        <v>389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11087.439999999995</v>
      </c>
      <c r="F63" s="82">
        <f t="shared" si="3"/>
        <v>389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11087.439999999995</v>
      </c>
      <c r="F64" s="82">
        <f t="shared" si="3"/>
        <v>389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11087.439999999995</v>
      </c>
      <c r="F65" s="82">
        <f t="shared" si="3"/>
        <v>389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11087.439999999995</v>
      </c>
      <c r="F66" s="82">
        <f t="shared" si="3"/>
        <v>389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11087.439999999995</v>
      </c>
      <c r="F67" s="82">
        <f t="shared" si="3"/>
        <v>389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11087.439999999995</v>
      </c>
      <c r="F68" s="82">
        <f t="shared" si="3"/>
        <v>389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11087.439999999995</v>
      </c>
      <c r="F69" s="82">
        <f t="shared" si="3"/>
        <v>389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11087.439999999995</v>
      </c>
      <c r="F70" s="82">
        <f t="shared" si="3"/>
        <v>389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11087.439999999995</v>
      </c>
      <c r="F71" s="82">
        <f t="shared" si="3"/>
        <v>389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11087.439999999995</v>
      </c>
      <c r="F72" s="82">
        <f t="shared" si="4"/>
        <v>389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11087.439999999995</v>
      </c>
      <c r="F73" s="82">
        <f t="shared" si="4"/>
        <v>389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11087.439999999995</v>
      </c>
      <c r="F74" s="82">
        <f t="shared" si="4"/>
        <v>389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11087.439999999995</v>
      </c>
      <c r="F75" s="82">
        <f t="shared" si="4"/>
        <v>389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11087.439999999995</v>
      </c>
      <c r="F76" s="82">
        <f t="shared" si="4"/>
        <v>389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11087.439999999995</v>
      </c>
      <c r="F77" s="82">
        <f t="shared" si="4"/>
        <v>389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11087.439999999995</v>
      </c>
      <c r="F78" s="82">
        <f t="shared" si="4"/>
        <v>389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11087.439999999995</v>
      </c>
      <c r="F79" s="82">
        <f t="shared" si="4"/>
        <v>389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11087.439999999995</v>
      </c>
      <c r="F80" s="82">
        <f t="shared" si="4"/>
        <v>389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11087.439999999995</v>
      </c>
      <c r="F81" s="82">
        <f t="shared" si="4"/>
        <v>389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11087.439999999995</v>
      </c>
      <c r="F82" s="82">
        <f t="shared" si="4"/>
        <v>389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11087.439999999995</v>
      </c>
      <c r="F83" s="82">
        <f t="shared" ref="F83:F135" si="5">F82-H83+D83</f>
        <v>389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11087.439999999995</v>
      </c>
      <c r="F84" s="82">
        <f t="shared" si="5"/>
        <v>389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11087.439999999995</v>
      </c>
      <c r="F85" s="82">
        <f t="shared" si="5"/>
        <v>389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11087.439999999995</v>
      </c>
      <c r="F86" s="82">
        <f t="shared" si="5"/>
        <v>389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11087.439999999995</v>
      </c>
      <c r="F87" s="82">
        <f t="shared" si="5"/>
        <v>389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11087.439999999995</v>
      </c>
      <c r="F88" s="82">
        <f t="shared" si="5"/>
        <v>389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11087.439999999995</v>
      </c>
      <c r="F89" s="82">
        <f t="shared" si="5"/>
        <v>389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11087.439999999995</v>
      </c>
      <c r="F90" s="82">
        <f t="shared" si="5"/>
        <v>389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11087.439999999995</v>
      </c>
      <c r="F91" s="82">
        <f t="shared" si="5"/>
        <v>389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11087.439999999995</v>
      </c>
      <c r="F92" s="82">
        <f t="shared" si="5"/>
        <v>389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11087.439999999995</v>
      </c>
      <c r="F93" s="82">
        <f t="shared" si="5"/>
        <v>389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11087.439999999995</v>
      </c>
      <c r="F94" s="82">
        <f t="shared" si="5"/>
        <v>389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11087.439999999995</v>
      </c>
      <c r="F95" s="82">
        <f t="shared" si="5"/>
        <v>389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11087.439999999995</v>
      </c>
      <c r="F96" s="82">
        <f t="shared" si="5"/>
        <v>389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11087.439999999995</v>
      </c>
      <c r="F97" s="82">
        <f t="shared" si="5"/>
        <v>389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11087.439999999995</v>
      </c>
      <c r="F98" s="82">
        <f t="shared" si="5"/>
        <v>389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11087.439999999995</v>
      </c>
      <c r="F99" s="82">
        <f t="shared" si="5"/>
        <v>389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11087.439999999995</v>
      </c>
      <c r="F100" s="82">
        <f t="shared" si="5"/>
        <v>389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11087.439999999995</v>
      </c>
      <c r="F101" s="82">
        <f t="shared" si="5"/>
        <v>389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11087.439999999995</v>
      </c>
      <c r="F102" s="82">
        <f t="shared" si="5"/>
        <v>389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11087.439999999995</v>
      </c>
      <c r="F103" s="82">
        <f t="shared" si="5"/>
        <v>389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11087.439999999995</v>
      </c>
      <c r="F104" s="82">
        <f t="shared" si="5"/>
        <v>389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11087.439999999995</v>
      </c>
      <c r="F105" s="82">
        <f t="shared" si="5"/>
        <v>389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11087.439999999995</v>
      </c>
      <c r="F106" s="82">
        <f t="shared" si="5"/>
        <v>389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11087.439999999995</v>
      </c>
      <c r="F107" s="82">
        <f t="shared" si="5"/>
        <v>389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11087.439999999995</v>
      </c>
      <c r="F108" s="82">
        <f t="shared" si="5"/>
        <v>389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11087.439999999995</v>
      </c>
      <c r="F109" s="82">
        <f t="shared" si="5"/>
        <v>389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11087.439999999995</v>
      </c>
      <c r="F110" s="82">
        <f t="shared" si="5"/>
        <v>389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11087.439999999995</v>
      </c>
      <c r="F111" s="82">
        <f t="shared" si="5"/>
        <v>389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11087.439999999995</v>
      </c>
      <c r="F112" s="82">
        <f t="shared" si="5"/>
        <v>389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11087.439999999995</v>
      </c>
      <c r="F113" s="82">
        <f t="shared" si="5"/>
        <v>389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11087.439999999995</v>
      </c>
      <c r="F114" s="82">
        <f t="shared" si="5"/>
        <v>389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11087.439999999995</v>
      </c>
      <c r="F115" s="82">
        <f t="shared" si="5"/>
        <v>389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11087.439999999995</v>
      </c>
      <c r="F116" s="82">
        <f t="shared" si="5"/>
        <v>389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11087.439999999995</v>
      </c>
      <c r="F117" s="82">
        <f t="shared" si="5"/>
        <v>389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11087.439999999995</v>
      </c>
      <c r="F118" s="82">
        <f t="shared" si="5"/>
        <v>389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11087.439999999995</v>
      </c>
      <c r="F119" s="82">
        <f t="shared" si="5"/>
        <v>389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11087.439999999995</v>
      </c>
      <c r="F120" s="82">
        <f t="shared" si="5"/>
        <v>389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11087.439999999995</v>
      </c>
      <c r="F121" s="82">
        <f t="shared" si="5"/>
        <v>389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11087.439999999995</v>
      </c>
      <c r="F122" s="82">
        <f t="shared" si="5"/>
        <v>389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11087.439999999995</v>
      </c>
      <c r="F123" s="82">
        <f t="shared" si="5"/>
        <v>389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11087.439999999995</v>
      </c>
      <c r="F124" s="82">
        <f t="shared" si="5"/>
        <v>389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11087.439999999995</v>
      </c>
      <c r="F125" s="82">
        <f t="shared" si="5"/>
        <v>389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11087.439999999995</v>
      </c>
      <c r="F126" s="82">
        <f t="shared" si="5"/>
        <v>389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11087.439999999995</v>
      </c>
      <c r="F127" s="82">
        <f t="shared" si="5"/>
        <v>389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11087.439999999995</v>
      </c>
      <c r="F128" s="82">
        <f t="shared" si="5"/>
        <v>389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11087.439999999995</v>
      </c>
      <c r="F129" s="82">
        <f t="shared" si="5"/>
        <v>389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11087.439999999995</v>
      </c>
      <c r="F130" s="82">
        <f t="shared" si="5"/>
        <v>389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11087.439999999995</v>
      </c>
      <c r="F131" s="82">
        <f t="shared" si="5"/>
        <v>389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11087.439999999995</v>
      </c>
      <c r="F132" s="82">
        <f t="shared" si="5"/>
        <v>389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11087.439999999995</v>
      </c>
      <c r="F133" s="82">
        <f t="shared" si="5"/>
        <v>389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11087.439999999995</v>
      </c>
      <c r="F134" s="82">
        <f t="shared" si="5"/>
        <v>389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11087.439999999995</v>
      </c>
      <c r="F135" s="82">
        <f t="shared" si="5"/>
        <v>389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11087.439999999995</v>
      </c>
      <c r="F136" s="82">
        <f t="shared" ref="F136:F199" si="8">F135-H136+D136</f>
        <v>389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11087.439999999995</v>
      </c>
      <c r="F137" s="82">
        <f t="shared" si="8"/>
        <v>389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11087.439999999995</v>
      </c>
      <c r="F138" s="82">
        <f t="shared" si="8"/>
        <v>389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11087.439999999995</v>
      </c>
      <c r="F139" s="82">
        <f t="shared" si="8"/>
        <v>389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11087.439999999995</v>
      </c>
      <c r="F140" s="82">
        <f t="shared" si="8"/>
        <v>389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11087.439999999995</v>
      </c>
      <c r="F141" s="82">
        <f t="shared" si="8"/>
        <v>389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11087.439999999995</v>
      </c>
      <c r="F142" s="82">
        <f t="shared" si="8"/>
        <v>389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11087.439999999995</v>
      </c>
      <c r="F143" s="82">
        <f t="shared" si="8"/>
        <v>389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11087.439999999995</v>
      </c>
      <c r="F144" s="82">
        <f t="shared" si="8"/>
        <v>389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11087.439999999995</v>
      </c>
      <c r="F145" s="82">
        <f t="shared" si="8"/>
        <v>389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11087.439999999995</v>
      </c>
      <c r="F146" s="82">
        <f t="shared" si="8"/>
        <v>389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11087.439999999995</v>
      </c>
      <c r="F147" s="82">
        <f t="shared" si="8"/>
        <v>389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11087.439999999995</v>
      </c>
      <c r="F148" s="82">
        <f t="shared" si="8"/>
        <v>389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11087.439999999995</v>
      </c>
      <c r="F149" s="82">
        <f t="shared" si="8"/>
        <v>389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11087.439999999995</v>
      </c>
      <c r="F150" s="82">
        <f t="shared" si="8"/>
        <v>389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11087.439999999995</v>
      </c>
      <c r="F151" s="82">
        <f t="shared" si="8"/>
        <v>389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11087.439999999995</v>
      </c>
      <c r="F152" s="82">
        <f t="shared" si="8"/>
        <v>389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11087.439999999995</v>
      </c>
      <c r="F153" s="82">
        <f t="shared" si="8"/>
        <v>389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11087.439999999995</v>
      </c>
      <c r="F154" s="82">
        <f t="shared" si="8"/>
        <v>389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11087.439999999995</v>
      </c>
      <c r="F155" s="82">
        <f t="shared" si="8"/>
        <v>389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11087.439999999995</v>
      </c>
      <c r="F156" s="82">
        <f t="shared" si="8"/>
        <v>389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11087.439999999995</v>
      </c>
      <c r="F157" s="82">
        <f t="shared" si="8"/>
        <v>389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11087.439999999995</v>
      </c>
      <c r="F158" s="82">
        <f t="shared" si="8"/>
        <v>389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11087.439999999995</v>
      </c>
      <c r="F159" s="82">
        <f t="shared" si="8"/>
        <v>389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11087.439999999995</v>
      </c>
      <c r="F160" s="82">
        <f t="shared" si="8"/>
        <v>389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11087.439999999995</v>
      </c>
      <c r="F161" s="82">
        <f t="shared" si="8"/>
        <v>389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11087.439999999995</v>
      </c>
      <c r="F162" s="82">
        <f t="shared" si="8"/>
        <v>389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11087.439999999995</v>
      </c>
      <c r="F163" s="82">
        <f t="shared" si="8"/>
        <v>389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11087.439999999995</v>
      </c>
      <c r="F164" s="82">
        <f t="shared" si="8"/>
        <v>389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11087.439999999995</v>
      </c>
      <c r="F165" s="82">
        <f t="shared" si="8"/>
        <v>389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11087.439999999995</v>
      </c>
      <c r="F166" s="82">
        <f t="shared" si="8"/>
        <v>389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11087.439999999995</v>
      </c>
      <c r="F167" s="82">
        <f t="shared" si="8"/>
        <v>389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11087.439999999995</v>
      </c>
      <c r="F168" s="82">
        <f t="shared" si="8"/>
        <v>389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11087.439999999995</v>
      </c>
      <c r="F169" s="82">
        <f t="shared" si="8"/>
        <v>389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11087.439999999995</v>
      </c>
      <c r="F170" s="82">
        <f t="shared" si="8"/>
        <v>389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11087.439999999995</v>
      </c>
      <c r="F171" s="82">
        <f t="shared" si="8"/>
        <v>389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11087.439999999995</v>
      </c>
      <c r="F172" s="82">
        <f t="shared" si="8"/>
        <v>389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11087.439999999995</v>
      </c>
      <c r="F173" s="82">
        <f t="shared" si="8"/>
        <v>389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11087.439999999995</v>
      </c>
      <c r="F174" s="82">
        <f t="shared" si="8"/>
        <v>389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11087.439999999995</v>
      </c>
      <c r="F175" s="82">
        <f t="shared" si="8"/>
        <v>389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11087.439999999995</v>
      </c>
      <c r="F176" s="82">
        <f t="shared" si="8"/>
        <v>389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11087.439999999995</v>
      </c>
      <c r="F177" s="82">
        <f t="shared" si="8"/>
        <v>389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11087.439999999995</v>
      </c>
      <c r="F178" s="82">
        <f t="shared" si="8"/>
        <v>389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11087.439999999995</v>
      </c>
      <c r="F179" s="82">
        <f t="shared" si="8"/>
        <v>389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11087.439999999995</v>
      </c>
      <c r="F180" s="82">
        <f t="shared" si="8"/>
        <v>389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11087.439999999995</v>
      </c>
      <c r="F181" s="82">
        <f t="shared" si="8"/>
        <v>389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11087.439999999995</v>
      </c>
      <c r="F182" s="82">
        <f t="shared" si="8"/>
        <v>389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11087.439999999995</v>
      </c>
      <c r="F183" s="82">
        <f t="shared" si="8"/>
        <v>389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11087.439999999995</v>
      </c>
      <c r="F184" s="82">
        <f t="shared" si="8"/>
        <v>389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11087.439999999995</v>
      </c>
      <c r="F185" s="82">
        <f t="shared" si="8"/>
        <v>389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11087.439999999995</v>
      </c>
      <c r="F186" s="82">
        <f t="shared" si="8"/>
        <v>389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11087.439999999995</v>
      </c>
      <c r="F187" s="82">
        <f t="shared" si="8"/>
        <v>389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11087.439999999995</v>
      </c>
      <c r="F188" s="82">
        <f t="shared" si="8"/>
        <v>389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11087.439999999995</v>
      </c>
      <c r="F189" s="82">
        <f t="shared" si="8"/>
        <v>389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11087.439999999995</v>
      </c>
      <c r="F190" s="82">
        <f t="shared" si="8"/>
        <v>389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11087.439999999995</v>
      </c>
      <c r="F191" s="82">
        <f t="shared" si="8"/>
        <v>389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11087.439999999995</v>
      </c>
      <c r="F192" s="82">
        <f t="shared" si="8"/>
        <v>389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11087.439999999995</v>
      </c>
      <c r="F193" s="82">
        <f t="shared" si="8"/>
        <v>389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11087.439999999995</v>
      </c>
      <c r="F194" s="82">
        <f t="shared" si="8"/>
        <v>389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11087.439999999995</v>
      </c>
      <c r="F195" s="82">
        <f t="shared" si="8"/>
        <v>389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11087.439999999995</v>
      </c>
      <c r="F196" s="82">
        <f t="shared" si="8"/>
        <v>389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11087.439999999995</v>
      </c>
      <c r="F197" s="82">
        <f t="shared" si="8"/>
        <v>389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11087.439999999995</v>
      </c>
      <c r="F198" s="82">
        <f t="shared" si="8"/>
        <v>389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11087.439999999995</v>
      </c>
      <c r="F199" s="82">
        <f t="shared" si="8"/>
        <v>389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11087.439999999995</v>
      </c>
      <c r="F200" s="82">
        <f t="shared" ref="F200:F225" si="10">F199-H200+D200</f>
        <v>389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11087.439999999995</v>
      </c>
      <c r="F201" s="82">
        <f t="shared" si="10"/>
        <v>389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11087.439999999995</v>
      </c>
      <c r="F202" s="82">
        <f t="shared" si="10"/>
        <v>389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11087.439999999995</v>
      </c>
      <c r="F203" s="82">
        <f t="shared" si="10"/>
        <v>389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11087.439999999995</v>
      </c>
      <c r="F204" s="82">
        <f t="shared" si="10"/>
        <v>389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11087.439999999995</v>
      </c>
      <c r="F205" s="82">
        <f t="shared" si="10"/>
        <v>389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11087.439999999995</v>
      </c>
      <c r="F206" s="82">
        <f t="shared" si="10"/>
        <v>389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11087.439999999995</v>
      </c>
      <c r="F207" s="82">
        <f t="shared" si="10"/>
        <v>389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11087.439999999995</v>
      </c>
      <c r="F208" s="82">
        <f t="shared" si="10"/>
        <v>389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11087.439999999995</v>
      </c>
      <c r="F209" s="82">
        <f t="shared" si="10"/>
        <v>389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11087.439999999995</v>
      </c>
      <c r="F210" s="82">
        <f t="shared" si="10"/>
        <v>389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11087.439999999995</v>
      </c>
      <c r="F211" s="82">
        <f t="shared" si="10"/>
        <v>389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11087.439999999995</v>
      </c>
      <c r="F212" s="82">
        <f t="shared" si="10"/>
        <v>389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11087.439999999995</v>
      </c>
      <c r="F213" s="82">
        <f t="shared" si="10"/>
        <v>389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11087.439999999995</v>
      </c>
      <c r="F214" s="82">
        <f t="shared" si="10"/>
        <v>389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11087.439999999995</v>
      </c>
      <c r="F215" s="82">
        <f t="shared" si="10"/>
        <v>389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11087.439999999995</v>
      </c>
      <c r="F216" s="82">
        <f t="shared" si="10"/>
        <v>389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11087.439999999995</v>
      </c>
      <c r="F217" s="82">
        <f t="shared" si="10"/>
        <v>389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11087.439999999995</v>
      </c>
      <c r="F218" s="82">
        <f t="shared" si="10"/>
        <v>389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11087.439999999995</v>
      </c>
      <c r="F219" s="82">
        <f t="shared" si="10"/>
        <v>389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11087.439999999995</v>
      </c>
      <c r="F220" s="82">
        <f t="shared" si="10"/>
        <v>389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11087.439999999995</v>
      </c>
      <c r="F221" s="82">
        <f t="shared" si="10"/>
        <v>389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11087.439999999995</v>
      </c>
      <c r="F222" s="82">
        <f t="shared" si="10"/>
        <v>389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11087.439999999995</v>
      </c>
      <c r="F223" s="82">
        <f t="shared" si="10"/>
        <v>389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11087.439999999995</v>
      </c>
      <c r="F224" s="82">
        <f t="shared" si="10"/>
        <v>389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11087.439999999995</v>
      </c>
      <c r="F225" s="82">
        <f t="shared" si="10"/>
        <v>389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21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27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186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>
        <v>304.04000000000002</v>
      </c>
      <c r="D9" s="55">
        <v>10</v>
      </c>
      <c r="E9" s="82">
        <f t="shared" ref="E9:E72" si="0">E8-G9+C9</f>
        <v>304.04000000000002</v>
      </c>
      <c r="F9" s="82">
        <f t="shared" ref="F9:F72" si="1">F8-H9+D9</f>
        <v>10</v>
      </c>
      <c r="G9" s="61"/>
      <c r="H9" s="57"/>
      <c r="I9" s="79"/>
      <c r="J9" s="68" t="s">
        <v>187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1"/>
        <v>0</v>
      </c>
      <c r="G10" s="61">
        <v>304.04000000000002</v>
      </c>
      <c r="H10" s="57">
        <v>10</v>
      </c>
      <c r="I10" s="79">
        <v>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32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169</v>
      </c>
      <c r="F4" s="167"/>
      <c r="G4" s="167"/>
      <c r="H4" s="167"/>
      <c r="I4" s="167"/>
      <c r="J4" s="167"/>
      <c r="K4" s="168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1004.21</v>
      </c>
      <c r="D9" s="55">
        <v>67</v>
      </c>
      <c r="E9" s="82">
        <f t="shared" ref="E9:F24" si="0">E8-G9+C9</f>
        <v>1004.21</v>
      </c>
      <c r="F9" s="82">
        <f t="shared" si="0"/>
        <v>67</v>
      </c>
      <c r="G9" s="60"/>
      <c r="H9" s="57"/>
      <c r="I9" s="77"/>
      <c r="J9" s="68" t="s">
        <v>166</v>
      </c>
      <c r="K9" s="62"/>
      <c r="L9" s="8"/>
      <c r="M9" s="8">
        <f>D9*15.02</f>
        <v>1006.3399999999999</v>
      </c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826.57</v>
      </c>
      <c r="F10" s="82">
        <f t="shared" si="0"/>
        <v>55</v>
      </c>
      <c r="G10" s="60">
        <v>177.64</v>
      </c>
      <c r="H10" s="57">
        <v>12</v>
      </c>
      <c r="I10" s="77">
        <v>949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662.57</v>
      </c>
      <c r="F11" s="82">
        <f t="shared" si="0"/>
        <v>45</v>
      </c>
      <c r="G11" s="60">
        <v>164</v>
      </c>
      <c r="H11" s="57">
        <v>10</v>
      </c>
      <c r="I11" s="77">
        <v>950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633.2600000000001</v>
      </c>
      <c r="F12" s="82">
        <f t="shared" si="0"/>
        <v>43</v>
      </c>
      <c r="G12" s="60">
        <v>29.31</v>
      </c>
      <c r="H12" s="57">
        <v>2</v>
      </c>
      <c r="I12" s="77">
        <v>981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542.45000000000005</v>
      </c>
      <c r="F13" s="82">
        <f t="shared" si="0"/>
        <v>37</v>
      </c>
      <c r="G13" s="60">
        <v>90.81</v>
      </c>
      <c r="H13" s="57">
        <v>6</v>
      </c>
      <c r="I13" s="77">
        <v>982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468.83000000000004</v>
      </c>
      <c r="F14" s="82">
        <f t="shared" si="0"/>
        <v>32</v>
      </c>
      <c r="G14" s="60">
        <v>73.62</v>
      </c>
      <c r="H14" s="57">
        <v>5</v>
      </c>
      <c r="I14" s="77">
        <v>984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319.45000000000005</v>
      </c>
      <c r="F15" s="82">
        <f t="shared" si="0"/>
        <v>22</v>
      </c>
      <c r="G15" s="60">
        <v>149.38</v>
      </c>
      <c r="H15" s="57">
        <v>10</v>
      </c>
      <c r="I15" s="77">
        <v>10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293.58000000000004</v>
      </c>
      <c r="F16" s="82">
        <f t="shared" si="0"/>
        <v>20</v>
      </c>
      <c r="G16" s="60">
        <v>25.87</v>
      </c>
      <c r="H16" s="57">
        <v>2</v>
      </c>
      <c r="I16" s="77">
        <v>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232.72000000000003</v>
      </c>
      <c r="F17" s="82">
        <f t="shared" si="0"/>
        <v>16</v>
      </c>
      <c r="G17" s="61">
        <v>60.86</v>
      </c>
      <c r="H17" s="57">
        <v>4</v>
      </c>
      <c r="I17" s="77">
        <v>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218.42000000000002</v>
      </c>
      <c r="F18" s="82">
        <f t="shared" si="0"/>
        <v>15</v>
      </c>
      <c r="G18" s="61">
        <v>14.3</v>
      </c>
      <c r="H18" s="57">
        <v>1</v>
      </c>
      <c r="I18" s="78">
        <v>45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191.71</v>
      </c>
      <c r="F19" s="82">
        <f t="shared" si="0"/>
        <v>13</v>
      </c>
      <c r="G19" s="61">
        <v>26.71</v>
      </c>
      <c r="H19" s="57">
        <v>2</v>
      </c>
      <c r="I19" s="79">
        <v>63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191.71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191.71</v>
      </c>
      <c r="F21" s="82">
        <f t="shared" si="0"/>
        <v>13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191.71</v>
      </c>
      <c r="F22" s="82">
        <f t="shared" si="0"/>
        <v>13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191.71</v>
      </c>
      <c r="F23" s="82">
        <f t="shared" si="0"/>
        <v>13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191.71</v>
      </c>
      <c r="F24" s="82">
        <f t="shared" si="0"/>
        <v>13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191.71</v>
      </c>
      <c r="F25" s="82">
        <f t="shared" si="2"/>
        <v>13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191.71</v>
      </c>
      <c r="F26" s="82">
        <f t="shared" si="2"/>
        <v>13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191.71</v>
      </c>
      <c r="F27" s="82">
        <f t="shared" si="2"/>
        <v>13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191.71</v>
      </c>
      <c r="F28" s="82">
        <f t="shared" si="2"/>
        <v>13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191.71</v>
      </c>
      <c r="F29" s="82">
        <f t="shared" si="2"/>
        <v>13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191.71</v>
      </c>
      <c r="F30" s="82">
        <f t="shared" si="2"/>
        <v>13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191.71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191.71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191.71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191.71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191.71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191.71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191.71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191.71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191.71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191.71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191.71</v>
      </c>
      <c r="F41" s="82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191.71</v>
      </c>
      <c r="F42" s="82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191.71</v>
      </c>
      <c r="F43" s="82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191.71</v>
      </c>
      <c r="F44" s="82">
        <f t="shared" si="3"/>
        <v>13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191.71</v>
      </c>
      <c r="F45" s="82">
        <f t="shared" si="3"/>
        <v>13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191.71</v>
      </c>
      <c r="F46" s="82">
        <f t="shared" si="3"/>
        <v>13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191.71</v>
      </c>
      <c r="F47" s="82">
        <f t="shared" si="3"/>
        <v>13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191.71</v>
      </c>
      <c r="F48" s="82">
        <f t="shared" si="3"/>
        <v>13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191.71</v>
      </c>
      <c r="F49" s="82">
        <f t="shared" si="3"/>
        <v>13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191.71</v>
      </c>
      <c r="F50" s="82">
        <f t="shared" si="3"/>
        <v>13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191.71</v>
      </c>
      <c r="F51" s="82">
        <f t="shared" si="3"/>
        <v>13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191.71</v>
      </c>
      <c r="F52" s="82">
        <f t="shared" si="3"/>
        <v>13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191.71</v>
      </c>
      <c r="F53" s="82">
        <f t="shared" si="3"/>
        <v>13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191.71</v>
      </c>
      <c r="F54" s="82">
        <f t="shared" si="3"/>
        <v>13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191.71</v>
      </c>
      <c r="F55" s="82">
        <f t="shared" si="3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191.71</v>
      </c>
      <c r="F56" s="82">
        <f t="shared" si="3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191.71</v>
      </c>
      <c r="F57" s="82">
        <f t="shared" si="4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191.71</v>
      </c>
      <c r="F58" s="82">
        <f t="shared" si="4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191.71</v>
      </c>
      <c r="F59" s="82">
        <f t="shared" si="4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191.71</v>
      </c>
      <c r="F60" s="82">
        <f t="shared" si="4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191.71</v>
      </c>
      <c r="F61" s="82">
        <f t="shared" si="4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191.71</v>
      </c>
      <c r="F62" s="82">
        <f t="shared" si="4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191.71</v>
      </c>
      <c r="F63" s="82">
        <f t="shared" si="4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191.71</v>
      </c>
      <c r="F64" s="82">
        <f t="shared" si="4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191.71</v>
      </c>
      <c r="F65" s="82">
        <f t="shared" si="4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191.71</v>
      </c>
      <c r="F66" s="82">
        <f t="shared" si="4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191.71</v>
      </c>
      <c r="F67" s="82">
        <f t="shared" si="4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191.71</v>
      </c>
      <c r="F68" s="82">
        <f t="shared" si="4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191.71</v>
      </c>
      <c r="F69" s="82">
        <f t="shared" si="4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191.71</v>
      </c>
      <c r="F70" s="82">
        <f t="shared" si="4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191.71</v>
      </c>
      <c r="F71" s="82">
        <f t="shared" si="4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191.71</v>
      </c>
      <c r="F72" s="82">
        <f t="shared" si="4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191.71</v>
      </c>
      <c r="F73" s="82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191.71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191.71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191.71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191.71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191.71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191.71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191.71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191.71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191.71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191.71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191.71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191.71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191.71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191.71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191.71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191.71</v>
      </c>
      <c r="F89" s="82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191.71</v>
      </c>
      <c r="F90" s="82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191.71</v>
      </c>
      <c r="F91" s="82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191.71</v>
      </c>
      <c r="F92" s="82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191.71</v>
      </c>
      <c r="F93" s="82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191.71</v>
      </c>
      <c r="F94" s="82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191.71</v>
      </c>
      <c r="F95" s="82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191.71</v>
      </c>
      <c r="F96" s="82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191.71</v>
      </c>
      <c r="F97" s="82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191.71</v>
      </c>
      <c r="F98" s="82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191.71</v>
      </c>
      <c r="F99" s="82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191.71</v>
      </c>
      <c r="F100" s="82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191.71</v>
      </c>
      <c r="F101" s="82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191.71</v>
      </c>
      <c r="F102" s="82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191.71</v>
      </c>
      <c r="F103" s="82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191.71</v>
      </c>
      <c r="F104" s="82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191.71</v>
      </c>
      <c r="F105" s="82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191.71</v>
      </c>
      <c r="F106" s="82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191.71</v>
      </c>
      <c r="F107" s="82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191.71</v>
      </c>
      <c r="F108" s="82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191.71</v>
      </c>
      <c r="F109" s="82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191.71</v>
      </c>
      <c r="F110" s="82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191.71</v>
      </c>
      <c r="F111" s="82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191.71</v>
      </c>
      <c r="F112" s="82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191.71</v>
      </c>
      <c r="F113" s="82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191.71</v>
      </c>
      <c r="F114" s="82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191.71</v>
      </c>
      <c r="F115" s="82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191.71</v>
      </c>
      <c r="F116" s="82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191.71</v>
      </c>
      <c r="F117" s="82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191.71</v>
      </c>
      <c r="F118" s="82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191.71</v>
      </c>
      <c r="F119" s="82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191.71</v>
      </c>
      <c r="F120" s="82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191.71</v>
      </c>
      <c r="F121" s="82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191.71</v>
      </c>
      <c r="F122" s="82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191.71</v>
      </c>
      <c r="F123" s="82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191.71</v>
      </c>
      <c r="F124" s="82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191.71</v>
      </c>
      <c r="F125" s="82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191.71</v>
      </c>
      <c r="F126" s="82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191.71</v>
      </c>
      <c r="F127" s="82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191.71</v>
      </c>
      <c r="F128" s="82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191.71</v>
      </c>
      <c r="F129" s="82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191.71</v>
      </c>
      <c r="F130" s="82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191.71</v>
      </c>
      <c r="F131" s="82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191.71</v>
      </c>
      <c r="F132" s="82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191.71</v>
      </c>
      <c r="F133" s="82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191.71</v>
      </c>
      <c r="F134" s="82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191.71</v>
      </c>
      <c r="F135" s="82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191.71</v>
      </c>
      <c r="F136" s="82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191.71</v>
      </c>
      <c r="F137" s="82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191.71</v>
      </c>
      <c r="F138" s="82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191.71</v>
      </c>
      <c r="F139" s="82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191.71</v>
      </c>
      <c r="F140" s="82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191.71</v>
      </c>
      <c r="F141" s="82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191.71</v>
      </c>
      <c r="F142" s="82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191.71</v>
      </c>
      <c r="F143" s="82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191.71</v>
      </c>
      <c r="F144" s="82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191.71</v>
      </c>
      <c r="F145" s="82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191.71</v>
      </c>
      <c r="F146" s="82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191.71</v>
      </c>
      <c r="F147" s="82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191.71</v>
      </c>
      <c r="F148" s="82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191.71</v>
      </c>
      <c r="F149" s="82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191.71</v>
      </c>
      <c r="F150" s="82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191.71</v>
      </c>
      <c r="F151" s="82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191.71</v>
      </c>
      <c r="F152" s="82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191.71</v>
      </c>
      <c r="F153" s="82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191.71</v>
      </c>
      <c r="F154" s="82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191.71</v>
      </c>
      <c r="F155" s="82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191.71</v>
      </c>
      <c r="F156" s="82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191.71</v>
      </c>
      <c r="F157" s="82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191.71</v>
      </c>
      <c r="F158" s="82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191.71</v>
      </c>
      <c r="F159" s="82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191.71</v>
      </c>
      <c r="F160" s="82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191.71</v>
      </c>
      <c r="F161" s="82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191.71</v>
      </c>
      <c r="F162" s="82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191.71</v>
      </c>
      <c r="F163" s="82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191.71</v>
      </c>
      <c r="F164" s="82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191.71</v>
      </c>
      <c r="F165" s="82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191.71</v>
      </c>
      <c r="F166" s="82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191.71</v>
      </c>
      <c r="F167" s="82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191.71</v>
      </c>
      <c r="F168" s="82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191.71</v>
      </c>
      <c r="F169" s="82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191.71</v>
      </c>
      <c r="F170" s="82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191.71</v>
      </c>
      <c r="F171" s="82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191.71</v>
      </c>
      <c r="F172" s="82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191.71</v>
      </c>
      <c r="F173" s="82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191.71</v>
      </c>
      <c r="F174" s="82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191.71</v>
      </c>
      <c r="F175" s="82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191.71</v>
      </c>
      <c r="F176" s="82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191.71</v>
      </c>
      <c r="F177" s="82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191.71</v>
      </c>
      <c r="F178" s="82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191.71</v>
      </c>
      <c r="F179" s="82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191.71</v>
      </c>
      <c r="F180" s="82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191.71</v>
      </c>
      <c r="F181" s="82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191.71</v>
      </c>
      <c r="F182" s="82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191.71</v>
      </c>
      <c r="F183" s="82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191.71</v>
      </c>
      <c r="F184" s="82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191.71</v>
      </c>
      <c r="F185" s="82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191.71</v>
      </c>
      <c r="F186" s="82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191.71</v>
      </c>
      <c r="F187" s="82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191.71</v>
      </c>
      <c r="F188" s="82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191.71</v>
      </c>
      <c r="F189" s="82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191.71</v>
      </c>
      <c r="F190" s="82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191.71</v>
      </c>
      <c r="F191" s="82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191.71</v>
      </c>
      <c r="F192" s="82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191.71</v>
      </c>
      <c r="F193" s="82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191.71</v>
      </c>
      <c r="F194" s="82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191.71</v>
      </c>
      <c r="F195" s="82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191.71</v>
      </c>
      <c r="F196" s="82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191.71</v>
      </c>
      <c r="F197" s="82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191.71</v>
      </c>
      <c r="F198" s="82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191.71</v>
      </c>
      <c r="F199" s="82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191.71</v>
      </c>
      <c r="F200" s="82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191.71</v>
      </c>
      <c r="F201" s="82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191.71</v>
      </c>
      <c r="F202" s="82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191.71</v>
      </c>
      <c r="F203" s="82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191.71</v>
      </c>
      <c r="F204" s="82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191.71</v>
      </c>
      <c r="F205" s="82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191.71</v>
      </c>
      <c r="F206" s="82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191.71</v>
      </c>
      <c r="F207" s="82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191.71</v>
      </c>
      <c r="F208" s="82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191.71</v>
      </c>
      <c r="F209" s="82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191.71</v>
      </c>
      <c r="F210" s="82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191.71</v>
      </c>
      <c r="F211" s="82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191.71</v>
      </c>
      <c r="F212" s="82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191.71</v>
      </c>
      <c r="F213" s="82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191.71</v>
      </c>
      <c r="F214" s="82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191.71</v>
      </c>
      <c r="F215" s="82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191.71</v>
      </c>
      <c r="F216" s="82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191.71</v>
      </c>
      <c r="F217" s="82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191.71</v>
      </c>
      <c r="F218" s="82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191.71</v>
      </c>
      <c r="F219" s="82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191.71</v>
      </c>
      <c r="F220" s="82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191.71</v>
      </c>
      <c r="F221" s="82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191.71</v>
      </c>
      <c r="F222" s="82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191.71</v>
      </c>
      <c r="F223" s="82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191.71</v>
      </c>
      <c r="F224" s="82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191.71</v>
      </c>
      <c r="F225" s="82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191.71</v>
      </c>
      <c r="F226" s="82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8" activePane="bottomLeft" state="frozen"/>
      <selection activeCell="A9" sqref="A9"/>
      <selection pane="bottomLeft" activeCell="E39" sqref="E39"/>
    </sheetView>
  </sheetViews>
  <sheetFormatPr baseColWidth="10" defaultRowHeight="11.25"/>
  <cols>
    <col min="1" max="1" width="8.5" bestFit="1" customWidth="1"/>
    <col min="5" max="5" width="20.1640625" customWidth="1"/>
    <col min="10" max="10" width="12.8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79</v>
      </c>
      <c r="F4" s="167"/>
      <c r="G4" s="167"/>
      <c r="H4" s="167"/>
      <c r="I4" s="167"/>
      <c r="J4" s="167"/>
      <c r="K4" s="168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1787.42</v>
      </c>
      <c r="F8" s="75">
        <v>68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</v>
      </c>
      <c r="C9" s="54"/>
      <c r="D9" s="55"/>
      <c r="E9" s="82">
        <f t="shared" ref="E9:E72" si="0">E8-G9+C9</f>
        <v>1757.1100000000001</v>
      </c>
      <c r="F9" s="82">
        <f t="shared" ref="F9:F72" si="1">F8-H9+D9</f>
        <v>67</v>
      </c>
      <c r="G9" s="61">
        <v>30.31</v>
      </c>
      <c r="H9" s="57">
        <v>1</v>
      </c>
      <c r="I9" s="77">
        <v>792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</v>
      </c>
      <c r="C10" s="54"/>
      <c r="D10" s="55"/>
      <c r="E10" s="82">
        <f t="shared" si="0"/>
        <v>1724.96</v>
      </c>
      <c r="F10" s="82">
        <f t="shared" si="1"/>
        <v>66</v>
      </c>
      <c r="G10" s="61">
        <v>32.15</v>
      </c>
      <c r="H10" s="57">
        <v>1</v>
      </c>
      <c r="I10" s="77">
        <v>793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1704.92</v>
      </c>
      <c r="F11" s="82">
        <f t="shared" si="1"/>
        <v>65</v>
      </c>
      <c r="G11" s="61">
        <v>20.04</v>
      </c>
      <c r="H11" s="57">
        <v>1</v>
      </c>
      <c r="I11" s="77">
        <v>794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5</v>
      </c>
      <c r="C12" s="54"/>
      <c r="D12" s="55"/>
      <c r="E12" s="82">
        <f t="shared" si="0"/>
        <v>1672.47</v>
      </c>
      <c r="F12" s="82">
        <f t="shared" si="1"/>
        <v>64</v>
      </c>
      <c r="G12" s="61">
        <v>32.450000000000003</v>
      </c>
      <c r="H12" s="57">
        <v>1</v>
      </c>
      <c r="I12" s="77">
        <v>810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5</v>
      </c>
      <c r="C13" s="54"/>
      <c r="D13" s="55"/>
      <c r="E13" s="82">
        <f t="shared" si="0"/>
        <v>1640.78</v>
      </c>
      <c r="F13" s="82">
        <f t="shared" si="1"/>
        <v>63</v>
      </c>
      <c r="G13" s="61">
        <v>31.69</v>
      </c>
      <c r="H13" s="57">
        <v>1</v>
      </c>
      <c r="I13" s="77">
        <v>810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5</v>
      </c>
      <c r="C14" s="54"/>
      <c r="D14" s="55"/>
      <c r="E14" s="82">
        <f t="shared" si="0"/>
        <v>1567.19</v>
      </c>
      <c r="F14" s="82">
        <f t="shared" si="1"/>
        <v>60</v>
      </c>
      <c r="G14" s="61">
        <v>73.59</v>
      </c>
      <c r="H14" s="57">
        <v>3</v>
      </c>
      <c r="I14" s="77">
        <v>813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1462.26</v>
      </c>
      <c r="F15" s="82">
        <f t="shared" si="1"/>
        <v>56</v>
      </c>
      <c r="G15" s="61">
        <v>104.93</v>
      </c>
      <c r="H15" s="57">
        <v>4</v>
      </c>
      <c r="I15" s="77">
        <v>846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1444.22</v>
      </c>
      <c r="F16" s="82">
        <f t="shared" si="1"/>
        <v>55</v>
      </c>
      <c r="G16" s="61">
        <v>18.04</v>
      </c>
      <c r="H16" s="57">
        <v>1</v>
      </c>
      <c r="I16" s="77">
        <v>851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10</v>
      </c>
      <c r="C17" s="54"/>
      <c r="D17" s="55"/>
      <c r="E17" s="82">
        <f t="shared" si="0"/>
        <v>1423.44</v>
      </c>
      <c r="F17" s="82">
        <f t="shared" si="1"/>
        <v>54</v>
      </c>
      <c r="G17" s="61">
        <v>20.78</v>
      </c>
      <c r="H17" s="57">
        <v>1</v>
      </c>
      <c r="I17" s="77">
        <v>861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10</v>
      </c>
      <c r="C18" s="54"/>
      <c r="D18" s="55"/>
      <c r="E18" s="82">
        <f t="shared" si="0"/>
        <v>1316.22</v>
      </c>
      <c r="F18" s="82">
        <f t="shared" si="1"/>
        <v>50</v>
      </c>
      <c r="G18" s="61">
        <v>107.22</v>
      </c>
      <c r="H18" s="57">
        <v>4</v>
      </c>
      <c r="I18" s="78">
        <v>870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11</v>
      </c>
      <c r="C19" s="54"/>
      <c r="D19" s="55"/>
      <c r="E19" s="82">
        <f t="shared" si="0"/>
        <v>1284.29</v>
      </c>
      <c r="F19" s="82">
        <f t="shared" si="1"/>
        <v>49</v>
      </c>
      <c r="G19" s="61">
        <v>31.93</v>
      </c>
      <c r="H19" s="57">
        <v>1</v>
      </c>
      <c r="I19" s="79">
        <v>878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11</v>
      </c>
      <c r="C20" s="54"/>
      <c r="D20" s="55"/>
      <c r="E20" s="82">
        <f t="shared" si="0"/>
        <v>1174.43</v>
      </c>
      <c r="F20" s="82">
        <f t="shared" si="1"/>
        <v>44</v>
      </c>
      <c r="G20" s="61">
        <v>109.86</v>
      </c>
      <c r="H20" s="57">
        <v>5</v>
      </c>
      <c r="I20" s="79">
        <v>896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12</v>
      </c>
      <c r="C21" s="54"/>
      <c r="D21" s="55"/>
      <c r="E21" s="82">
        <f t="shared" si="0"/>
        <v>1083.5700000000002</v>
      </c>
      <c r="F21" s="82">
        <f t="shared" si="1"/>
        <v>40</v>
      </c>
      <c r="G21" s="61">
        <v>90.86</v>
      </c>
      <c r="H21" s="57">
        <v>4</v>
      </c>
      <c r="I21" s="79">
        <v>897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14</v>
      </c>
      <c r="C22" s="54"/>
      <c r="D22" s="55"/>
      <c r="E22" s="82">
        <f t="shared" si="0"/>
        <v>1026.1500000000001</v>
      </c>
      <c r="F22" s="82">
        <f t="shared" si="1"/>
        <v>37</v>
      </c>
      <c r="G22" s="61">
        <v>57.42</v>
      </c>
      <c r="H22" s="57">
        <v>3</v>
      </c>
      <c r="I22" s="79">
        <v>923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14</v>
      </c>
      <c r="C23" s="54"/>
      <c r="D23" s="55"/>
      <c r="E23" s="82">
        <f t="shared" si="0"/>
        <v>979.2</v>
      </c>
      <c r="F23" s="82">
        <f t="shared" si="1"/>
        <v>35</v>
      </c>
      <c r="G23" s="61">
        <v>46.95</v>
      </c>
      <c r="H23" s="57">
        <v>2</v>
      </c>
      <c r="I23" s="79">
        <v>925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16</v>
      </c>
      <c r="C24" s="54"/>
      <c r="D24" s="55"/>
      <c r="E24" s="82">
        <f t="shared" si="0"/>
        <v>934.23</v>
      </c>
      <c r="F24" s="82">
        <f t="shared" si="1"/>
        <v>33</v>
      </c>
      <c r="G24" s="61">
        <v>44.97</v>
      </c>
      <c r="H24" s="57">
        <v>2</v>
      </c>
      <c r="I24" s="79">
        <v>938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16</v>
      </c>
      <c r="C25" s="54"/>
      <c r="D25" s="55"/>
      <c r="E25" s="82">
        <f t="shared" si="0"/>
        <v>829.3</v>
      </c>
      <c r="F25" s="82">
        <f t="shared" si="1"/>
        <v>29</v>
      </c>
      <c r="G25" s="61">
        <v>104.93</v>
      </c>
      <c r="H25" s="57">
        <v>4</v>
      </c>
      <c r="I25" s="80">
        <v>939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16</v>
      </c>
      <c r="C26" s="54"/>
      <c r="D26" s="55"/>
      <c r="E26" s="82">
        <f t="shared" si="0"/>
        <v>763.45999999999992</v>
      </c>
      <c r="F26" s="82">
        <f t="shared" si="1"/>
        <v>27</v>
      </c>
      <c r="G26" s="61">
        <v>65.84</v>
      </c>
      <c r="H26" s="57">
        <v>2</v>
      </c>
      <c r="I26" s="80">
        <v>940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17</v>
      </c>
      <c r="C27" s="54"/>
      <c r="D27" s="55"/>
      <c r="E27" s="82">
        <f t="shared" si="0"/>
        <v>735.4799999999999</v>
      </c>
      <c r="F27" s="82">
        <f t="shared" si="1"/>
        <v>26</v>
      </c>
      <c r="G27" s="148">
        <v>27.98</v>
      </c>
      <c r="H27" s="149">
        <v>1</v>
      </c>
      <c r="I27" s="150">
        <v>952</v>
      </c>
      <c r="J27" s="172" t="s">
        <v>191</v>
      </c>
      <c r="K27" s="173"/>
      <c r="L27" s="8"/>
      <c r="M27" s="8"/>
      <c r="N27" s="12"/>
      <c r="O27" s="12"/>
      <c r="P27" s="12"/>
    </row>
    <row r="28" spans="1:16" ht="15">
      <c r="A28" s="50">
        <v>20</v>
      </c>
      <c r="B28" s="53">
        <v>18</v>
      </c>
      <c r="C28" s="54"/>
      <c r="D28" s="55"/>
      <c r="E28" s="82">
        <f t="shared" si="0"/>
        <v>676.2399999999999</v>
      </c>
      <c r="F28" s="82">
        <f t="shared" si="1"/>
        <v>24</v>
      </c>
      <c r="G28" s="61">
        <v>59.24</v>
      </c>
      <c r="H28" s="57">
        <v>2</v>
      </c>
      <c r="I28" s="80">
        <v>960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18</v>
      </c>
      <c r="C29" s="54"/>
      <c r="D29" s="55"/>
      <c r="E29" s="82">
        <f t="shared" si="0"/>
        <v>560.86999999999989</v>
      </c>
      <c r="F29" s="82">
        <f t="shared" si="1"/>
        <v>20</v>
      </c>
      <c r="G29" s="61">
        <v>115.37</v>
      </c>
      <c r="H29" s="57">
        <v>4</v>
      </c>
      <c r="I29" s="80">
        <v>963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20</v>
      </c>
      <c r="C30" s="54"/>
      <c r="D30" s="55"/>
      <c r="E30" s="82">
        <f t="shared" si="0"/>
        <v>449.69999999999987</v>
      </c>
      <c r="F30" s="82">
        <f t="shared" si="1"/>
        <v>16</v>
      </c>
      <c r="G30" s="61">
        <v>111.17</v>
      </c>
      <c r="H30" s="57">
        <v>4</v>
      </c>
      <c r="I30" s="80">
        <v>982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23</v>
      </c>
      <c r="C31" s="54"/>
      <c r="D31" s="55"/>
      <c r="E31" s="82">
        <f t="shared" si="0"/>
        <v>388.2299999999999</v>
      </c>
      <c r="F31" s="82">
        <f t="shared" si="1"/>
        <v>14</v>
      </c>
      <c r="G31" s="61">
        <v>61.47</v>
      </c>
      <c r="H31" s="57">
        <v>2</v>
      </c>
      <c r="I31" s="80">
        <v>14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25</v>
      </c>
      <c r="C32" s="54"/>
      <c r="D32" s="55"/>
      <c r="E32" s="82">
        <f t="shared" si="0"/>
        <v>332.3599999999999</v>
      </c>
      <c r="F32" s="82">
        <f t="shared" si="1"/>
        <v>12</v>
      </c>
      <c r="G32" s="61">
        <v>55.87</v>
      </c>
      <c r="H32" s="57">
        <v>2</v>
      </c>
      <c r="I32" s="80">
        <v>24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0"/>
        <v>209.2299999999999</v>
      </c>
      <c r="F33" s="82">
        <f t="shared" si="1"/>
        <v>8</v>
      </c>
      <c r="G33" s="61">
        <v>123.13</v>
      </c>
      <c r="H33" s="57">
        <v>4</v>
      </c>
      <c r="I33" s="80">
        <v>32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>
        <v>26</v>
      </c>
      <c r="C34" s="54">
        <v>3005.88</v>
      </c>
      <c r="D34" s="55">
        <v>116</v>
      </c>
      <c r="E34" s="82">
        <f t="shared" si="0"/>
        <v>3215.11</v>
      </c>
      <c r="F34" s="82">
        <f t="shared" si="1"/>
        <v>124</v>
      </c>
      <c r="G34" s="61"/>
      <c r="H34" s="57"/>
      <c r="I34" s="80"/>
      <c r="J34" s="72" t="s">
        <v>87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26</v>
      </c>
      <c r="C35" s="54"/>
      <c r="D35" s="55"/>
      <c r="E35" s="82">
        <f t="shared" si="0"/>
        <v>2900.55</v>
      </c>
      <c r="F35" s="82">
        <f t="shared" si="1"/>
        <v>112</v>
      </c>
      <c r="G35" s="61">
        <v>314.56</v>
      </c>
      <c r="H35" s="58">
        <v>12</v>
      </c>
      <c r="I35" s="81">
        <v>44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26</v>
      </c>
      <c r="C36" s="54"/>
      <c r="D36" s="55"/>
      <c r="E36" s="82">
        <f t="shared" si="0"/>
        <v>1868.0100000000002</v>
      </c>
      <c r="F36" s="82">
        <f t="shared" si="1"/>
        <v>72</v>
      </c>
      <c r="G36" s="61">
        <v>1032.54</v>
      </c>
      <c r="H36" s="58">
        <v>40</v>
      </c>
      <c r="I36" s="81">
        <v>44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1868.0100000000002</v>
      </c>
      <c r="F37" s="82">
        <f t="shared" si="1"/>
        <v>72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1868.0100000000002</v>
      </c>
      <c r="F38" s="82">
        <f t="shared" si="1"/>
        <v>72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1868.0100000000002</v>
      </c>
      <c r="F39" s="82">
        <f t="shared" si="1"/>
        <v>72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1868.0100000000002</v>
      </c>
      <c r="F40" s="82">
        <f t="shared" si="1"/>
        <v>72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1868.0100000000002</v>
      </c>
      <c r="F41" s="82">
        <f t="shared" si="1"/>
        <v>72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1868.0100000000002</v>
      </c>
      <c r="F42" s="82">
        <f t="shared" si="1"/>
        <v>72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1868.0100000000002</v>
      </c>
      <c r="F43" s="82">
        <f t="shared" si="1"/>
        <v>72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1868.0100000000002</v>
      </c>
      <c r="F44" s="82">
        <f t="shared" si="1"/>
        <v>72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1868.0100000000002</v>
      </c>
      <c r="F45" s="82">
        <f t="shared" si="1"/>
        <v>72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1868.0100000000002</v>
      </c>
      <c r="F46" s="82">
        <f t="shared" si="1"/>
        <v>72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1868.0100000000002</v>
      </c>
      <c r="F47" s="82">
        <f t="shared" si="1"/>
        <v>72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1868.0100000000002</v>
      </c>
      <c r="F48" s="82">
        <f t="shared" si="1"/>
        <v>72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1868.0100000000002</v>
      </c>
      <c r="F49" s="82">
        <f t="shared" si="1"/>
        <v>72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1868.0100000000002</v>
      </c>
      <c r="F50" s="82">
        <f t="shared" si="1"/>
        <v>72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1868.0100000000002</v>
      </c>
      <c r="F51" s="82">
        <f t="shared" si="1"/>
        <v>72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1868.0100000000002</v>
      </c>
      <c r="F52" s="82">
        <f t="shared" si="1"/>
        <v>72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1868.0100000000002</v>
      </c>
      <c r="F53" s="82">
        <f t="shared" si="1"/>
        <v>72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1868.0100000000002</v>
      </c>
      <c r="F54" s="82">
        <f t="shared" si="1"/>
        <v>72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1868.0100000000002</v>
      </c>
      <c r="F55" s="82">
        <f t="shared" si="1"/>
        <v>72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1868.0100000000002</v>
      </c>
      <c r="F56" s="82">
        <f t="shared" si="1"/>
        <v>72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1868.0100000000002</v>
      </c>
      <c r="F57" s="82">
        <f t="shared" si="1"/>
        <v>72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1868.0100000000002</v>
      </c>
      <c r="F58" s="82">
        <f t="shared" si="1"/>
        <v>72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1868.0100000000002</v>
      </c>
      <c r="F59" s="82">
        <f t="shared" si="1"/>
        <v>72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1868.0100000000002</v>
      </c>
      <c r="F60" s="82">
        <f t="shared" si="1"/>
        <v>72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1868.0100000000002</v>
      </c>
      <c r="F61" s="82">
        <f t="shared" si="1"/>
        <v>72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1868.0100000000002</v>
      </c>
      <c r="F62" s="82">
        <f t="shared" si="1"/>
        <v>72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1868.0100000000002</v>
      </c>
      <c r="F63" s="82">
        <f t="shared" si="1"/>
        <v>72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1868.0100000000002</v>
      </c>
      <c r="F64" s="82">
        <f t="shared" si="1"/>
        <v>72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1868.0100000000002</v>
      </c>
      <c r="F65" s="82">
        <f t="shared" si="1"/>
        <v>72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1868.0100000000002</v>
      </c>
      <c r="F66" s="82">
        <f t="shared" si="1"/>
        <v>72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1868.0100000000002</v>
      </c>
      <c r="F67" s="82">
        <f t="shared" si="1"/>
        <v>72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1868.0100000000002</v>
      </c>
      <c r="F68" s="82">
        <f t="shared" si="1"/>
        <v>72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1868.0100000000002</v>
      </c>
      <c r="F69" s="82">
        <f t="shared" si="1"/>
        <v>72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1868.0100000000002</v>
      </c>
      <c r="F70" s="82">
        <f t="shared" si="1"/>
        <v>72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1868.0100000000002</v>
      </c>
      <c r="F71" s="82">
        <f t="shared" si="1"/>
        <v>72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1868.0100000000002</v>
      </c>
      <c r="F72" s="82">
        <f t="shared" si="1"/>
        <v>72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1868.0100000000002</v>
      </c>
      <c r="F73" s="82">
        <f t="shared" ref="F73:F136" si="3">F72-H73+D73</f>
        <v>72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1868.0100000000002</v>
      </c>
      <c r="F74" s="82">
        <f t="shared" si="3"/>
        <v>72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1868.0100000000002</v>
      </c>
      <c r="F75" s="82">
        <f t="shared" si="3"/>
        <v>72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1868.0100000000002</v>
      </c>
      <c r="F76" s="82">
        <f t="shared" si="3"/>
        <v>72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1868.0100000000002</v>
      </c>
      <c r="F77" s="82">
        <f t="shared" si="3"/>
        <v>72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1868.0100000000002</v>
      </c>
      <c r="F78" s="82">
        <f t="shared" si="3"/>
        <v>72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1868.0100000000002</v>
      </c>
      <c r="F79" s="82">
        <f t="shared" si="3"/>
        <v>72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1868.0100000000002</v>
      </c>
      <c r="F80" s="82">
        <f t="shared" si="3"/>
        <v>72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1868.0100000000002</v>
      </c>
      <c r="F81" s="82">
        <f t="shared" si="3"/>
        <v>72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1868.0100000000002</v>
      </c>
      <c r="F82" s="82">
        <f t="shared" si="3"/>
        <v>72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1868.0100000000002</v>
      </c>
      <c r="F83" s="82">
        <f t="shared" si="3"/>
        <v>72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1868.0100000000002</v>
      </c>
      <c r="F84" s="82">
        <f t="shared" si="3"/>
        <v>72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1868.0100000000002</v>
      </c>
      <c r="F85" s="82">
        <f t="shared" si="3"/>
        <v>72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1868.0100000000002</v>
      </c>
      <c r="F86" s="82">
        <f t="shared" si="3"/>
        <v>72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1868.0100000000002</v>
      </c>
      <c r="F87" s="82">
        <f t="shared" si="3"/>
        <v>72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1868.0100000000002</v>
      </c>
      <c r="F88" s="82">
        <f t="shared" si="3"/>
        <v>72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1868.0100000000002</v>
      </c>
      <c r="F89" s="82">
        <f t="shared" si="3"/>
        <v>72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1868.0100000000002</v>
      </c>
      <c r="F90" s="82">
        <f t="shared" si="3"/>
        <v>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1868.0100000000002</v>
      </c>
      <c r="F91" s="82">
        <f t="shared" si="3"/>
        <v>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1868.0100000000002</v>
      </c>
      <c r="F92" s="82">
        <f t="shared" si="3"/>
        <v>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1868.0100000000002</v>
      </c>
      <c r="F93" s="82">
        <f t="shared" si="3"/>
        <v>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1868.0100000000002</v>
      </c>
      <c r="F94" s="82">
        <f t="shared" si="3"/>
        <v>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1868.0100000000002</v>
      </c>
      <c r="F95" s="82">
        <f t="shared" si="3"/>
        <v>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1868.0100000000002</v>
      </c>
      <c r="F96" s="82">
        <f t="shared" si="3"/>
        <v>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1868.0100000000002</v>
      </c>
      <c r="F97" s="82">
        <f t="shared" si="3"/>
        <v>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1868.0100000000002</v>
      </c>
      <c r="F98" s="82">
        <f t="shared" si="3"/>
        <v>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1868.0100000000002</v>
      </c>
      <c r="F99" s="82">
        <f t="shared" si="3"/>
        <v>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1868.0100000000002</v>
      </c>
      <c r="F100" s="82">
        <f t="shared" si="3"/>
        <v>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1868.0100000000002</v>
      </c>
      <c r="F101" s="82">
        <f t="shared" si="3"/>
        <v>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1868.0100000000002</v>
      </c>
      <c r="F102" s="82">
        <f t="shared" si="3"/>
        <v>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1868.0100000000002</v>
      </c>
      <c r="F103" s="82">
        <f t="shared" si="3"/>
        <v>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1868.0100000000002</v>
      </c>
      <c r="F104" s="82">
        <f t="shared" si="3"/>
        <v>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1868.0100000000002</v>
      </c>
      <c r="F105" s="82">
        <f t="shared" si="3"/>
        <v>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1868.0100000000002</v>
      </c>
      <c r="F106" s="82">
        <f t="shared" si="3"/>
        <v>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1868.0100000000002</v>
      </c>
      <c r="F107" s="82">
        <f t="shared" si="3"/>
        <v>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1868.0100000000002</v>
      </c>
      <c r="F108" s="82">
        <f t="shared" si="3"/>
        <v>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1868.0100000000002</v>
      </c>
      <c r="F109" s="82">
        <f t="shared" si="3"/>
        <v>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1868.0100000000002</v>
      </c>
      <c r="F110" s="82">
        <f t="shared" si="3"/>
        <v>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1868.0100000000002</v>
      </c>
      <c r="F111" s="82">
        <f t="shared" si="3"/>
        <v>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1868.0100000000002</v>
      </c>
      <c r="F112" s="82">
        <f t="shared" si="3"/>
        <v>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1868.0100000000002</v>
      </c>
      <c r="F113" s="82">
        <f t="shared" si="3"/>
        <v>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1868.0100000000002</v>
      </c>
      <c r="F114" s="82">
        <f t="shared" si="3"/>
        <v>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1868.0100000000002</v>
      </c>
      <c r="F115" s="82">
        <f t="shared" si="3"/>
        <v>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1868.0100000000002</v>
      </c>
      <c r="F116" s="82">
        <f t="shared" si="3"/>
        <v>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1868.0100000000002</v>
      </c>
      <c r="F117" s="82">
        <f t="shared" si="3"/>
        <v>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1868.0100000000002</v>
      </c>
      <c r="F118" s="82">
        <f t="shared" si="3"/>
        <v>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1868.0100000000002</v>
      </c>
      <c r="F119" s="82">
        <f t="shared" si="3"/>
        <v>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1868.0100000000002</v>
      </c>
      <c r="F120" s="82">
        <f t="shared" si="3"/>
        <v>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1868.0100000000002</v>
      </c>
      <c r="F121" s="82">
        <f t="shared" si="3"/>
        <v>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1868.0100000000002</v>
      </c>
      <c r="F122" s="82">
        <f t="shared" si="3"/>
        <v>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1868.0100000000002</v>
      </c>
      <c r="F123" s="82">
        <f t="shared" si="3"/>
        <v>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1868.0100000000002</v>
      </c>
      <c r="F124" s="82">
        <f t="shared" si="3"/>
        <v>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1868.0100000000002</v>
      </c>
      <c r="F125" s="82">
        <f t="shared" si="3"/>
        <v>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1868.0100000000002</v>
      </c>
      <c r="F126" s="82">
        <f t="shared" si="3"/>
        <v>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1868.0100000000002</v>
      </c>
      <c r="F127" s="82">
        <f t="shared" si="3"/>
        <v>72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1868.0100000000002</v>
      </c>
      <c r="F128" s="82">
        <f t="shared" si="3"/>
        <v>72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1868.0100000000002</v>
      </c>
      <c r="F129" s="82">
        <f t="shared" si="3"/>
        <v>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1868.0100000000002</v>
      </c>
      <c r="F130" s="82">
        <f t="shared" si="3"/>
        <v>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1868.0100000000002</v>
      </c>
      <c r="F131" s="82">
        <f t="shared" si="3"/>
        <v>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1868.0100000000002</v>
      </c>
      <c r="F132" s="82">
        <f t="shared" si="3"/>
        <v>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1868.0100000000002</v>
      </c>
      <c r="F133" s="82">
        <f t="shared" si="3"/>
        <v>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1868.0100000000002</v>
      </c>
      <c r="F134" s="82">
        <f t="shared" si="3"/>
        <v>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1868.0100000000002</v>
      </c>
      <c r="F135" s="82">
        <f t="shared" si="3"/>
        <v>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1868.0100000000002</v>
      </c>
      <c r="F136" s="82">
        <f t="shared" si="3"/>
        <v>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1868.0100000000002</v>
      </c>
      <c r="F137" s="82">
        <f t="shared" ref="F137:F200" si="5">F136-H137+D137</f>
        <v>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1868.0100000000002</v>
      </c>
      <c r="F138" s="82">
        <f t="shared" si="5"/>
        <v>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1868.0100000000002</v>
      </c>
      <c r="F139" s="82">
        <f t="shared" si="5"/>
        <v>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1868.0100000000002</v>
      </c>
      <c r="F140" s="82">
        <f t="shared" si="5"/>
        <v>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1868.0100000000002</v>
      </c>
      <c r="F141" s="82">
        <f t="shared" si="5"/>
        <v>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1868.0100000000002</v>
      </c>
      <c r="F142" s="82">
        <f t="shared" si="5"/>
        <v>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1868.0100000000002</v>
      </c>
      <c r="F143" s="82">
        <f t="shared" si="5"/>
        <v>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1868.0100000000002</v>
      </c>
      <c r="F144" s="82">
        <f t="shared" si="5"/>
        <v>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1868.0100000000002</v>
      </c>
      <c r="F145" s="82">
        <f t="shared" si="5"/>
        <v>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1868.0100000000002</v>
      </c>
      <c r="F146" s="82">
        <f t="shared" si="5"/>
        <v>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1868.0100000000002</v>
      </c>
      <c r="F147" s="82">
        <f t="shared" si="5"/>
        <v>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1868.0100000000002</v>
      </c>
      <c r="F148" s="82">
        <f t="shared" si="5"/>
        <v>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1868.0100000000002</v>
      </c>
      <c r="F149" s="82">
        <f t="shared" si="5"/>
        <v>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1868.0100000000002</v>
      </c>
      <c r="F150" s="82">
        <f t="shared" si="5"/>
        <v>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1868.0100000000002</v>
      </c>
      <c r="F151" s="82">
        <f t="shared" si="5"/>
        <v>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1868.0100000000002</v>
      </c>
      <c r="F152" s="82">
        <f t="shared" si="5"/>
        <v>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1868.0100000000002</v>
      </c>
      <c r="F153" s="82">
        <f t="shared" si="5"/>
        <v>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1868.0100000000002</v>
      </c>
      <c r="F154" s="82">
        <f t="shared" si="5"/>
        <v>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1868.0100000000002</v>
      </c>
      <c r="F155" s="82">
        <f t="shared" si="5"/>
        <v>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1868.0100000000002</v>
      </c>
      <c r="F156" s="82">
        <f t="shared" si="5"/>
        <v>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1868.0100000000002</v>
      </c>
      <c r="F157" s="82">
        <f t="shared" si="5"/>
        <v>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1868.0100000000002</v>
      </c>
      <c r="F158" s="82">
        <f t="shared" si="5"/>
        <v>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1868.0100000000002</v>
      </c>
      <c r="F159" s="82">
        <f t="shared" si="5"/>
        <v>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1868.0100000000002</v>
      </c>
      <c r="F160" s="82">
        <f t="shared" si="5"/>
        <v>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1868.0100000000002</v>
      </c>
      <c r="F161" s="82">
        <f t="shared" si="5"/>
        <v>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1868.0100000000002</v>
      </c>
      <c r="F162" s="82">
        <f t="shared" si="5"/>
        <v>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1868.0100000000002</v>
      </c>
      <c r="F163" s="82">
        <f t="shared" si="5"/>
        <v>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1868.0100000000002</v>
      </c>
      <c r="F164" s="82">
        <f t="shared" si="5"/>
        <v>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1868.0100000000002</v>
      </c>
      <c r="F165" s="82">
        <f t="shared" si="5"/>
        <v>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1868.0100000000002</v>
      </c>
      <c r="F166" s="82">
        <f t="shared" si="5"/>
        <v>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1868.0100000000002</v>
      </c>
      <c r="F167" s="82">
        <f t="shared" si="5"/>
        <v>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1868.0100000000002</v>
      </c>
      <c r="F168" s="82">
        <f t="shared" si="5"/>
        <v>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1868.0100000000002</v>
      </c>
      <c r="F169" s="82">
        <f t="shared" si="5"/>
        <v>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1868.0100000000002</v>
      </c>
      <c r="F170" s="82">
        <f t="shared" si="5"/>
        <v>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1868.0100000000002</v>
      </c>
      <c r="F171" s="82">
        <f t="shared" si="5"/>
        <v>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1868.0100000000002</v>
      </c>
      <c r="F172" s="82">
        <f t="shared" si="5"/>
        <v>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1868.0100000000002</v>
      </c>
      <c r="F173" s="82">
        <f t="shared" si="5"/>
        <v>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1868.0100000000002</v>
      </c>
      <c r="F174" s="82">
        <f t="shared" si="5"/>
        <v>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1868.0100000000002</v>
      </c>
      <c r="F175" s="82">
        <f t="shared" si="5"/>
        <v>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1868.0100000000002</v>
      </c>
      <c r="F176" s="82">
        <f t="shared" si="5"/>
        <v>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1868.0100000000002</v>
      </c>
      <c r="F177" s="82">
        <f t="shared" si="5"/>
        <v>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1868.0100000000002</v>
      </c>
      <c r="F178" s="82">
        <f t="shared" si="5"/>
        <v>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1868.0100000000002</v>
      </c>
      <c r="F179" s="82">
        <f t="shared" si="5"/>
        <v>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1868.0100000000002</v>
      </c>
      <c r="F180" s="82">
        <f t="shared" si="5"/>
        <v>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1868.0100000000002</v>
      </c>
      <c r="F181" s="82">
        <f t="shared" si="5"/>
        <v>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1868.0100000000002</v>
      </c>
      <c r="F182" s="82">
        <f t="shared" si="5"/>
        <v>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1868.0100000000002</v>
      </c>
      <c r="F183" s="82">
        <f t="shared" si="5"/>
        <v>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1868.0100000000002</v>
      </c>
      <c r="F184" s="82">
        <f t="shared" si="5"/>
        <v>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1868.0100000000002</v>
      </c>
      <c r="F185" s="82">
        <f t="shared" si="5"/>
        <v>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1868.0100000000002</v>
      </c>
      <c r="F186" s="82">
        <f t="shared" si="5"/>
        <v>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1868.0100000000002</v>
      </c>
      <c r="F187" s="82">
        <f t="shared" si="5"/>
        <v>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1868.0100000000002</v>
      </c>
      <c r="F188" s="82">
        <f t="shared" si="5"/>
        <v>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1868.0100000000002</v>
      </c>
      <c r="F189" s="82">
        <f t="shared" si="5"/>
        <v>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1868.0100000000002</v>
      </c>
      <c r="F190" s="82">
        <f t="shared" si="5"/>
        <v>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1868.0100000000002</v>
      </c>
      <c r="F191" s="82">
        <f t="shared" si="5"/>
        <v>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1868.0100000000002</v>
      </c>
      <c r="F192" s="82">
        <f t="shared" si="5"/>
        <v>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1868.0100000000002</v>
      </c>
      <c r="F193" s="82">
        <f t="shared" si="5"/>
        <v>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1868.0100000000002</v>
      </c>
      <c r="F194" s="82">
        <f t="shared" si="5"/>
        <v>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1868.0100000000002</v>
      </c>
      <c r="F195" s="82">
        <f t="shared" si="5"/>
        <v>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1868.0100000000002</v>
      </c>
      <c r="F196" s="82">
        <f t="shared" si="5"/>
        <v>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1868.0100000000002</v>
      </c>
      <c r="F197" s="82">
        <f t="shared" si="5"/>
        <v>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1868.0100000000002</v>
      </c>
      <c r="F198" s="82">
        <f t="shared" si="5"/>
        <v>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1868.0100000000002</v>
      </c>
      <c r="F199" s="82">
        <f t="shared" si="5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1868.0100000000002</v>
      </c>
      <c r="F200" s="82">
        <f t="shared" si="5"/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1868.0100000000002</v>
      </c>
      <c r="F201" s="82">
        <f t="shared" ref="F201:F226" si="7">F200-H201+D201</f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1868.0100000000002</v>
      </c>
      <c r="F202" s="82">
        <f t="shared" si="7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1868.0100000000002</v>
      </c>
      <c r="F203" s="82">
        <f t="shared" si="7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1868.0100000000002</v>
      </c>
      <c r="F204" s="82">
        <f t="shared" si="7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1868.0100000000002</v>
      </c>
      <c r="F205" s="82">
        <f t="shared" si="7"/>
        <v>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1868.0100000000002</v>
      </c>
      <c r="F206" s="82">
        <f t="shared" si="7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1868.0100000000002</v>
      </c>
      <c r="F207" s="82">
        <f t="shared" si="7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1868.0100000000002</v>
      </c>
      <c r="F208" s="82">
        <f t="shared" si="7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1868.0100000000002</v>
      </c>
      <c r="F209" s="82">
        <f t="shared" si="7"/>
        <v>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1868.0100000000002</v>
      </c>
      <c r="F210" s="82">
        <f t="shared" si="7"/>
        <v>72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1868.0100000000002</v>
      </c>
      <c r="F211" s="82">
        <f t="shared" si="7"/>
        <v>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1868.0100000000002</v>
      </c>
      <c r="F212" s="82">
        <f t="shared" si="7"/>
        <v>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1868.0100000000002</v>
      </c>
      <c r="F213" s="82">
        <f t="shared" si="7"/>
        <v>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1868.0100000000002</v>
      </c>
      <c r="F214" s="82">
        <f t="shared" si="7"/>
        <v>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1868.0100000000002</v>
      </c>
      <c r="F215" s="82">
        <f t="shared" si="7"/>
        <v>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1868.0100000000002</v>
      </c>
      <c r="F216" s="82">
        <f t="shared" si="7"/>
        <v>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1868.0100000000002</v>
      </c>
      <c r="F217" s="82">
        <f t="shared" si="7"/>
        <v>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1868.0100000000002</v>
      </c>
      <c r="F218" s="82">
        <f t="shared" si="7"/>
        <v>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1868.0100000000002</v>
      </c>
      <c r="F219" s="82">
        <f t="shared" si="7"/>
        <v>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1868.0100000000002</v>
      </c>
      <c r="F220" s="82">
        <f t="shared" si="7"/>
        <v>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1868.0100000000002</v>
      </c>
      <c r="F221" s="82">
        <f t="shared" si="7"/>
        <v>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1868.0100000000002</v>
      </c>
      <c r="F222" s="82">
        <f t="shared" si="7"/>
        <v>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1868.0100000000002</v>
      </c>
      <c r="F223" s="82">
        <f t="shared" si="7"/>
        <v>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1868.0100000000002</v>
      </c>
      <c r="F224" s="82">
        <f t="shared" si="7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1868.0100000000002</v>
      </c>
      <c r="F225" s="82">
        <f t="shared" si="7"/>
        <v>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1868.0100000000002</v>
      </c>
      <c r="F226" s="82">
        <f t="shared" si="7"/>
        <v>72</v>
      </c>
      <c r="G226" s="61"/>
      <c r="H226" s="58"/>
      <c r="I226" s="67"/>
      <c r="J226" s="73"/>
    </row>
  </sheetData>
  <mergeCells count="10">
    <mergeCell ref="C2:K3"/>
    <mergeCell ref="A4:B4"/>
    <mergeCell ref="C4:D4"/>
    <mergeCell ref="E4:K4"/>
    <mergeCell ref="K5:M5"/>
    <mergeCell ref="J27:K27"/>
    <mergeCell ref="A6:B6"/>
    <mergeCell ref="C6:D6"/>
    <mergeCell ref="E6:F6"/>
    <mergeCell ref="G6:H6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127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33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166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2" activePane="bottomLeft" state="frozen"/>
      <selection activeCell="E21" sqref="E21"/>
      <selection pane="bottomLeft" activeCell="F62" sqref="F62"/>
    </sheetView>
  </sheetViews>
  <sheetFormatPr baseColWidth="10" defaultRowHeight="11.25"/>
  <cols>
    <col min="1" max="1" width="4" customWidth="1"/>
    <col min="2" max="2" width="12" style="88"/>
    <col min="5" max="5" width="20.5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28</v>
      </c>
      <c r="F4" s="167"/>
      <c r="G4" s="167"/>
      <c r="H4" s="167"/>
      <c r="I4" s="167"/>
      <c r="J4" s="167"/>
      <c r="K4" s="168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>
        <v>59</v>
      </c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0"/>
      <c r="E8" s="76">
        <v>17037</v>
      </c>
      <c r="F8" s="75">
        <v>626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>E8-G9+C9</f>
        <v>17009.78</v>
      </c>
      <c r="F9" s="82">
        <f>F8-H9+D9</f>
        <v>625</v>
      </c>
      <c r="G9" s="105">
        <v>27.22</v>
      </c>
      <c r="H9" s="58">
        <v>1</v>
      </c>
      <c r="I9" s="67">
        <v>771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>E9-G10+C10</f>
        <v>16873.68</v>
      </c>
      <c r="F10" s="82">
        <f>F9-H10+D10</f>
        <v>620</v>
      </c>
      <c r="G10" s="105">
        <v>136.1</v>
      </c>
      <c r="H10" s="58">
        <v>5</v>
      </c>
      <c r="I10" s="67">
        <v>778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ref="E11:E79" si="0">E10-G11+C11</f>
        <v>16846.46</v>
      </c>
      <c r="F11" s="82">
        <f t="shared" ref="F11:F79" si="1">F10-H11+D11</f>
        <v>619</v>
      </c>
      <c r="G11" s="105">
        <v>27.22</v>
      </c>
      <c r="H11" s="58">
        <v>1</v>
      </c>
      <c r="I11" s="67">
        <v>782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16792.02</v>
      </c>
      <c r="F12" s="82">
        <f t="shared" si="1"/>
        <v>617</v>
      </c>
      <c r="G12" s="105">
        <v>54.44</v>
      </c>
      <c r="H12" s="58">
        <v>2</v>
      </c>
      <c r="I12" s="67">
        <v>791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16764.8</v>
      </c>
      <c r="F13" s="82">
        <f t="shared" si="1"/>
        <v>616</v>
      </c>
      <c r="G13" s="105">
        <v>27.22</v>
      </c>
      <c r="H13" s="58">
        <v>1</v>
      </c>
      <c r="I13" s="67">
        <v>797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>E13-G14+C14</f>
        <v>16737.579999999998</v>
      </c>
      <c r="F14" s="82">
        <f t="shared" si="1"/>
        <v>615</v>
      </c>
      <c r="G14" s="105">
        <v>27.22</v>
      </c>
      <c r="H14" s="58">
        <v>1</v>
      </c>
      <c r="I14" s="67">
        <v>801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>E14-G15+C15</f>
        <v>16084.299999999997</v>
      </c>
      <c r="F15" s="82">
        <f t="shared" si="1"/>
        <v>591</v>
      </c>
      <c r="G15" s="105">
        <v>653.28</v>
      </c>
      <c r="H15" s="58">
        <v>24</v>
      </c>
      <c r="I15" s="67">
        <v>804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15213.259999999998</v>
      </c>
      <c r="F16" s="82">
        <f t="shared" si="1"/>
        <v>559</v>
      </c>
      <c r="G16" s="105">
        <v>871.04</v>
      </c>
      <c r="H16" s="58">
        <v>32</v>
      </c>
      <c r="I16" s="67">
        <v>813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5</v>
      </c>
      <c r="C17" s="54"/>
      <c r="D17" s="55"/>
      <c r="E17" s="82">
        <f t="shared" si="0"/>
        <v>15158.819999999998</v>
      </c>
      <c r="F17" s="82">
        <f t="shared" si="1"/>
        <v>557</v>
      </c>
      <c r="G17" s="105">
        <v>54.44</v>
      </c>
      <c r="H17" s="58">
        <v>2</v>
      </c>
      <c r="I17" s="67">
        <v>818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6</v>
      </c>
      <c r="C18" s="54"/>
      <c r="D18" s="55"/>
      <c r="E18" s="82">
        <f t="shared" si="0"/>
        <v>15022.719999999998</v>
      </c>
      <c r="F18" s="82">
        <f t="shared" si="1"/>
        <v>552</v>
      </c>
      <c r="G18" s="105">
        <v>136.1</v>
      </c>
      <c r="H18" s="58">
        <v>5</v>
      </c>
      <c r="I18" s="67">
        <v>822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14750.519999999997</v>
      </c>
      <c r="F19" s="82">
        <f t="shared" si="1"/>
        <v>542</v>
      </c>
      <c r="G19" s="105">
        <v>272.2</v>
      </c>
      <c r="H19" s="58">
        <v>10</v>
      </c>
      <c r="I19" s="67">
        <v>823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14505.539999999997</v>
      </c>
      <c r="F20" s="82">
        <f t="shared" si="1"/>
        <v>533</v>
      </c>
      <c r="G20" s="105">
        <v>244.98</v>
      </c>
      <c r="H20" s="58">
        <v>9</v>
      </c>
      <c r="I20" s="67">
        <v>834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14233.339999999997</v>
      </c>
      <c r="F21" s="82">
        <f t="shared" si="1"/>
        <v>523</v>
      </c>
      <c r="G21" s="105">
        <v>272.2</v>
      </c>
      <c r="H21" s="58">
        <v>10</v>
      </c>
      <c r="I21" s="67">
        <v>840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7</v>
      </c>
      <c r="C22" s="54"/>
      <c r="D22" s="55"/>
      <c r="E22" s="82">
        <f t="shared" si="0"/>
        <v>13580.059999999996</v>
      </c>
      <c r="F22" s="82">
        <f t="shared" si="1"/>
        <v>499</v>
      </c>
      <c r="G22" s="105">
        <v>653.28</v>
      </c>
      <c r="H22" s="58">
        <v>24</v>
      </c>
      <c r="I22" s="67">
        <v>846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13498.399999999996</v>
      </c>
      <c r="F23" s="82">
        <f t="shared" si="1"/>
        <v>496</v>
      </c>
      <c r="G23" s="105">
        <v>81.66</v>
      </c>
      <c r="H23" s="58">
        <v>3</v>
      </c>
      <c r="I23" s="67">
        <v>851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13416.739999999996</v>
      </c>
      <c r="F24" s="82">
        <f t="shared" si="1"/>
        <v>493</v>
      </c>
      <c r="G24" s="105">
        <v>81.66</v>
      </c>
      <c r="H24" s="58">
        <v>3</v>
      </c>
      <c r="I24" s="67">
        <v>852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13362.299999999996</v>
      </c>
      <c r="F25" s="82">
        <f t="shared" si="1"/>
        <v>491</v>
      </c>
      <c r="G25" s="105">
        <v>54.44</v>
      </c>
      <c r="H25" s="58">
        <v>2</v>
      </c>
      <c r="I25" s="67">
        <v>853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9</v>
      </c>
      <c r="C26" s="54"/>
      <c r="D26" s="55"/>
      <c r="E26" s="82">
        <f t="shared" si="0"/>
        <v>13307.859999999995</v>
      </c>
      <c r="F26" s="82">
        <f t="shared" si="1"/>
        <v>489</v>
      </c>
      <c r="G26" s="105">
        <v>54.44</v>
      </c>
      <c r="H26" s="58">
        <v>2</v>
      </c>
      <c r="I26" s="67">
        <v>854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13253.419999999995</v>
      </c>
      <c r="F27" s="82">
        <f t="shared" si="1"/>
        <v>487</v>
      </c>
      <c r="G27" s="105">
        <v>54.44</v>
      </c>
      <c r="H27" s="58">
        <v>2</v>
      </c>
      <c r="I27" s="67">
        <v>856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13226.199999999995</v>
      </c>
      <c r="F28" s="82">
        <f t="shared" si="1"/>
        <v>486</v>
      </c>
      <c r="G28" s="105">
        <v>27.22</v>
      </c>
      <c r="H28" s="58">
        <v>1</v>
      </c>
      <c r="I28" s="67">
        <v>858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10</v>
      </c>
      <c r="C29" s="54"/>
      <c r="D29" s="55"/>
      <c r="E29" s="82">
        <f t="shared" si="0"/>
        <v>13198.979999999996</v>
      </c>
      <c r="F29" s="82">
        <f t="shared" si="1"/>
        <v>485</v>
      </c>
      <c r="G29" s="105">
        <v>27.22</v>
      </c>
      <c r="H29" s="58">
        <v>1</v>
      </c>
      <c r="I29" s="67">
        <v>862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10</v>
      </c>
      <c r="C30" s="54"/>
      <c r="D30" s="55"/>
      <c r="E30" s="82">
        <f t="shared" si="0"/>
        <v>12327.939999999995</v>
      </c>
      <c r="F30" s="82">
        <f t="shared" si="1"/>
        <v>453</v>
      </c>
      <c r="G30" s="105">
        <v>871.04</v>
      </c>
      <c r="H30" s="58">
        <v>32</v>
      </c>
      <c r="I30" s="67">
        <v>868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12246.279999999995</v>
      </c>
      <c r="F31" s="82">
        <f t="shared" si="1"/>
        <v>450</v>
      </c>
      <c r="G31" s="105">
        <v>81.66</v>
      </c>
      <c r="H31" s="58">
        <v>3</v>
      </c>
      <c r="I31" s="67">
        <v>876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12219.059999999996</v>
      </c>
      <c r="F32" s="82">
        <f t="shared" si="1"/>
        <v>449</v>
      </c>
      <c r="G32" s="105">
        <v>27.22</v>
      </c>
      <c r="H32" s="58">
        <v>1</v>
      </c>
      <c r="I32" s="67">
        <v>880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11348.019999999997</v>
      </c>
      <c r="F33" s="82">
        <f t="shared" si="1"/>
        <v>417</v>
      </c>
      <c r="G33" s="105">
        <v>871.04</v>
      </c>
      <c r="H33" s="58">
        <v>32</v>
      </c>
      <c r="I33" s="67">
        <v>885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11293.579999999996</v>
      </c>
      <c r="F34" s="82">
        <f t="shared" si="1"/>
        <v>415</v>
      </c>
      <c r="G34" s="105">
        <v>54.44</v>
      </c>
      <c r="H34" s="58">
        <v>2</v>
      </c>
      <c r="I34" s="67">
        <v>889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11266.359999999997</v>
      </c>
      <c r="F35" s="82">
        <f t="shared" si="1"/>
        <v>414</v>
      </c>
      <c r="G35" s="105">
        <v>27.22</v>
      </c>
      <c r="H35" s="58">
        <v>1</v>
      </c>
      <c r="I35" s="67">
        <v>893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12</v>
      </c>
      <c r="C36" s="54"/>
      <c r="D36" s="55"/>
      <c r="E36" s="82">
        <f t="shared" si="0"/>
        <v>11239.139999999998</v>
      </c>
      <c r="F36" s="82">
        <f t="shared" si="1"/>
        <v>413</v>
      </c>
      <c r="G36" s="105">
        <v>27.22</v>
      </c>
      <c r="H36" s="58">
        <v>1</v>
      </c>
      <c r="I36" s="67">
        <v>899</v>
      </c>
      <c r="J36" s="127"/>
      <c r="K36" s="10"/>
      <c r="L36" s="8">
        <f t="shared" ref="L36:L80" si="2">H36*27.22</f>
        <v>27.22</v>
      </c>
      <c r="M36" s="8">
        <f t="shared" ref="M36:M75" si="3">D36*27.22</f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12</v>
      </c>
      <c r="C37" s="54"/>
      <c r="D37" s="55"/>
      <c r="E37" s="82">
        <f t="shared" si="0"/>
        <v>11130.259999999998</v>
      </c>
      <c r="F37" s="82">
        <f t="shared" si="1"/>
        <v>409</v>
      </c>
      <c r="G37" s="105">
        <v>108.88</v>
      </c>
      <c r="H37" s="58">
        <v>4</v>
      </c>
      <c r="I37" s="67">
        <v>904</v>
      </c>
      <c r="J37" s="71"/>
      <c r="K37" s="10"/>
      <c r="L37" s="8">
        <f t="shared" si="2"/>
        <v>108.88</v>
      </c>
      <c r="M37" s="8">
        <f t="shared" si="3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12</v>
      </c>
      <c r="C38" s="54"/>
      <c r="D38" s="55"/>
      <c r="E38" s="82">
        <f t="shared" si="0"/>
        <v>11048.599999999999</v>
      </c>
      <c r="F38" s="82">
        <f t="shared" si="1"/>
        <v>406</v>
      </c>
      <c r="G38" s="105">
        <v>81.66</v>
      </c>
      <c r="H38" s="58">
        <v>3</v>
      </c>
      <c r="I38" s="67">
        <v>905</v>
      </c>
      <c r="J38" s="71"/>
      <c r="K38" s="10"/>
      <c r="L38" s="8">
        <f t="shared" si="2"/>
        <v>81.66</v>
      </c>
      <c r="M38" s="8">
        <f t="shared" si="3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14</v>
      </c>
      <c r="C39" s="54"/>
      <c r="D39" s="55"/>
      <c r="E39" s="82">
        <f t="shared" si="0"/>
        <v>10776.399999999998</v>
      </c>
      <c r="F39" s="82">
        <f t="shared" si="1"/>
        <v>396</v>
      </c>
      <c r="G39" s="105">
        <v>272.2</v>
      </c>
      <c r="H39" s="58">
        <v>10</v>
      </c>
      <c r="I39" s="67">
        <v>906</v>
      </c>
      <c r="J39" s="71"/>
      <c r="K39" s="10"/>
      <c r="L39" s="8">
        <f t="shared" si="2"/>
        <v>272.2</v>
      </c>
      <c r="M39" s="8">
        <f t="shared" si="3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14</v>
      </c>
      <c r="C40" s="54"/>
      <c r="D40" s="55"/>
      <c r="E40" s="82">
        <f t="shared" si="0"/>
        <v>10749.179999999998</v>
      </c>
      <c r="F40" s="82">
        <f t="shared" si="1"/>
        <v>395</v>
      </c>
      <c r="G40" s="105">
        <v>27.22</v>
      </c>
      <c r="H40" s="58">
        <v>1</v>
      </c>
      <c r="I40" s="67">
        <v>907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14</v>
      </c>
      <c r="C41" s="54"/>
      <c r="D41" s="55"/>
      <c r="E41" s="82">
        <f t="shared" si="0"/>
        <v>10721.96</v>
      </c>
      <c r="F41" s="82">
        <f t="shared" si="1"/>
        <v>394</v>
      </c>
      <c r="G41" s="105">
        <v>27.22</v>
      </c>
      <c r="H41" s="58">
        <v>1</v>
      </c>
      <c r="I41" s="67">
        <v>921</v>
      </c>
      <c r="J41" s="71"/>
      <c r="K41" s="10"/>
      <c r="L41" s="8">
        <f t="shared" si="2"/>
        <v>27.22</v>
      </c>
      <c r="M41" s="8">
        <f t="shared" si="3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16</v>
      </c>
      <c r="C42" s="54"/>
      <c r="D42" s="55"/>
      <c r="E42" s="82">
        <f t="shared" si="0"/>
        <v>9850.9199999999983</v>
      </c>
      <c r="F42" s="82">
        <f t="shared" si="1"/>
        <v>362</v>
      </c>
      <c r="G42" s="105">
        <v>871.04</v>
      </c>
      <c r="H42" s="58">
        <v>32</v>
      </c>
      <c r="I42" s="67">
        <v>922</v>
      </c>
      <c r="J42" s="71"/>
      <c r="K42" s="10"/>
      <c r="L42" s="8">
        <f t="shared" si="2"/>
        <v>871.04</v>
      </c>
      <c r="M42" s="8">
        <f t="shared" si="3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16</v>
      </c>
      <c r="C43" s="54"/>
      <c r="D43" s="55"/>
      <c r="E43" s="82">
        <f t="shared" si="0"/>
        <v>9714.8199999999979</v>
      </c>
      <c r="F43" s="82">
        <f t="shared" si="1"/>
        <v>357</v>
      </c>
      <c r="G43" s="105">
        <v>136.1</v>
      </c>
      <c r="H43" s="58">
        <v>5</v>
      </c>
      <c r="I43" s="67">
        <v>925</v>
      </c>
      <c r="J43" s="71"/>
      <c r="K43" s="10"/>
      <c r="L43" s="8">
        <f t="shared" si="2"/>
        <v>136.1</v>
      </c>
      <c r="M43" s="8">
        <f t="shared" si="3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17</v>
      </c>
      <c r="C44" s="54"/>
      <c r="D44" s="55"/>
      <c r="E44" s="82">
        <f t="shared" si="0"/>
        <v>9633.159999999998</v>
      </c>
      <c r="F44" s="82">
        <f t="shared" si="1"/>
        <v>354</v>
      </c>
      <c r="G44" s="105">
        <v>81.66</v>
      </c>
      <c r="H44" s="58">
        <v>3</v>
      </c>
      <c r="I44" s="67">
        <v>936</v>
      </c>
      <c r="J44" s="71"/>
      <c r="K44" s="10"/>
      <c r="L44" s="8">
        <f t="shared" si="2"/>
        <v>81.66</v>
      </c>
      <c r="M44" s="8">
        <f t="shared" si="3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17</v>
      </c>
      <c r="C45" s="54"/>
      <c r="D45" s="55"/>
      <c r="E45" s="82">
        <f t="shared" si="0"/>
        <v>8870.9999999999982</v>
      </c>
      <c r="F45" s="82">
        <f t="shared" si="1"/>
        <v>326</v>
      </c>
      <c r="G45" s="105">
        <v>762.16</v>
      </c>
      <c r="H45" s="58">
        <v>28</v>
      </c>
      <c r="I45" s="67">
        <v>939</v>
      </c>
      <c r="J45" s="71"/>
      <c r="K45" s="10"/>
      <c r="L45" s="8">
        <f t="shared" si="2"/>
        <v>762.16</v>
      </c>
      <c r="M45" s="8">
        <f t="shared" si="3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17</v>
      </c>
      <c r="C46" s="54"/>
      <c r="D46" s="55"/>
      <c r="E46" s="82">
        <f t="shared" si="0"/>
        <v>8816.5599999999977</v>
      </c>
      <c r="F46" s="82">
        <f t="shared" si="1"/>
        <v>324</v>
      </c>
      <c r="G46" s="105">
        <v>54.44</v>
      </c>
      <c r="H46" s="58">
        <v>2</v>
      </c>
      <c r="I46" s="67">
        <v>945</v>
      </c>
      <c r="J46" s="71"/>
      <c r="K46" s="10"/>
      <c r="L46" s="8">
        <f t="shared" si="2"/>
        <v>54.44</v>
      </c>
      <c r="M46" s="8">
        <f t="shared" si="3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18</v>
      </c>
      <c r="C47" s="54"/>
      <c r="D47" s="55"/>
      <c r="E47" s="82">
        <f t="shared" si="0"/>
        <v>8789.3399999999983</v>
      </c>
      <c r="F47" s="82">
        <f t="shared" si="1"/>
        <v>323</v>
      </c>
      <c r="G47" s="105">
        <v>27.22</v>
      </c>
      <c r="H47" s="58">
        <v>1</v>
      </c>
      <c r="I47" s="67">
        <v>945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8653.239999999998</v>
      </c>
      <c r="F48" s="82">
        <f t="shared" si="1"/>
        <v>318</v>
      </c>
      <c r="G48" s="105">
        <v>136.1</v>
      </c>
      <c r="H48" s="58">
        <v>5</v>
      </c>
      <c r="I48" s="67">
        <v>951</v>
      </c>
      <c r="J48" s="71"/>
      <c r="K48" s="10"/>
      <c r="L48" s="8">
        <f t="shared" si="2"/>
        <v>136.1</v>
      </c>
      <c r="M48" s="8">
        <f t="shared" si="3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18</v>
      </c>
      <c r="C49" s="54"/>
      <c r="D49" s="55"/>
      <c r="E49" s="82">
        <f t="shared" si="0"/>
        <v>8571.5799999999981</v>
      </c>
      <c r="F49" s="82">
        <f t="shared" si="1"/>
        <v>315</v>
      </c>
      <c r="G49" s="105">
        <v>81.66</v>
      </c>
      <c r="H49" s="58">
        <v>3</v>
      </c>
      <c r="I49" s="67">
        <v>955</v>
      </c>
      <c r="J49" s="71"/>
      <c r="K49" s="10"/>
      <c r="L49" s="8">
        <f t="shared" si="2"/>
        <v>81.66</v>
      </c>
      <c r="M49" s="8">
        <f t="shared" si="3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18</v>
      </c>
      <c r="C50" s="54"/>
      <c r="D50" s="55"/>
      <c r="E50" s="82">
        <f t="shared" si="0"/>
        <v>8544.3599999999988</v>
      </c>
      <c r="F50" s="82">
        <f t="shared" si="1"/>
        <v>314</v>
      </c>
      <c r="G50" s="105">
        <v>27.22</v>
      </c>
      <c r="H50" s="58">
        <v>1</v>
      </c>
      <c r="I50" s="67">
        <v>956</v>
      </c>
      <c r="J50" s="71"/>
      <c r="K50" s="10"/>
      <c r="L50" s="8">
        <f t="shared" si="2"/>
        <v>27.22</v>
      </c>
      <c r="M50" s="8">
        <f t="shared" si="3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18</v>
      </c>
      <c r="C51" s="54"/>
      <c r="D51" s="55"/>
      <c r="E51" s="82">
        <f t="shared" si="0"/>
        <v>7673.3199999999988</v>
      </c>
      <c r="F51" s="82">
        <f t="shared" si="1"/>
        <v>282</v>
      </c>
      <c r="G51" s="105">
        <v>871.04</v>
      </c>
      <c r="H51" s="58">
        <v>32</v>
      </c>
      <c r="I51" s="67">
        <v>957</v>
      </c>
      <c r="J51" s="71"/>
      <c r="K51" s="10"/>
      <c r="L51" s="8">
        <f t="shared" si="2"/>
        <v>871.04</v>
      </c>
      <c r="M51" s="8">
        <f t="shared" si="3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18</v>
      </c>
      <c r="C52" s="54"/>
      <c r="D52" s="55"/>
      <c r="E52" s="82">
        <f t="shared" si="0"/>
        <v>7401.119999999999</v>
      </c>
      <c r="F52" s="82">
        <f t="shared" si="1"/>
        <v>272</v>
      </c>
      <c r="G52" s="105">
        <v>272.2</v>
      </c>
      <c r="H52" s="58">
        <v>10</v>
      </c>
      <c r="I52" s="67">
        <v>958</v>
      </c>
      <c r="J52" s="71"/>
      <c r="K52" s="10"/>
      <c r="L52" s="8">
        <f t="shared" si="2"/>
        <v>272.2</v>
      </c>
      <c r="M52" s="8">
        <f t="shared" si="3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20</v>
      </c>
      <c r="C53" s="54"/>
      <c r="D53" s="55"/>
      <c r="E53" s="82">
        <f t="shared" si="0"/>
        <v>7373.8999999999987</v>
      </c>
      <c r="F53" s="82">
        <f t="shared" si="1"/>
        <v>271</v>
      </c>
      <c r="G53" s="105">
        <v>27.22</v>
      </c>
      <c r="H53" s="58">
        <v>1</v>
      </c>
      <c r="I53" s="67">
        <v>959</v>
      </c>
      <c r="J53" s="71"/>
      <c r="K53" s="10"/>
      <c r="L53" s="8">
        <f t="shared" si="2"/>
        <v>27.22</v>
      </c>
      <c r="M53" s="8">
        <f t="shared" si="3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21</v>
      </c>
      <c r="C54" s="54"/>
      <c r="D54" s="55"/>
      <c r="E54" s="82">
        <f t="shared" si="0"/>
        <v>6502.8599999999988</v>
      </c>
      <c r="F54" s="82">
        <f t="shared" si="1"/>
        <v>239</v>
      </c>
      <c r="G54" s="105">
        <v>871.04</v>
      </c>
      <c r="H54" s="58">
        <v>32</v>
      </c>
      <c r="I54" s="67">
        <v>963</v>
      </c>
      <c r="J54" s="71"/>
      <c r="K54" s="10"/>
      <c r="L54" s="8">
        <f t="shared" si="2"/>
        <v>871.04</v>
      </c>
      <c r="M54" s="8">
        <f t="shared" si="3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23</v>
      </c>
      <c r="C55" s="54"/>
      <c r="D55" s="55"/>
      <c r="E55" s="82">
        <f t="shared" si="0"/>
        <v>5631.8199999999988</v>
      </c>
      <c r="F55" s="82">
        <f t="shared" si="1"/>
        <v>207</v>
      </c>
      <c r="G55" s="105">
        <v>871.04</v>
      </c>
      <c r="H55" s="58">
        <v>32</v>
      </c>
      <c r="I55" s="67">
        <v>986</v>
      </c>
      <c r="J55" s="71"/>
      <c r="K55" s="10"/>
      <c r="L55" s="8">
        <f t="shared" si="2"/>
        <v>871.04</v>
      </c>
      <c r="M55" s="8">
        <f t="shared" si="3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25</v>
      </c>
      <c r="C56" s="54"/>
      <c r="D56" s="55"/>
      <c r="E56" s="82">
        <f t="shared" si="0"/>
        <v>5495.7199999999984</v>
      </c>
      <c r="F56" s="82">
        <f t="shared" si="1"/>
        <v>202</v>
      </c>
      <c r="G56" s="105">
        <v>136.1</v>
      </c>
      <c r="H56" s="58">
        <v>5</v>
      </c>
      <c r="I56" s="67">
        <v>992</v>
      </c>
      <c r="J56" s="71"/>
      <c r="K56" s="10"/>
      <c r="L56" s="8">
        <f t="shared" si="2"/>
        <v>136.1</v>
      </c>
      <c r="M56" s="8">
        <f t="shared" si="3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25</v>
      </c>
      <c r="C57" s="54"/>
      <c r="D57" s="55"/>
      <c r="E57" s="82">
        <f t="shared" si="0"/>
        <v>4733.5599999999986</v>
      </c>
      <c r="F57" s="82">
        <f t="shared" si="1"/>
        <v>174</v>
      </c>
      <c r="G57" s="105">
        <v>762.16</v>
      </c>
      <c r="H57" s="58">
        <v>28</v>
      </c>
      <c r="I57" s="67">
        <v>5</v>
      </c>
      <c r="J57" s="71"/>
      <c r="K57" s="10"/>
      <c r="L57" s="8">
        <f t="shared" si="2"/>
        <v>762.16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26</v>
      </c>
      <c r="C58" s="54"/>
      <c r="D58" s="55"/>
      <c r="E58" s="82">
        <f t="shared" si="0"/>
        <v>4706.3399999999983</v>
      </c>
      <c r="F58" s="82">
        <f t="shared" si="1"/>
        <v>173</v>
      </c>
      <c r="G58" s="105">
        <v>27.22</v>
      </c>
      <c r="H58" s="58">
        <v>1</v>
      </c>
      <c r="I58" s="67">
        <v>9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26</v>
      </c>
      <c r="C59" s="54"/>
      <c r="D59" s="55"/>
      <c r="E59" s="82">
        <f t="shared" si="0"/>
        <v>4679.1199999999981</v>
      </c>
      <c r="F59" s="82">
        <f t="shared" si="1"/>
        <v>172</v>
      </c>
      <c r="G59" s="105">
        <v>27.22</v>
      </c>
      <c r="H59" s="58">
        <v>1</v>
      </c>
      <c r="I59" s="67">
        <v>23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27</v>
      </c>
      <c r="C60" s="54"/>
      <c r="D60" s="55"/>
      <c r="E60" s="82">
        <f t="shared" si="0"/>
        <v>4406.9199999999983</v>
      </c>
      <c r="F60" s="82">
        <f t="shared" si="1"/>
        <v>162</v>
      </c>
      <c r="G60" s="105">
        <v>272.2</v>
      </c>
      <c r="H60" s="58">
        <v>10</v>
      </c>
      <c r="I60" s="67">
        <v>26</v>
      </c>
      <c r="J60" s="71"/>
      <c r="K60" s="10"/>
      <c r="L60" s="8">
        <f t="shared" si="2"/>
        <v>272.2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27</v>
      </c>
      <c r="C61" s="54"/>
      <c r="D61" s="55"/>
      <c r="E61" s="82">
        <f t="shared" si="0"/>
        <v>3318.1199999999981</v>
      </c>
      <c r="F61" s="82">
        <f t="shared" si="1"/>
        <v>122</v>
      </c>
      <c r="G61" s="105">
        <v>1088.8</v>
      </c>
      <c r="H61" s="58">
        <v>40</v>
      </c>
      <c r="I61" s="67">
        <v>32</v>
      </c>
      <c r="J61" s="71"/>
      <c r="K61" s="10"/>
      <c r="L61" s="8">
        <f t="shared" si="2"/>
        <v>1088.8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27</v>
      </c>
      <c r="C62" s="54"/>
      <c r="D62" s="55"/>
      <c r="E62" s="82">
        <f t="shared" si="0"/>
        <v>3182.0199999999982</v>
      </c>
      <c r="F62" s="82">
        <f t="shared" si="1"/>
        <v>117</v>
      </c>
      <c r="G62" s="105">
        <v>136.1</v>
      </c>
      <c r="H62" s="58">
        <v>5</v>
      </c>
      <c r="I62" s="67">
        <v>42</v>
      </c>
      <c r="J62" s="71"/>
      <c r="K62" s="10"/>
      <c r="L62" s="8">
        <f t="shared" si="2"/>
        <v>136.1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26</v>
      </c>
      <c r="C63" s="54">
        <v>16111.6</v>
      </c>
      <c r="D63" s="55">
        <v>592</v>
      </c>
      <c r="E63" s="82">
        <f t="shared" si="0"/>
        <v>19293.62</v>
      </c>
      <c r="F63" s="82">
        <f t="shared" si="1"/>
        <v>709</v>
      </c>
      <c r="G63" s="105"/>
      <c r="H63" s="58"/>
      <c r="I63" s="67"/>
      <c r="J63" s="71" t="s">
        <v>55</v>
      </c>
      <c r="K63" s="10"/>
      <c r="L63" s="8">
        <f t="shared" si="2"/>
        <v>0</v>
      </c>
      <c r="M63" s="8">
        <f t="shared" si="3"/>
        <v>16114.24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28</v>
      </c>
      <c r="C64" s="54"/>
      <c r="D64" s="55"/>
      <c r="E64" s="82">
        <f t="shared" si="0"/>
        <v>19266.399999999998</v>
      </c>
      <c r="F64" s="82">
        <f t="shared" si="1"/>
        <v>708</v>
      </c>
      <c r="G64" s="105">
        <v>27.22</v>
      </c>
      <c r="H64" s="58">
        <v>1</v>
      </c>
      <c r="I64" s="67">
        <v>46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>
        <v>21</v>
      </c>
      <c r="C65" s="54"/>
      <c r="D65" s="55"/>
      <c r="E65" s="82">
        <f t="shared" si="0"/>
        <v>19239.179999999997</v>
      </c>
      <c r="F65" s="82">
        <f t="shared" si="1"/>
        <v>707</v>
      </c>
      <c r="G65" s="105">
        <v>27.22</v>
      </c>
      <c r="H65" s="58">
        <v>1</v>
      </c>
      <c r="I65" s="67">
        <v>47</v>
      </c>
      <c r="J65" s="71"/>
      <c r="K65" s="10"/>
      <c r="L65" s="8">
        <f t="shared" si="2"/>
        <v>27.22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>
        <v>17</v>
      </c>
      <c r="C66" s="54"/>
      <c r="D66" s="55"/>
      <c r="E66" s="82">
        <f t="shared" si="0"/>
        <v>18259.259999999998</v>
      </c>
      <c r="F66" s="82">
        <f t="shared" si="1"/>
        <v>671</v>
      </c>
      <c r="G66" s="105">
        <v>979.92</v>
      </c>
      <c r="H66" s="58">
        <v>36</v>
      </c>
      <c r="I66" s="67">
        <v>58</v>
      </c>
      <c r="J66" s="71"/>
      <c r="K66" s="10"/>
      <c r="L66" s="8">
        <f t="shared" si="2"/>
        <v>979.92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>
        <v>12</v>
      </c>
      <c r="C67" s="54"/>
      <c r="D67" s="55"/>
      <c r="E67" s="82">
        <f t="shared" si="0"/>
        <v>18232.039999999997</v>
      </c>
      <c r="F67" s="82">
        <f t="shared" si="1"/>
        <v>670</v>
      </c>
      <c r="G67" s="105">
        <v>27.22</v>
      </c>
      <c r="H67" s="58">
        <v>1</v>
      </c>
      <c r="I67" s="67">
        <v>61</v>
      </c>
      <c r="J67" s="71"/>
      <c r="K67" s="10"/>
      <c r="L67" s="8">
        <f t="shared" si="2"/>
        <v>27.22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>
        <v>70</v>
      </c>
      <c r="C68" s="54"/>
      <c r="D68" s="55"/>
      <c r="E68" s="82">
        <f t="shared" si="0"/>
        <v>17252.12</v>
      </c>
      <c r="F68" s="82">
        <f t="shared" si="1"/>
        <v>634</v>
      </c>
      <c r="G68" s="105">
        <v>979.92</v>
      </c>
      <c r="H68" s="58">
        <v>36</v>
      </c>
      <c r="I68" s="67">
        <v>70</v>
      </c>
      <c r="J68" s="71"/>
      <c r="K68" s="10"/>
      <c r="L68" s="8">
        <f t="shared" si="2"/>
        <v>979.92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>
        <v>11</v>
      </c>
      <c r="C69" s="54"/>
      <c r="D69" s="55"/>
      <c r="E69" s="82">
        <f t="shared" si="0"/>
        <v>17252.12</v>
      </c>
      <c r="F69" s="82">
        <f t="shared" si="1"/>
        <v>634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17252.12</v>
      </c>
      <c r="F70" s="82">
        <f t="shared" si="1"/>
        <v>634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17252.12</v>
      </c>
      <c r="F71" s="82">
        <f t="shared" si="1"/>
        <v>634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17252.12</v>
      </c>
      <c r="F72" s="82">
        <f t="shared" si="1"/>
        <v>634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17252.12</v>
      </c>
      <c r="F73" s="82">
        <f t="shared" si="1"/>
        <v>634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17252.12</v>
      </c>
      <c r="F74" s="82">
        <f t="shared" si="1"/>
        <v>634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17252.12</v>
      </c>
      <c r="F75" s="82">
        <f t="shared" si="1"/>
        <v>634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17252.12</v>
      </c>
      <c r="F76" s="82">
        <f t="shared" si="1"/>
        <v>634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17252.12</v>
      </c>
      <c r="F77" s="82">
        <f t="shared" si="1"/>
        <v>634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17252.12</v>
      </c>
      <c r="F78" s="82">
        <f t="shared" si="1"/>
        <v>634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17252.12</v>
      </c>
      <c r="F79" s="82">
        <f t="shared" si="1"/>
        <v>634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17252.12</v>
      </c>
      <c r="F80" s="82">
        <f t="shared" ref="F80:F143" si="6">F79-H80+D80</f>
        <v>634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17252.12</v>
      </c>
      <c r="F81" s="82">
        <f t="shared" si="6"/>
        <v>634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17252.12</v>
      </c>
      <c r="F82" s="82">
        <f t="shared" si="6"/>
        <v>634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17252.12</v>
      </c>
      <c r="F83" s="82">
        <f t="shared" si="6"/>
        <v>634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17252.12</v>
      </c>
      <c r="F84" s="82">
        <f t="shared" si="6"/>
        <v>634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17252.12</v>
      </c>
      <c r="F85" s="82">
        <f t="shared" si="6"/>
        <v>634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17252.12</v>
      </c>
      <c r="F86" s="82">
        <f t="shared" si="6"/>
        <v>634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17252.12</v>
      </c>
      <c r="F87" s="82">
        <f t="shared" si="6"/>
        <v>634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17252.12</v>
      </c>
      <c r="F88" s="82">
        <f t="shared" si="6"/>
        <v>634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17252.12</v>
      </c>
      <c r="F89" s="82">
        <f t="shared" si="6"/>
        <v>634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17252.12</v>
      </c>
      <c r="F90" s="82">
        <f t="shared" si="6"/>
        <v>634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17252.12</v>
      </c>
      <c r="F91" s="82">
        <f t="shared" si="6"/>
        <v>634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17252.12</v>
      </c>
      <c r="F92" s="82">
        <f t="shared" si="6"/>
        <v>634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17252.12</v>
      </c>
      <c r="F93" s="82">
        <f t="shared" si="6"/>
        <v>634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17252.12</v>
      </c>
      <c r="F94" s="82">
        <f t="shared" si="6"/>
        <v>634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17252.12</v>
      </c>
      <c r="F95" s="82">
        <f t="shared" si="6"/>
        <v>634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17252.12</v>
      </c>
      <c r="F96" s="82">
        <f t="shared" si="6"/>
        <v>634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17252.12</v>
      </c>
      <c r="F97" s="82">
        <f t="shared" si="6"/>
        <v>634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17252.12</v>
      </c>
      <c r="F98" s="82">
        <f t="shared" si="6"/>
        <v>634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17252.12</v>
      </c>
      <c r="F99" s="82">
        <f t="shared" si="6"/>
        <v>634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17252.12</v>
      </c>
      <c r="F100" s="82">
        <f t="shared" si="6"/>
        <v>634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17252.12</v>
      </c>
      <c r="F101" s="82">
        <f t="shared" si="6"/>
        <v>634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17252.12</v>
      </c>
      <c r="F102" s="82">
        <f t="shared" si="6"/>
        <v>634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17252.12</v>
      </c>
      <c r="F103" s="82">
        <f t="shared" si="6"/>
        <v>634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17252.12</v>
      </c>
      <c r="F104" s="82">
        <f t="shared" si="6"/>
        <v>634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17252.12</v>
      </c>
      <c r="F105" s="82">
        <f t="shared" si="6"/>
        <v>634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17252.12</v>
      </c>
      <c r="F106" s="82">
        <f t="shared" si="6"/>
        <v>634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17252.12</v>
      </c>
      <c r="F107" s="82">
        <f t="shared" si="6"/>
        <v>634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17252.12</v>
      </c>
      <c r="F108" s="82">
        <f t="shared" si="6"/>
        <v>634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17252.12</v>
      </c>
      <c r="F109" s="82">
        <f t="shared" si="6"/>
        <v>634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17252.12</v>
      </c>
      <c r="F110" s="82">
        <f t="shared" si="6"/>
        <v>634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17252.12</v>
      </c>
      <c r="F111" s="82">
        <f t="shared" si="6"/>
        <v>634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17252.12</v>
      </c>
      <c r="F112" s="82">
        <f t="shared" si="6"/>
        <v>634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17252.12</v>
      </c>
      <c r="F113" s="82">
        <f t="shared" si="6"/>
        <v>634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17252.12</v>
      </c>
      <c r="F114" s="82">
        <f t="shared" si="6"/>
        <v>634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17252.12</v>
      </c>
      <c r="F115" s="82">
        <f t="shared" si="6"/>
        <v>634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17252.12</v>
      </c>
      <c r="F116" s="82">
        <f t="shared" si="6"/>
        <v>634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17252.12</v>
      </c>
      <c r="F117" s="82">
        <f t="shared" si="6"/>
        <v>634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17252.12</v>
      </c>
      <c r="F118" s="82">
        <f t="shared" si="6"/>
        <v>634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17252.12</v>
      </c>
      <c r="F119" s="82">
        <f t="shared" si="6"/>
        <v>634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17252.12</v>
      </c>
      <c r="F120" s="82">
        <f t="shared" si="6"/>
        <v>634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17252.12</v>
      </c>
      <c r="F121" s="82">
        <f t="shared" si="6"/>
        <v>634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17252.12</v>
      </c>
      <c r="F122" s="82">
        <f t="shared" si="6"/>
        <v>634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17252.12</v>
      </c>
      <c r="F123" s="82">
        <f t="shared" si="6"/>
        <v>634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17252.12</v>
      </c>
      <c r="F124" s="82">
        <f t="shared" si="6"/>
        <v>634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17252.12</v>
      </c>
      <c r="F125" s="82">
        <f t="shared" si="6"/>
        <v>634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17252.12</v>
      </c>
      <c r="F126" s="82">
        <f t="shared" si="6"/>
        <v>634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17252.12</v>
      </c>
      <c r="F127" s="82">
        <f t="shared" si="6"/>
        <v>634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17252.12</v>
      </c>
      <c r="F128" s="82">
        <f t="shared" si="6"/>
        <v>634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17252.12</v>
      </c>
      <c r="F129" s="82">
        <f t="shared" si="6"/>
        <v>634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17252.12</v>
      </c>
      <c r="F130" s="82">
        <f t="shared" si="6"/>
        <v>634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17252.12</v>
      </c>
      <c r="F131" s="82">
        <f t="shared" si="6"/>
        <v>634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17252.12</v>
      </c>
      <c r="F132" s="82">
        <f t="shared" si="6"/>
        <v>634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17252.12</v>
      </c>
      <c r="F133" s="82">
        <f t="shared" si="6"/>
        <v>634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17252.12</v>
      </c>
      <c r="F134" s="82">
        <f t="shared" si="6"/>
        <v>634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17252.12</v>
      </c>
      <c r="F135" s="82">
        <f t="shared" si="6"/>
        <v>634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17252.12</v>
      </c>
      <c r="F136" s="82">
        <f t="shared" si="6"/>
        <v>634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17252.12</v>
      </c>
      <c r="F137" s="82">
        <f t="shared" si="6"/>
        <v>634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17252.12</v>
      </c>
      <c r="F138" s="82">
        <f t="shared" si="6"/>
        <v>634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17252.12</v>
      </c>
      <c r="F139" s="82">
        <f t="shared" si="6"/>
        <v>634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17252.12</v>
      </c>
      <c r="F140" s="82">
        <f t="shared" si="6"/>
        <v>634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17252.12</v>
      </c>
      <c r="F141" s="82">
        <f t="shared" si="6"/>
        <v>634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17252.12</v>
      </c>
      <c r="F142" s="82">
        <f t="shared" si="6"/>
        <v>634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17252.12</v>
      </c>
      <c r="F143" s="82">
        <f t="shared" si="6"/>
        <v>634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17252.12</v>
      </c>
      <c r="F144" s="82">
        <f t="shared" ref="F144:F207" si="10">F143-H144+D144</f>
        <v>634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17252.12</v>
      </c>
      <c r="F145" s="82">
        <f t="shared" si="10"/>
        <v>634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17252.12</v>
      </c>
      <c r="F146" s="82">
        <f t="shared" si="10"/>
        <v>634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17252.12</v>
      </c>
      <c r="F147" s="82">
        <f t="shared" si="10"/>
        <v>634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17252.12</v>
      </c>
      <c r="F148" s="82">
        <f t="shared" si="10"/>
        <v>634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17252.12</v>
      </c>
      <c r="F149" s="82">
        <f t="shared" si="10"/>
        <v>634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17252.12</v>
      </c>
      <c r="F150" s="82">
        <f t="shared" si="10"/>
        <v>634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17252.12</v>
      </c>
      <c r="F151" s="82">
        <f t="shared" si="10"/>
        <v>634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17252.12</v>
      </c>
      <c r="F152" s="82">
        <f t="shared" si="10"/>
        <v>634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17252.12</v>
      </c>
      <c r="F153" s="82">
        <f t="shared" si="10"/>
        <v>634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17252.12</v>
      </c>
      <c r="F154" s="82">
        <f t="shared" si="10"/>
        <v>634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17252.12</v>
      </c>
      <c r="F155" s="82">
        <f t="shared" si="10"/>
        <v>634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17252.12</v>
      </c>
      <c r="F156" s="82">
        <f t="shared" si="10"/>
        <v>634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17252.12</v>
      </c>
      <c r="F157" s="82">
        <f t="shared" si="10"/>
        <v>634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17252.12</v>
      </c>
      <c r="F158" s="82">
        <f t="shared" si="10"/>
        <v>634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17252.12</v>
      </c>
      <c r="F159" s="82">
        <f t="shared" si="10"/>
        <v>634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17252.12</v>
      </c>
      <c r="F160" s="82">
        <f t="shared" si="10"/>
        <v>634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17252.12</v>
      </c>
      <c r="F161" s="82">
        <f t="shared" si="10"/>
        <v>634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17252.12</v>
      </c>
      <c r="F162" s="82">
        <f t="shared" si="10"/>
        <v>634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17252.12</v>
      </c>
      <c r="F163" s="82">
        <f t="shared" si="10"/>
        <v>634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17252.12</v>
      </c>
      <c r="F164" s="82">
        <f t="shared" si="10"/>
        <v>634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17252.12</v>
      </c>
      <c r="F165" s="82">
        <f t="shared" si="10"/>
        <v>634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17252.12</v>
      </c>
      <c r="F166" s="82">
        <f t="shared" si="10"/>
        <v>634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17252.12</v>
      </c>
      <c r="F167" s="82">
        <f t="shared" si="10"/>
        <v>634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17252.12</v>
      </c>
      <c r="F168" s="82">
        <f t="shared" si="10"/>
        <v>634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17252.12</v>
      </c>
      <c r="F169" s="82">
        <f t="shared" si="10"/>
        <v>634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17252.12</v>
      </c>
      <c r="F170" s="82">
        <f t="shared" si="10"/>
        <v>634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17252.12</v>
      </c>
      <c r="F171" s="82">
        <f t="shared" si="10"/>
        <v>634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17252.12</v>
      </c>
      <c r="F172" s="82">
        <f t="shared" si="10"/>
        <v>634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17252.12</v>
      </c>
      <c r="F173" s="82">
        <f t="shared" si="10"/>
        <v>634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17252.12</v>
      </c>
      <c r="F174" s="82">
        <f t="shared" si="10"/>
        <v>634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17252.12</v>
      </c>
      <c r="F175" s="82">
        <f t="shared" si="10"/>
        <v>634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17252.12</v>
      </c>
      <c r="F176" s="82">
        <f t="shared" si="10"/>
        <v>634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17252.12</v>
      </c>
      <c r="F177" s="82">
        <f t="shared" si="10"/>
        <v>634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17252.12</v>
      </c>
      <c r="F178" s="82">
        <f t="shared" si="10"/>
        <v>634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17252.12</v>
      </c>
      <c r="F179" s="82">
        <f t="shared" si="10"/>
        <v>634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17252.12</v>
      </c>
      <c r="F180" s="82">
        <f t="shared" si="10"/>
        <v>634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17252.12</v>
      </c>
      <c r="F181" s="82">
        <f t="shared" si="10"/>
        <v>634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17252.12</v>
      </c>
      <c r="F182" s="82">
        <f t="shared" si="10"/>
        <v>634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17252.12</v>
      </c>
      <c r="F183" s="82">
        <f t="shared" si="10"/>
        <v>634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17252.12</v>
      </c>
      <c r="F184" s="82">
        <f t="shared" si="10"/>
        <v>634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17252.12</v>
      </c>
      <c r="F185" s="82">
        <f t="shared" si="10"/>
        <v>634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17252.12</v>
      </c>
      <c r="F186" s="82">
        <f t="shared" si="10"/>
        <v>634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17252.12</v>
      </c>
      <c r="F187" s="82">
        <f t="shared" si="10"/>
        <v>634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17252.12</v>
      </c>
      <c r="F188" s="82">
        <f t="shared" si="10"/>
        <v>634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17252.12</v>
      </c>
      <c r="F189" s="82">
        <f t="shared" si="10"/>
        <v>634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17252.12</v>
      </c>
      <c r="F190" s="82">
        <f t="shared" si="10"/>
        <v>634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17252.12</v>
      </c>
      <c r="F191" s="82">
        <f t="shared" si="10"/>
        <v>634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17252.12</v>
      </c>
      <c r="F192" s="82">
        <f t="shared" si="10"/>
        <v>634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17252.12</v>
      </c>
      <c r="F193" s="82">
        <f t="shared" si="10"/>
        <v>634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17252.12</v>
      </c>
      <c r="F194" s="82">
        <f t="shared" si="10"/>
        <v>634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17252.12</v>
      </c>
      <c r="F195" s="82">
        <f t="shared" si="10"/>
        <v>634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17252.12</v>
      </c>
      <c r="F196" s="82">
        <f t="shared" si="10"/>
        <v>634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17252.12</v>
      </c>
      <c r="F197" s="82">
        <f t="shared" si="10"/>
        <v>634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17252.12</v>
      </c>
      <c r="F198" s="82">
        <f t="shared" si="10"/>
        <v>634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17252.12</v>
      </c>
      <c r="F199" s="82">
        <f t="shared" si="10"/>
        <v>634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17252.12</v>
      </c>
      <c r="F200" s="82">
        <f t="shared" si="10"/>
        <v>634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17252.12</v>
      </c>
      <c r="F201" s="82">
        <f t="shared" si="10"/>
        <v>634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17252.12</v>
      </c>
      <c r="F202" s="82">
        <f t="shared" si="10"/>
        <v>634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17252.12</v>
      </c>
      <c r="F203" s="82">
        <f t="shared" si="10"/>
        <v>634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17252.12</v>
      </c>
      <c r="F204" s="82">
        <f t="shared" si="10"/>
        <v>634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17252.12</v>
      </c>
      <c r="F205" s="82">
        <f t="shared" si="10"/>
        <v>634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17252.12</v>
      </c>
      <c r="F206" s="82">
        <f t="shared" si="10"/>
        <v>634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17252.12</v>
      </c>
      <c r="F207" s="82">
        <f t="shared" si="10"/>
        <v>634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17252.12</v>
      </c>
      <c r="F208" s="82">
        <f t="shared" ref="F208:F233" si="14">F207-H208+D208</f>
        <v>634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17252.12</v>
      </c>
      <c r="F209" s="82">
        <f t="shared" si="14"/>
        <v>634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17252.12</v>
      </c>
      <c r="F210" s="82">
        <f t="shared" si="14"/>
        <v>634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17252.12</v>
      </c>
      <c r="F211" s="82">
        <f t="shared" si="14"/>
        <v>634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17252.12</v>
      </c>
      <c r="F212" s="82">
        <f t="shared" si="14"/>
        <v>634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17252.12</v>
      </c>
      <c r="F213" s="82">
        <f t="shared" si="14"/>
        <v>634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17252.12</v>
      </c>
      <c r="F214" s="82">
        <f t="shared" si="14"/>
        <v>634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17252.12</v>
      </c>
      <c r="F215" s="82">
        <f t="shared" si="14"/>
        <v>634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17252.12</v>
      </c>
      <c r="F216" s="82">
        <f t="shared" si="14"/>
        <v>634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17252.12</v>
      </c>
      <c r="F217" s="82">
        <f t="shared" si="14"/>
        <v>634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17252.12</v>
      </c>
      <c r="F218" s="82">
        <f t="shared" si="14"/>
        <v>634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17252.12</v>
      </c>
      <c r="F219" s="82">
        <f t="shared" si="14"/>
        <v>634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17252.12</v>
      </c>
      <c r="F220" s="82">
        <f t="shared" si="14"/>
        <v>634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17252.12</v>
      </c>
      <c r="F221" s="82">
        <f t="shared" si="14"/>
        <v>634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17252.12</v>
      </c>
      <c r="F222" s="82">
        <f t="shared" si="14"/>
        <v>634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17252.12</v>
      </c>
      <c r="F223" s="82">
        <f t="shared" si="14"/>
        <v>634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17252.12</v>
      </c>
      <c r="F224" s="82">
        <f t="shared" si="14"/>
        <v>634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17252.12</v>
      </c>
      <c r="F225" s="82">
        <f t="shared" si="14"/>
        <v>634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17252.12</v>
      </c>
      <c r="F226" s="82">
        <f t="shared" si="14"/>
        <v>634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17252.12</v>
      </c>
      <c r="F227" s="82">
        <f t="shared" si="14"/>
        <v>634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17252.12</v>
      </c>
      <c r="F228" s="82">
        <f t="shared" si="14"/>
        <v>634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17252.12</v>
      </c>
      <c r="F229" s="82">
        <f t="shared" si="14"/>
        <v>634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17252.12</v>
      </c>
      <c r="F230" s="82">
        <f t="shared" si="14"/>
        <v>634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17252.12</v>
      </c>
      <c r="F231" s="82">
        <f t="shared" si="14"/>
        <v>634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17252.12</v>
      </c>
      <c r="F232" s="82">
        <f t="shared" si="14"/>
        <v>634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17252.12</v>
      </c>
      <c r="F233" s="82">
        <f t="shared" si="14"/>
        <v>634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4" bottom="0.28999999999999998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188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90.2</v>
      </c>
      <c r="F8" s="75">
        <v>3</v>
      </c>
      <c r="G8" s="23"/>
      <c r="H8" s="23"/>
      <c r="I8" s="24"/>
      <c r="J8" s="23"/>
      <c r="K8" s="25"/>
      <c r="L8" s="16">
        <f>F8*10</f>
        <v>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90.2</v>
      </c>
      <c r="H9" s="58">
        <v>3</v>
      </c>
      <c r="I9" s="77">
        <v>813</v>
      </c>
      <c r="J9" s="68"/>
      <c r="K9" s="62"/>
      <c r="L9" s="8">
        <f>H9*10</f>
        <v>30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>
        <v>660.95</v>
      </c>
      <c r="D10" s="55">
        <v>24</v>
      </c>
      <c r="E10" s="82">
        <f t="shared" si="0"/>
        <v>660.95</v>
      </c>
      <c r="F10" s="82">
        <f t="shared" si="0"/>
        <v>24</v>
      </c>
      <c r="G10" s="61"/>
      <c r="H10" s="58"/>
      <c r="I10" s="77"/>
      <c r="J10" s="68" t="s">
        <v>87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0</v>
      </c>
      <c r="F11" s="82">
        <f t="shared" si="0"/>
        <v>0</v>
      </c>
      <c r="G11" s="61">
        <v>660.95</v>
      </c>
      <c r="H11" s="58">
        <v>24</v>
      </c>
      <c r="I11" s="77">
        <v>43</v>
      </c>
      <c r="J11" s="68"/>
      <c r="K11" s="63"/>
      <c r="L11" s="8">
        <f t="shared" si="1"/>
        <v>240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53</v>
      </c>
      <c r="F4" s="167"/>
      <c r="G4" s="167"/>
      <c r="H4" s="167"/>
      <c r="I4" s="167"/>
      <c r="J4" s="167"/>
      <c r="K4" s="168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46" sqref="H46"/>
    </sheetView>
  </sheetViews>
  <sheetFormatPr baseColWidth="10" defaultRowHeight="11.25"/>
  <cols>
    <col min="1" max="1" width="4" customWidth="1"/>
    <col min="2" max="2" width="6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94</v>
      </c>
      <c r="F4" s="167"/>
      <c r="G4" s="167"/>
      <c r="H4" s="167"/>
      <c r="I4" s="167"/>
      <c r="J4" s="167"/>
      <c r="K4" s="168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176</v>
      </c>
      <c r="B8" s="19">
        <v>1</v>
      </c>
      <c r="C8" s="20"/>
      <c r="D8" s="21"/>
      <c r="E8" s="113">
        <v>1371.17</v>
      </c>
      <c r="F8" s="114">
        <v>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F24" si="0">E8-G9+C9</f>
        <v>1163.97</v>
      </c>
      <c r="F9" s="82">
        <f t="shared" si="0"/>
        <v>39</v>
      </c>
      <c r="G9" s="56">
        <v>207.2</v>
      </c>
      <c r="H9" s="57">
        <v>7</v>
      </c>
      <c r="I9" s="79">
        <v>778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1135.48</v>
      </c>
      <c r="F10" s="82">
        <f t="shared" si="0"/>
        <v>38</v>
      </c>
      <c r="G10" s="56">
        <v>28.49</v>
      </c>
      <c r="H10" s="57">
        <v>1</v>
      </c>
      <c r="I10" s="79">
        <v>798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1106.1400000000001</v>
      </c>
      <c r="F11" s="82">
        <f t="shared" si="0"/>
        <v>37</v>
      </c>
      <c r="G11" s="56">
        <v>29.34</v>
      </c>
      <c r="H11" s="57">
        <v>1</v>
      </c>
      <c r="I11" s="79">
        <v>803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909.33000000000015</v>
      </c>
      <c r="F12" s="82">
        <f t="shared" si="0"/>
        <v>30</v>
      </c>
      <c r="G12" s="56">
        <v>196.81</v>
      </c>
      <c r="H12" s="57">
        <v>7</v>
      </c>
      <c r="I12" s="79">
        <v>804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/>
      <c r="D13" s="55"/>
      <c r="E13" s="82">
        <f t="shared" si="0"/>
        <v>695.35000000000014</v>
      </c>
      <c r="F13" s="82">
        <f t="shared" si="0"/>
        <v>23</v>
      </c>
      <c r="G13" s="56">
        <v>213.98</v>
      </c>
      <c r="H13" s="57">
        <v>7</v>
      </c>
      <c r="I13" s="79">
        <v>813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5</v>
      </c>
      <c r="C14" s="54"/>
      <c r="D14" s="55"/>
      <c r="E14" s="82">
        <f t="shared" si="0"/>
        <v>634.00000000000011</v>
      </c>
      <c r="F14" s="82">
        <f t="shared" si="0"/>
        <v>21</v>
      </c>
      <c r="G14" s="56">
        <v>61.35</v>
      </c>
      <c r="H14" s="57">
        <v>2</v>
      </c>
      <c r="I14" s="79">
        <v>814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6</v>
      </c>
      <c r="C15" s="54"/>
      <c r="D15" s="55"/>
      <c r="E15" s="82">
        <f t="shared" si="0"/>
        <v>422.48000000000013</v>
      </c>
      <c r="F15" s="82">
        <f t="shared" si="0"/>
        <v>14</v>
      </c>
      <c r="G15" s="56">
        <v>211.52</v>
      </c>
      <c r="H15" s="57">
        <v>7</v>
      </c>
      <c r="I15" s="79">
        <v>824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390.36000000000013</v>
      </c>
      <c r="F16" s="82">
        <f t="shared" si="0"/>
        <v>13</v>
      </c>
      <c r="G16" s="56">
        <v>32.119999999999997</v>
      </c>
      <c r="H16" s="57">
        <v>1</v>
      </c>
      <c r="I16" s="79">
        <v>840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359.63000000000011</v>
      </c>
      <c r="F17" s="82">
        <f t="shared" si="0"/>
        <v>12</v>
      </c>
      <c r="G17" s="56">
        <v>30.73</v>
      </c>
      <c r="H17" s="57">
        <v>1</v>
      </c>
      <c r="I17" s="79">
        <v>845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8</v>
      </c>
      <c r="C18" s="54"/>
      <c r="D18" s="55"/>
      <c r="E18" s="82">
        <f t="shared" si="0"/>
        <v>329.73000000000013</v>
      </c>
      <c r="F18" s="82">
        <f t="shared" si="0"/>
        <v>11</v>
      </c>
      <c r="G18" s="56">
        <v>29.9</v>
      </c>
      <c r="H18" s="57">
        <v>1</v>
      </c>
      <c r="I18" s="79">
        <v>851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9</v>
      </c>
      <c r="C19" s="54">
        <v>1286.32</v>
      </c>
      <c r="D19" s="55">
        <v>45</v>
      </c>
      <c r="E19" s="82">
        <f t="shared" si="0"/>
        <v>1616.0500000000002</v>
      </c>
      <c r="F19" s="82">
        <f t="shared" si="0"/>
        <v>56</v>
      </c>
      <c r="G19" s="56"/>
      <c r="H19" s="57"/>
      <c r="I19" s="79"/>
      <c r="J19" s="70" t="s">
        <v>87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1586.4600000000003</v>
      </c>
      <c r="F20" s="82">
        <f t="shared" si="0"/>
        <v>55</v>
      </c>
      <c r="G20" s="61">
        <v>29.59</v>
      </c>
      <c r="H20" s="57">
        <v>1</v>
      </c>
      <c r="I20" s="79">
        <v>865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1535.5200000000002</v>
      </c>
      <c r="F21" s="82">
        <f t="shared" si="0"/>
        <v>53</v>
      </c>
      <c r="G21" s="61">
        <v>50.94</v>
      </c>
      <c r="H21" s="57">
        <v>2</v>
      </c>
      <c r="I21" s="79">
        <v>920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1361.9900000000002</v>
      </c>
      <c r="F22" s="82">
        <f t="shared" si="0"/>
        <v>47</v>
      </c>
      <c r="G22" s="61">
        <v>173.53</v>
      </c>
      <c r="H22" s="57">
        <v>6</v>
      </c>
      <c r="I22" s="79">
        <v>922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1304.3400000000001</v>
      </c>
      <c r="F23" s="82">
        <f t="shared" si="0"/>
        <v>45</v>
      </c>
      <c r="G23" s="61">
        <v>57.65</v>
      </c>
      <c r="H23" s="57">
        <v>2</v>
      </c>
      <c r="I23" s="79">
        <v>925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1130.8100000000002</v>
      </c>
      <c r="F24" s="82">
        <f t="shared" si="0"/>
        <v>39</v>
      </c>
      <c r="G24" s="61">
        <v>173.53</v>
      </c>
      <c r="H24" s="58">
        <v>6</v>
      </c>
      <c r="I24" s="79">
        <v>928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1099.3000000000002</v>
      </c>
      <c r="F25" s="82">
        <f t="shared" si="1"/>
        <v>38</v>
      </c>
      <c r="G25" s="61">
        <v>31.51</v>
      </c>
      <c r="H25" s="58">
        <v>1</v>
      </c>
      <c r="I25" s="80">
        <v>928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1068.7200000000003</v>
      </c>
      <c r="F26" s="82">
        <f t="shared" si="1"/>
        <v>37</v>
      </c>
      <c r="G26" s="61">
        <v>30.58</v>
      </c>
      <c r="H26" s="58">
        <v>1</v>
      </c>
      <c r="I26" s="80">
        <v>945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17</v>
      </c>
      <c r="C27" s="54"/>
      <c r="D27" s="55"/>
      <c r="E27" s="82">
        <f t="shared" si="1"/>
        <v>865.62000000000023</v>
      </c>
      <c r="F27" s="82">
        <f t="shared" si="1"/>
        <v>30</v>
      </c>
      <c r="G27" s="61">
        <v>203.1</v>
      </c>
      <c r="H27" s="58">
        <v>7</v>
      </c>
      <c r="I27" s="80">
        <v>949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779.5300000000002</v>
      </c>
      <c r="F28" s="82">
        <f t="shared" si="1"/>
        <v>27</v>
      </c>
      <c r="G28" s="61">
        <v>86.09</v>
      </c>
      <c r="H28" s="58">
        <v>3</v>
      </c>
      <c r="I28" s="80">
        <v>960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659.88000000000022</v>
      </c>
      <c r="F29" s="82">
        <f t="shared" si="1"/>
        <v>23</v>
      </c>
      <c r="G29" s="61">
        <v>119.65</v>
      </c>
      <c r="H29" s="58">
        <v>4</v>
      </c>
      <c r="I29" s="80">
        <v>982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21</v>
      </c>
      <c r="C30" s="54"/>
      <c r="D30" s="55"/>
      <c r="E30" s="82">
        <f t="shared" si="1"/>
        <v>636.45000000000027</v>
      </c>
      <c r="F30" s="82">
        <f t="shared" si="1"/>
        <v>22</v>
      </c>
      <c r="G30" s="61">
        <v>23.43</v>
      </c>
      <c r="H30" s="58">
        <v>1</v>
      </c>
      <c r="I30" s="80">
        <v>993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21</v>
      </c>
      <c r="C31" s="54"/>
      <c r="D31" s="55"/>
      <c r="E31" s="82">
        <f t="shared" si="1"/>
        <v>494.08000000000027</v>
      </c>
      <c r="F31" s="82">
        <f t="shared" si="1"/>
        <v>17</v>
      </c>
      <c r="G31" s="61">
        <v>142.37</v>
      </c>
      <c r="H31" s="58">
        <v>5</v>
      </c>
      <c r="I31" s="80">
        <v>997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1"/>
        <v>287.84000000000026</v>
      </c>
      <c r="F32" s="82">
        <f t="shared" si="1"/>
        <v>10</v>
      </c>
      <c r="G32" s="61">
        <v>206.24</v>
      </c>
      <c r="H32" s="58">
        <v>7</v>
      </c>
      <c r="I32" s="80">
        <v>10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1"/>
        <v>86.910000000000252</v>
      </c>
      <c r="F33" s="82">
        <f t="shared" si="1"/>
        <v>3</v>
      </c>
      <c r="G33" s="61">
        <v>200.93</v>
      </c>
      <c r="H33" s="58">
        <v>7</v>
      </c>
      <c r="I33" s="80">
        <v>32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26</v>
      </c>
      <c r="C34" s="54">
        <v>3030.44</v>
      </c>
      <c r="D34" s="55">
        <v>102</v>
      </c>
      <c r="E34" s="82">
        <f t="shared" si="1"/>
        <v>3117.3500000000004</v>
      </c>
      <c r="F34" s="82">
        <f t="shared" si="1"/>
        <v>105</v>
      </c>
      <c r="G34" s="61"/>
      <c r="H34" s="58"/>
      <c r="I34" s="80"/>
      <c r="J34" s="72" t="s">
        <v>87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27</v>
      </c>
      <c r="C35" s="54"/>
      <c r="D35" s="55"/>
      <c r="E35" s="82">
        <f t="shared" si="1"/>
        <v>3057.84</v>
      </c>
      <c r="F35" s="82">
        <f t="shared" si="1"/>
        <v>103</v>
      </c>
      <c r="G35" s="61">
        <v>59.51</v>
      </c>
      <c r="H35" s="58">
        <v>2</v>
      </c>
      <c r="I35" s="81">
        <v>51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28</v>
      </c>
      <c r="C36" s="54"/>
      <c r="D36" s="55"/>
      <c r="E36" s="82">
        <f t="shared" si="1"/>
        <v>3027.65</v>
      </c>
      <c r="F36" s="82">
        <f t="shared" si="1"/>
        <v>102</v>
      </c>
      <c r="G36" s="61">
        <v>30.19</v>
      </c>
      <c r="H36" s="58">
        <v>1</v>
      </c>
      <c r="I36" s="81">
        <v>61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28</v>
      </c>
      <c r="C37" s="54"/>
      <c r="D37" s="55"/>
      <c r="E37" s="82">
        <f t="shared" si="1"/>
        <v>2998.77</v>
      </c>
      <c r="F37" s="82">
        <f t="shared" si="1"/>
        <v>101</v>
      </c>
      <c r="G37" s="61">
        <v>28.88</v>
      </c>
      <c r="H37" s="58">
        <v>1</v>
      </c>
      <c r="I37" s="81">
        <v>63</v>
      </c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28</v>
      </c>
      <c r="C38" s="54">
        <v>519.1</v>
      </c>
      <c r="D38" s="55">
        <v>21</v>
      </c>
      <c r="E38" s="82">
        <f t="shared" si="1"/>
        <v>3517.87</v>
      </c>
      <c r="F38" s="82">
        <f t="shared" si="1"/>
        <v>122</v>
      </c>
      <c r="G38" s="61"/>
      <c r="H38" s="58"/>
      <c r="I38" s="81"/>
      <c r="J38" s="72" t="s">
        <v>113</v>
      </c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3517.87</v>
      </c>
      <c r="F39" s="82">
        <f t="shared" si="1"/>
        <v>122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3517.87</v>
      </c>
      <c r="F40" s="82">
        <f t="shared" si="1"/>
        <v>122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3517.87</v>
      </c>
      <c r="F41" s="82">
        <f t="shared" si="2"/>
        <v>122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3517.87</v>
      </c>
      <c r="F42" s="82">
        <f t="shared" si="2"/>
        <v>122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3517.87</v>
      </c>
      <c r="F43" s="82">
        <f t="shared" si="2"/>
        <v>122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3517.87</v>
      </c>
      <c r="F44" s="82">
        <f t="shared" si="2"/>
        <v>122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3517.87</v>
      </c>
      <c r="F45" s="82">
        <f t="shared" si="2"/>
        <v>122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3517.87</v>
      </c>
      <c r="F46" s="82">
        <f t="shared" si="2"/>
        <v>122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3517.87</v>
      </c>
      <c r="F47" s="82">
        <f t="shared" si="2"/>
        <v>122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3517.87</v>
      </c>
      <c r="F48" s="82">
        <f t="shared" si="2"/>
        <v>122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3517.87</v>
      </c>
      <c r="F49" s="82">
        <f t="shared" si="2"/>
        <v>122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3517.87</v>
      </c>
      <c r="F50" s="82">
        <f t="shared" si="2"/>
        <v>122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3517.87</v>
      </c>
      <c r="F51" s="82">
        <f t="shared" si="2"/>
        <v>122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3517.87</v>
      </c>
      <c r="F52" s="82">
        <f t="shared" si="2"/>
        <v>122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3517.87</v>
      </c>
      <c r="F53" s="82">
        <f t="shared" si="2"/>
        <v>122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3517.87</v>
      </c>
      <c r="F54" s="82">
        <f t="shared" si="2"/>
        <v>122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3517.87</v>
      </c>
      <c r="F55" s="82">
        <f t="shared" si="2"/>
        <v>122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3517.87</v>
      </c>
      <c r="F56" s="82">
        <f t="shared" si="2"/>
        <v>122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3517.87</v>
      </c>
      <c r="F57" s="82">
        <f t="shared" si="3"/>
        <v>122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3517.87</v>
      </c>
      <c r="F58" s="82">
        <f t="shared" si="3"/>
        <v>122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3517.87</v>
      </c>
      <c r="F59" s="82">
        <f t="shared" si="3"/>
        <v>122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3517.87</v>
      </c>
      <c r="F60" s="82">
        <f t="shared" si="3"/>
        <v>122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3517.87</v>
      </c>
      <c r="F61" s="82">
        <f t="shared" si="3"/>
        <v>122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3517.87</v>
      </c>
      <c r="F62" s="82">
        <f t="shared" si="3"/>
        <v>122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3517.87</v>
      </c>
      <c r="F63" s="82">
        <f t="shared" si="3"/>
        <v>122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3517.87</v>
      </c>
      <c r="F64" s="82">
        <f t="shared" si="3"/>
        <v>122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3517.87</v>
      </c>
      <c r="F65" s="82">
        <f t="shared" si="3"/>
        <v>122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3517.87</v>
      </c>
      <c r="F66" s="82">
        <f t="shared" si="3"/>
        <v>122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3517.87</v>
      </c>
      <c r="F67" s="82">
        <f t="shared" si="3"/>
        <v>122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3517.87</v>
      </c>
      <c r="F68" s="82">
        <f t="shared" si="3"/>
        <v>122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3517.87</v>
      </c>
      <c r="F69" s="82">
        <f t="shared" si="3"/>
        <v>122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3517.87</v>
      </c>
      <c r="F70" s="82">
        <f t="shared" si="3"/>
        <v>122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3517.87</v>
      </c>
      <c r="F71" s="82">
        <f t="shared" si="3"/>
        <v>122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3517.87</v>
      </c>
      <c r="F72" s="82">
        <f t="shared" si="3"/>
        <v>122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3517.87</v>
      </c>
      <c r="F73" s="82">
        <f t="shared" si="4"/>
        <v>122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3517.87</v>
      </c>
      <c r="F74" s="82">
        <f t="shared" si="4"/>
        <v>122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3517.87</v>
      </c>
      <c r="F75" s="82">
        <f t="shared" si="4"/>
        <v>122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3517.87</v>
      </c>
      <c r="F76" s="82">
        <f t="shared" si="4"/>
        <v>122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3517.87</v>
      </c>
      <c r="F77" s="82">
        <f t="shared" si="4"/>
        <v>122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3517.87</v>
      </c>
      <c r="F78" s="82">
        <f t="shared" si="4"/>
        <v>122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3517.87</v>
      </c>
      <c r="F79" s="82">
        <f t="shared" si="4"/>
        <v>122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3517.87</v>
      </c>
      <c r="F80" s="82">
        <f t="shared" si="4"/>
        <v>122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3517.87</v>
      </c>
      <c r="F81" s="82">
        <f t="shared" si="4"/>
        <v>122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3517.87</v>
      </c>
      <c r="F82" s="82">
        <f t="shared" si="4"/>
        <v>122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3517.87</v>
      </c>
      <c r="F83" s="82">
        <f t="shared" si="4"/>
        <v>122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3517.87</v>
      </c>
      <c r="F84" s="82">
        <f t="shared" si="4"/>
        <v>122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3517.87</v>
      </c>
      <c r="F85" s="82">
        <f t="shared" si="4"/>
        <v>122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3517.87</v>
      </c>
      <c r="F86" s="82">
        <f t="shared" si="4"/>
        <v>122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3517.87</v>
      </c>
      <c r="F87" s="82">
        <f t="shared" si="4"/>
        <v>122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3517.87</v>
      </c>
      <c r="F88" s="82">
        <f t="shared" si="4"/>
        <v>122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3517.87</v>
      </c>
      <c r="F89" s="82">
        <f t="shared" si="5"/>
        <v>122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3517.87</v>
      </c>
      <c r="F90" s="82">
        <f t="shared" si="5"/>
        <v>122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3517.87</v>
      </c>
      <c r="F91" s="82">
        <f t="shared" si="5"/>
        <v>122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3517.87</v>
      </c>
      <c r="F92" s="82">
        <f t="shared" si="5"/>
        <v>122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3517.87</v>
      </c>
      <c r="F93" s="82">
        <f t="shared" si="5"/>
        <v>122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3517.87</v>
      </c>
      <c r="F94" s="82">
        <f t="shared" si="5"/>
        <v>122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3517.87</v>
      </c>
      <c r="F95" s="82">
        <f t="shared" si="5"/>
        <v>122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3517.87</v>
      </c>
      <c r="F96" s="82">
        <f t="shared" si="5"/>
        <v>122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3517.87</v>
      </c>
      <c r="F97" s="82">
        <f t="shared" si="5"/>
        <v>122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3517.87</v>
      </c>
      <c r="F98" s="82">
        <f t="shared" si="5"/>
        <v>122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3517.87</v>
      </c>
      <c r="F99" s="82">
        <f t="shared" si="5"/>
        <v>122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3517.87</v>
      </c>
      <c r="F100" s="82">
        <f t="shared" si="5"/>
        <v>122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3517.87</v>
      </c>
      <c r="F101" s="82">
        <f t="shared" si="5"/>
        <v>122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3517.87</v>
      </c>
      <c r="F102" s="82">
        <f t="shared" si="5"/>
        <v>122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3517.87</v>
      </c>
      <c r="F103" s="82">
        <f t="shared" si="5"/>
        <v>122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3517.87</v>
      </c>
      <c r="F104" s="82">
        <f t="shared" si="5"/>
        <v>122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3517.87</v>
      </c>
      <c r="F105" s="82">
        <f t="shared" si="6"/>
        <v>122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3517.87</v>
      </c>
      <c r="F106" s="82">
        <f t="shared" si="6"/>
        <v>122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3517.87</v>
      </c>
      <c r="F107" s="82">
        <f t="shared" si="6"/>
        <v>122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3517.87</v>
      </c>
      <c r="F108" s="82">
        <f t="shared" si="6"/>
        <v>122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3517.87</v>
      </c>
      <c r="F109" s="82">
        <f t="shared" si="6"/>
        <v>122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3517.87</v>
      </c>
      <c r="F110" s="82">
        <f t="shared" si="6"/>
        <v>122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3517.87</v>
      </c>
      <c r="F111" s="82">
        <f t="shared" si="6"/>
        <v>122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3517.87</v>
      </c>
      <c r="F112" s="82">
        <f t="shared" si="6"/>
        <v>122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3517.87</v>
      </c>
      <c r="F113" s="82">
        <f t="shared" si="6"/>
        <v>122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3517.87</v>
      </c>
      <c r="F114" s="82">
        <f t="shared" si="6"/>
        <v>122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3517.87</v>
      </c>
      <c r="F115" s="82">
        <f t="shared" si="6"/>
        <v>122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3517.87</v>
      </c>
      <c r="F116" s="82">
        <f t="shared" si="6"/>
        <v>122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3517.87</v>
      </c>
      <c r="F117" s="82">
        <f t="shared" si="6"/>
        <v>122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3517.87</v>
      </c>
      <c r="F118" s="82">
        <f t="shared" si="6"/>
        <v>122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3517.87</v>
      </c>
      <c r="F119" s="82">
        <f t="shared" si="6"/>
        <v>122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3517.87</v>
      </c>
      <c r="F120" s="82">
        <f t="shared" si="6"/>
        <v>122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3517.87</v>
      </c>
      <c r="F121" s="82">
        <f t="shared" si="7"/>
        <v>122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3517.87</v>
      </c>
      <c r="F122" s="82">
        <f t="shared" si="7"/>
        <v>122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3517.87</v>
      </c>
      <c r="F123" s="82">
        <f t="shared" si="7"/>
        <v>122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3517.87</v>
      </c>
      <c r="F124" s="82">
        <f t="shared" si="7"/>
        <v>122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3517.87</v>
      </c>
      <c r="F125" s="82">
        <f t="shared" si="7"/>
        <v>122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3517.87</v>
      </c>
      <c r="F126" s="82">
        <f t="shared" si="7"/>
        <v>122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3517.87</v>
      </c>
      <c r="F127" s="82">
        <f t="shared" si="7"/>
        <v>122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3517.87</v>
      </c>
      <c r="F128" s="82">
        <f t="shared" si="7"/>
        <v>122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3517.87</v>
      </c>
      <c r="F129" s="82">
        <f t="shared" si="7"/>
        <v>122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3517.87</v>
      </c>
      <c r="F130" s="82">
        <f t="shared" si="7"/>
        <v>122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3517.87</v>
      </c>
      <c r="F131" s="82">
        <f t="shared" si="7"/>
        <v>122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3517.87</v>
      </c>
      <c r="F132" s="82">
        <f t="shared" si="7"/>
        <v>122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3517.87</v>
      </c>
      <c r="F133" s="82">
        <f t="shared" si="7"/>
        <v>122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3517.87</v>
      </c>
      <c r="F134" s="82">
        <f t="shared" si="7"/>
        <v>122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3517.87</v>
      </c>
      <c r="F135" s="82">
        <f t="shared" si="7"/>
        <v>122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3517.87</v>
      </c>
      <c r="F136" s="82">
        <f t="shared" si="7"/>
        <v>122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3517.87</v>
      </c>
      <c r="F137" s="82">
        <f t="shared" si="8"/>
        <v>122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3517.87</v>
      </c>
      <c r="F138" s="82">
        <f t="shared" si="8"/>
        <v>122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3517.87</v>
      </c>
      <c r="F139" s="82">
        <f t="shared" si="8"/>
        <v>122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3517.87</v>
      </c>
      <c r="F140" s="82">
        <f t="shared" si="8"/>
        <v>122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3517.87</v>
      </c>
      <c r="F141" s="82">
        <f t="shared" si="8"/>
        <v>122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3517.87</v>
      </c>
      <c r="F142" s="82">
        <f t="shared" si="8"/>
        <v>122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3517.87</v>
      </c>
      <c r="F143" s="82">
        <f t="shared" si="8"/>
        <v>122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3517.87</v>
      </c>
      <c r="F144" s="82">
        <f t="shared" si="8"/>
        <v>122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3517.87</v>
      </c>
      <c r="F145" s="82">
        <f t="shared" si="8"/>
        <v>122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3517.87</v>
      </c>
      <c r="F146" s="82">
        <f t="shared" si="8"/>
        <v>122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3517.87</v>
      </c>
      <c r="F147" s="82">
        <f t="shared" si="8"/>
        <v>122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3517.87</v>
      </c>
      <c r="F148" s="82">
        <f t="shared" si="8"/>
        <v>122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3517.87</v>
      </c>
      <c r="F149" s="82">
        <f t="shared" si="8"/>
        <v>122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3517.87</v>
      </c>
      <c r="F150" s="82">
        <f t="shared" si="8"/>
        <v>122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3517.87</v>
      </c>
      <c r="F151" s="82">
        <f t="shared" si="8"/>
        <v>122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3517.87</v>
      </c>
      <c r="F152" s="82">
        <f t="shared" si="8"/>
        <v>122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3517.87</v>
      </c>
      <c r="F153" s="82">
        <f t="shared" si="9"/>
        <v>122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3517.87</v>
      </c>
      <c r="F154" s="82">
        <f t="shared" si="9"/>
        <v>122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3517.87</v>
      </c>
      <c r="F155" s="82">
        <f t="shared" si="9"/>
        <v>122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3517.87</v>
      </c>
      <c r="F156" s="82">
        <f t="shared" si="9"/>
        <v>122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3517.87</v>
      </c>
      <c r="F157" s="82">
        <f t="shared" si="9"/>
        <v>122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3517.87</v>
      </c>
      <c r="F158" s="82">
        <f t="shared" si="9"/>
        <v>122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3517.87</v>
      </c>
      <c r="F159" s="82">
        <f t="shared" si="9"/>
        <v>122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3517.87</v>
      </c>
      <c r="F160" s="82">
        <f t="shared" si="9"/>
        <v>122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3517.87</v>
      </c>
      <c r="F161" s="82">
        <f t="shared" si="9"/>
        <v>122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3517.87</v>
      </c>
      <c r="F162" s="82">
        <f t="shared" si="9"/>
        <v>122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3517.87</v>
      </c>
      <c r="F163" s="82">
        <f t="shared" si="9"/>
        <v>122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3517.87</v>
      </c>
      <c r="F164" s="82">
        <f t="shared" si="9"/>
        <v>122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3517.87</v>
      </c>
      <c r="F165" s="82">
        <f t="shared" si="9"/>
        <v>122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3517.87</v>
      </c>
      <c r="F166" s="82">
        <f t="shared" si="9"/>
        <v>122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3517.87</v>
      </c>
      <c r="F167" s="82">
        <f t="shared" si="9"/>
        <v>122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3517.87</v>
      </c>
      <c r="F168" s="82">
        <f t="shared" si="9"/>
        <v>122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3517.87</v>
      </c>
      <c r="F169" s="82">
        <f t="shared" si="10"/>
        <v>122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3517.87</v>
      </c>
      <c r="F170" s="82">
        <f t="shared" si="10"/>
        <v>122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3517.87</v>
      </c>
      <c r="F171" s="82">
        <f t="shared" si="10"/>
        <v>122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3517.87</v>
      </c>
      <c r="F172" s="82">
        <f t="shared" si="10"/>
        <v>122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3517.87</v>
      </c>
      <c r="F173" s="82">
        <f t="shared" si="10"/>
        <v>122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3517.87</v>
      </c>
      <c r="F174" s="82">
        <f t="shared" si="10"/>
        <v>122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3517.87</v>
      </c>
      <c r="F175" s="82">
        <f t="shared" si="10"/>
        <v>122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3517.87</v>
      </c>
      <c r="F176" s="82">
        <f t="shared" si="10"/>
        <v>122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3517.87</v>
      </c>
      <c r="F177" s="82">
        <f t="shared" si="10"/>
        <v>122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3517.87</v>
      </c>
      <c r="F178" s="82">
        <f t="shared" si="10"/>
        <v>122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3517.87</v>
      </c>
      <c r="F179" s="82">
        <f t="shared" si="10"/>
        <v>122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3517.87</v>
      </c>
      <c r="F180" s="82">
        <f t="shared" si="10"/>
        <v>122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3517.87</v>
      </c>
      <c r="F181" s="82">
        <f t="shared" si="10"/>
        <v>122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3517.87</v>
      </c>
      <c r="F182" s="82">
        <f t="shared" si="10"/>
        <v>122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3517.87</v>
      </c>
      <c r="F183" s="82">
        <f t="shared" si="10"/>
        <v>122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3517.87</v>
      </c>
      <c r="F184" s="82">
        <f t="shared" si="10"/>
        <v>122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3517.87</v>
      </c>
      <c r="F185" s="82">
        <f t="shared" si="11"/>
        <v>122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3517.87</v>
      </c>
      <c r="F186" s="82">
        <f t="shared" si="11"/>
        <v>122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3517.87</v>
      </c>
      <c r="F187" s="82">
        <f t="shared" si="11"/>
        <v>122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3517.87</v>
      </c>
      <c r="F188" s="82">
        <f t="shared" si="11"/>
        <v>122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3517.87</v>
      </c>
      <c r="F189" s="82">
        <f t="shared" si="11"/>
        <v>122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3517.87</v>
      </c>
      <c r="F190" s="82">
        <f t="shared" si="11"/>
        <v>122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3517.87</v>
      </c>
      <c r="F191" s="82">
        <f t="shared" si="11"/>
        <v>122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3517.87</v>
      </c>
      <c r="F192" s="82">
        <f t="shared" si="11"/>
        <v>122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3517.87</v>
      </c>
      <c r="F193" s="82">
        <f t="shared" si="11"/>
        <v>122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3517.87</v>
      </c>
      <c r="F194" s="82">
        <f t="shared" si="11"/>
        <v>122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3517.87</v>
      </c>
      <c r="F195" s="82">
        <f t="shared" si="11"/>
        <v>122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3517.87</v>
      </c>
      <c r="F196" s="82">
        <f t="shared" si="11"/>
        <v>122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3517.87</v>
      </c>
      <c r="F197" s="82">
        <f t="shared" si="11"/>
        <v>122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3517.87</v>
      </c>
      <c r="F198" s="82">
        <f t="shared" si="11"/>
        <v>122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3517.87</v>
      </c>
      <c r="F199" s="82">
        <f t="shared" si="11"/>
        <v>122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3517.87</v>
      </c>
      <c r="F200" s="82">
        <f t="shared" si="11"/>
        <v>122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3517.87</v>
      </c>
      <c r="F201" s="82">
        <f t="shared" si="12"/>
        <v>122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3517.87</v>
      </c>
      <c r="F202" s="82">
        <f t="shared" si="12"/>
        <v>122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3517.87</v>
      </c>
      <c r="F203" s="82">
        <f t="shared" si="12"/>
        <v>122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3517.87</v>
      </c>
      <c r="F204" s="82">
        <f t="shared" si="12"/>
        <v>122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3517.87</v>
      </c>
      <c r="F205" s="82">
        <f t="shared" si="12"/>
        <v>122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3517.87</v>
      </c>
      <c r="F206" s="82">
        <f t="shared" si="12"/>
        <v>122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3517.87</v>
      </c>
      <c r="F207" s="82">
        <f t="shared" si="12"/>
        <v>122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3517.87</v>
      </c>
      <c r="F208" s="82">
        <f t="shared" si="12"/>
        <v>122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3517.87</v>
      </c>
      <c r="F209" s="82">
        <f t="shared" si="12"/>
        <v>122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3517.87</v>
      </c>
      <c r="F210" s="82">
        <f t="shared" si="12"/>
        <v>122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3517.87</v>
      </c>
      <c r="F211" s="82">
        <f t="shared" si="12"/>
        <v>122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3517.87</v>
      </c>
      <c r="F212" s="82">
        <f t="shared" si="12"/>
        <v>122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3517.87</v>
      </c>
      <c r="F213" s="82">
        <f t="shared" si="12"/>
        <v>122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3517.87</v>
      </c>
      <c r="F214" s="82">
        <f t="shared" si="12"/>
        <v>122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3517.87</v>
      </c>
      <c r="F215" s="82">
        <f t="shared" si="12"/>
        <v>122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3517.87</v>
      </c>
      <c r="F216" s="82">
        <f t="shared" si="12"/>
        <v>122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3517.87</v>
      </c>
      <c r="F217" s="82">
        <f t="shared" si="13"/>
        <v>122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3517.87</v>
      </c>
      <c r="F218" s="82">
        <f t="shared" si="13"/>
        <v>122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3517.87</v>
      </c>
      <c r="F219" s="82">
        <f t="shared" si="13"/>
        <v>122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3517.87</v>
      </c>
      <c r="F220" s="82">
        <f t="shared" si="13"/>
        <v>122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3517.87</v>
      </c>
      <c r="F221" s="82">
        <f t="shared" si="13"/>
        <v>122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3517.87</v>
      </c>
      <c r="F222" s="82">
        <f t="shared" si="13"/>
        <v>122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3517.87</v>
      </c>
      <c r="F223" s="82">
        <f t="shared" si="13"/>
        <v>122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3517.87</v>
      </c>
      <c r="F224" s="82">
        <f t="shared" si="13"/>
        <v>122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3517.87</v>
      </c>
      <c r="F225" s="82">
        <f t="shared" si="13"/>
        <v>122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3517.87</v>
      </c>
      <c r="F226" s="82">
        <f t="shared" si="13"/>
        <v>122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174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83" activePane="bottomLeft" state="frozen"/>
      <selection activeCell="C22" sqref="C22"/>
      <selection pane="bottomLeft" activeCell="J771" sqref="J771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48</v>
      </c>
      <c r="F4" s="167"/>
      <c r="G4" s="167"/>
      <c r="H4" s="167"/>
      <c r="I4" s="167"/>
      <c r="J4" s="167"/>
      <c r="K4" s="168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3.5" thickBot="1">
      <c r="A6" s="156" t="s">
        <v>5</v>
      </c>
      <c r="B6" s="157"/>
      <c r="C6" s="158" t="s">
        <v>46</v>
      </c>
      <c r="D6" s="159"/>
      <c r="E6" s="158" t="s">
        <v>47</v>
      </c>
      <c r="F6" s="159"/>
      <c r="G6" s="158" t="s">
        <v>6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>
        <v>18789.3</v>
      </c>
      <c r="D9" s="55">
        <v>21</v>
      </c>
      <c r="E9" s="54">
        <v>905.4</v>
      </c>
      <c r="F9" s="57">
        <v>1</v>
      </c>
      <c r="G9" s="104">
        <f t="shared" ref="G9:G30" si="0">G8-E9+C9</f>
        <v>17883.899999999998</v>
      </c>
      <c r="H9" s="82">
        <f t="shared" ref="H9:H30" si="1">H8-F9+D9</f>
        <v>20</v>
      </c>
      <c r="I9" s="67">
        <v>73</v>
      </c>
      <c r="J9" s="73" t="s">
        <v>178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877.2</v>
      </c>
      <c r="F10" s="57">
        <v>1</v>
      </c>
      <c r="G10" s="104">
        <f t="shared" si="0"/>
        <v>17006.699999999997</v>
      </c>
      <c r="H10" s="82">
        <f t="shared" si="1"/>
        <v>19</v>
      </c>
      <c r="I10" s="73">
        <v>784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940.7</v>
      </c>
      <c r="F11" s="57">
        <v>1</v>
      </c>
      <c r="G11" s="104">
        <f t="shared" si="0"/>
        <v>16065.999999999996</v>
      </c>
      <c r="H11" s="82">
        <f t="shared" si="1"/>
        <v>18</v>
      </c>
      <c r="I11" s="73">
        <v>784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884.5</v>
      </c>
      <c r="F12" s="57">
        <v>1</v>
      </c>
      <c r="G12" s="104">
        <f t="shared" si="0"/>
        <v>15181.499999999996</v>
      </c>
      <c r="H12" s="82">
        <f t="shared" si="1"/>
        <v>17</v>
      </c>
      <c r="I12" s="73">
        <v>784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870.9</v>
      </c>
      <c r="F13" s="57">
        <v>1</v>
      </c>
      <c r="G13" s="104">
        <f t="shared" si="0"/>
        <v>14310.599999999997</v>
      </c>
      <c r="H13" s="82">
        <f t="shared" si="1"/>
        <v>16</v>
      </c>
      <c r="I13" s="73">
        <v>784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924.4</v>
      </c>
      <c r="F14" s="57">
        <v>1</v>
      </c>
      <c r="G14" s="104">
        <f t="shared" si="0"/>
        <v>13386.199999999997</v>
      </c>
      <c r="H14" s="82">
        <f t="shared" si="1"/>
        <v>15</v>
      </c>
      <c r="I14" s="73">
        <v>784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880.9</v>
      </c>
      <c r="F15" s="57">
        <v>1</v>
      </c>
      <c r="G15" s="104">
        <f t="shared" si="0"/>
        <v>12505.299999999997</v>
      </c>
      <c r="H15" s="82">
        <f t="shared" si="1"/>
        <v>14</v>
      </c>
      <c r="I15" s="73">
        <v>784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908.1</v>
      </c>
      <c r="F16" s="57">
        <v>1</v>
      </c>
      <c r="G16" s="104">
        <f t="shared" si="0"/>
        <v>11597.199999999997</v>
      </c>
      <c r="H16" s="82">
        <f t="shared" si="1"/>
        <v>13</v>
      </c>
      <c r="I16" s="73">
        <v>784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874.5</v>
      </c>
      <c r="F17" s="57">
        <v>1</v>
      </c>
      <c r="G17" s="104">
        <f t="shared" si="0"/>
        <v>10722.699999999997</v>
      </c>
      <c r="H17" s="82">
        <f t="shared" si="1"/>
        <v>12</v>
      </c>
      <c r="I17" s="73">
        <v>784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878.2</v>
      </c>
      <c r="F18" s="57">
        <v>1</v>
      </c>
      <c r="G18" s="104">
        <f t="shared" si="0"/>
        <v>9844.4999999999964</v>
      </c>
      <c r="H18" s="82">
        <f t="shared" si="1"/>
        <v>11</v>
      </c>
      <c r="I18" s="73">
        <v>784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907.2</v>
      </c>
      <c r="F19" s="57">
        <v>1</v>
      </c>
      <c r="G19" s="104">
        <f t="shared" si="0"/>
        <v>8937.2999999999956</v>
      </c>
      <c r="H19" s="82">
        <f t="shared" si="1"/>
        <v>10</v>
      </c>
      <c r="I19" s="73">
        <v>784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940.7</v>
      </c>
      <c r="F20" s="57">
        <v>1</v>
      </c>
      <c r="G20" s="104">
        <f t="shared" si="0"/>
        <v>7996.5999999999958</v>
      </c>
      <c r="H20" s="82">
        <f t="shared" si="1"/>
        <v>9</v>
      </c>
      <c r="I20" s="73">
        <v>784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876.3</v>
      </c>
      <c r="F21" s="57">
        <v>1</v>
      </c>
      <c r="G21" s="104">
        <f t="shared" si="0"/>
        <v>7120.2999999999956</v>
      </c>
      <c r="H21" s="82">
        <f t="shared" si="1"/>
        <v>8</v>
      </c>
      <c r="I21" s="73">
        <v>787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871.8</v>
      </c>
      <c r="F22" s="57">
        <v>1</v>
      </c>
      <c r="G22" s="104">
        <f t="shared" si="0"/>
        <v>6248.4999999999955</v>
      </c>
      <c r="H22" s="82">
        <f t="shared" si="1"/>
        <v>7</v>
      </c>
      <c r="I22" s="73">
        <v>787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864.5</v>
      </c>
      <c r="F23" s="57">
        <v>1</v>
      </c>
      <c r="G23" s="104">
        <f t="shared" si="0"/>
        <v>5383.9999999999955</v>
      </c>
      <c r="H23" s="82">
        <f t="shared" si="1"/>
        <v>6</v>
      </c>
      <c r="I23" s="73">
        <v>787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880.9</v>
      </c>
      <c r="F24" s="57">
        <v>1</v>
      </c>
      <c r="G24" s="104">
        <f t="shared" si="0"/>
        <v>4503.0999999999958</v>
      </c>
      <c r="H24" s="82">
        <f t="shared" si="1"/>
        <v>5</v>
      </c>
      <c r="I24" s="73">
        <v>789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913.5</v>
      </c>
      <c r="F25" s="57">
        <v>1</v>
      </c>
      <c r="G25" s="104">
        <f t="shared" si="0"/>
        <v>3589.5999999999958</v>
      </c>
      <c r="H25" s="82">
        <f t="shared" si="1"/>
        <v>4</v>
      </c>
      <c r="I25" s="73">
        <v>789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864.5</v>
      </c>
      <c r="F26" s="57">
        <v>1</v>
      </c>
      <c r="G26" s="104">
        <f t="shared" si="0"/>
        <v>2725.0999999999958</v>
      </c>
      <c r="H26" s="82">
        <f t="shared" si="1"/>
        <v>3</v>
      </c>
      <c r="I26" s="73">
        <v>789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889.9</v>
      </c>
      <c r="F27" s="57">
        <v>1</v>
      </c>
      <c r="G27" s="104">
        <f t="shared" si="0"/>
        <v>1835.1999999999957</v>
      </c>
      <c r="H27" s="82">
        <f t="shared" si="1"/>
        <v>2</v>
      </c>
      <c r="I27" s="73">
        <v>789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894.5</v>
      </c>
      <c r="F28" s="57">
        <v>1</v>
      </c>
      <c r="G28" s="104">
        <f t="shared" si="0"/>
        <v>940.69999999999573</v>
      </c>
      <c r="H28" s="82">
        <f t="shared" si="1"/>
        <v>1</v>
      </c>
      <c r="I28" s="73">
        <v>790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940.7</v>
      </c>
      <c r="F29" s="57">
        <v>1</v>
      </c>
      <c r="G29" s="104">
        <f t="shared" si="0"/>
        <v>-4.3200998334214091E-12</v>
      </c>
      <c r="H29" s="82">
        <f t="shared" si="1"/>
        <v>0</v>
      </c>
      <c r="I29" s="73">
        <v>790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0"/>
        <v>-4.3200998334214091E-12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>
        <v>3</v>
      </c>
      <c r="C31" s="54"/>
      <c r="D31" s="55"/>
      <c r="E31" s="107"/>
      <c r="F31" s="57"/>
      <c r="G31" s="104">
        <v>0</v>
      </c>
      <c r="H31" s="82">
        <f>H30-F31+D31</f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>
        <v>19064.3</v>
      </c>
      <c r="D32" s="55">
        <v>21</v>
      </c>
      <c r="E32" s="107">
        <v>861.8</v>
      </c>
      <c r="F32" s="57">
        <v>1</v>
      </c>
      <c r="G32" s="104">
        <f>G31-E32+C32</f>
        <v>18202.5</v>
      </c>
      <c r="H32" s="82">
        <f>H31-F32+D32</f>
        <v>20</v>
      </c>
      <c r="I32" s="67">
        <v>796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893.6</v>
      </c>
      <c r="F33" s="57">
        <v>1</v>
      </c>
      <c r="G33" s="104">
        <f>G32-E33+C33</f>
        <v>17308.900000000001</v>
      </c>
      <c r="H33" s="82">
        <f>H32-F33+D33</f>
        <v>19</v>
      </c>
      <c r="I33" s="73">
        <v>796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934.4</v>
      </c>
      <c r="F34" s="57">
        <v>1</v>
      </c>
      <c r="G34" s="104">
        <f>G33-E34+C34</f>
        <v>16374.500000000002</v>
      </c>
      <c r="H34" s="82">
        <f>H33-F34+D34</f>
        <v>18</v>
      </c>
      <c r="I34" s="73">
        <v>796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908.1</v>
      </c>
      <c r="F35" s="57">
        <v>1</v>
      </c>
      <c r="G35" s="104">
        <f t="shared" ref="G35:G70" si="2">G34-E35+C35</f>
        <v>15466.400000000001</v>
      </c>
      <c r="H35" s="82">
        <f t="shared" ref="H35:H70" si="3">H34-F35+D35</f>
        <v>17</v>
      </c>
      <c r="I35" s="73">
        <v>796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907.2</v>
      </c>
      <c r="F36" s="57">
        <v>1</v>
      </c>
      <c r="G36" s="104">
        <f t="shared" si="2"/>
        <v>14559.2</v>
      </c>
      <c r="H36" s="82">
        <f t="shared" si="3"/>
        <v>16</v>
      </c>
      <c r="I36" s="73">
        <v>796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927.1</v>
      </c>
      <c r="F37" s="57">
        <v>1</v>
      </c>
      <c r="G37" s="104">
        <f t="shared" si="2"/>
        <v>13632.1</v>
      </c>
      <c r="H37" s="82">
        <f t="shared" si="3"/>
        <v>15</v>
      </c>
      <c r="I37" s="73">
        <v>796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887.2</v>
      </c>
      <c r="F38" s="57">
        <v>1</v>
      </c>
      <c r="G38" s="104">
        <f t="shared" si="2"/>
        <v>12744.9</v>
      </c>
      <c r="H38" s="82">
        <f t="shared" si="3"/>
        <v>14</v>
      </c>
      <c r="I38" s="73">
        <v>796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911.7</v>
      </c>
      <c r="F39" s="57">
        <v>1</v>
      </c>
      <c r="G39" s="104">
        <f t="shared" si="2"/>
        <v>11833.199999999999</v>
      </c>
      <c r="H39" s="82">
        <f t="shared" si="3"/>
        <v>13</v>
      </c>
      <c r="I39" s="73">
        <v>796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890.9</v>
      </c>
      <c r="F40" s="57">
        <v>1</v>
      </c>
      <c r="G40" s="104">
        <f t="shared" si="2"/>
        <v>10942.3</v>
      </c>
      <c r="H40" s="82">
        <f t="shared" si="3"/>
        <v>12</v>
      </c>
      <c r="I40" s="73">
        <v>796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893.6</v>
      </c>
      <c r="F41" s="57">
        <v>1</v>
      </c>
      <c r="G41" s="104">
        <f t="shared" si="2"/>
        <v>10048.699999999999</v>
      </c>
      <c r="H41" s="82">
        <f t="shared" si="3"/>
        <v>11</v>
      </c>
      <c r="I41" s="73">
        <v>796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919.9</v>
      </c>
      <c r="F42" s="57">
        <v>1</v>
      </c>
      <c r="G42" s="104">
        <f t="shared" si="2"/>
        <v>9128.7999999999993</v>
      </c>
      <c r="H42" s="82">
        <f t="shared" si="3"/>
        <v>10</v>
      </c>
      <c r="I42" s="73">
        <v>800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915.3</v>
      </c>
      <c r="F43" s="57">
        <v>1</v>
      </c>
      <c r="G43" s="104">
        <f t="shared" si="2"/>
        <v>8213.5</v>
      </c>
      <c r="H43" s="82">
        <f t="shared" si="3"/>
        <v>9</v>
      </c>
      <c r="I43" s="73">
        <v>800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899.9</v>
      </c>
      <c r="F44" s="57">
        <v>1</v>
      </c>
      <c r="G44" s="104">
        <f t="shared" si="2"/>
        <v>7313.6</v>
      </c>
      <c r="H44" s="82">
        <f t="shared" si="3"/>
        <v>8</v>
      </c>
      <c r="I44" s="73">
        <v>800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869.1</v>
      </c>
      <c r="F45" s="57">
        <v>1</v>
      </c>
      <c r="G45" s="104">
        <f t="shared" si="2"/>
        <v>6444.5</v>
      </c>
      <c r="H45" s="82">
        <f t="shared" si="3"/>
        <v>7</v>
      </c>
      <c r="I45" s="73">
        <v>800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939.8</v>
      </c>
      <c r="F46" s="57">
        <v>1</v>
      </c>
      <c r="G46" s="104">
        <f t="shared" si="2"/>
        <v>5504.7</v>
      </c>
      <c r="H46" s="82">
        <f t="shared" si="3"/>
        <v>6</v>
      </c>
      <c r="I46" s="73">
        <v>800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898.1</v>
      </c>
      <c r="F47" s="57">
        <v>1</v>
      </c>
      <c r="G47" s="104">
        <f t="shared" si="2"/>
        <v>4606.5999999999995</v>
      </c>
      <c r="H47" s="82">
        <f t="shared" si="3"/>
        <v>5</v>
      </c>
      <c r="I47" s="73">
        <v>800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922.6</v>
      </c>
      <c r="F48" s="57">
        <v>1</v>
      </c>
      <c r="G48" s="104">
        <f t="shared" si="2"/>
        <v>3683.9999999999995</v>
      </c>
      <c r="H48" s="82">
        <f t="shared" si="3"/>
        <v>4</v>
      </c>
      <c r="I48" s="73">
        <v>800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940.7</v>
      </c>
      <c r="F49" s="57">
        <v>1</v>
      </c>
      <c r="G49" s="104">
        <f t="shared" si="2"/>
        <v>2743.2999999999993</v>
      </c>
      <c r="H49" s="82">
        <f t="shared" si="3"/>
        <v>3</v>
      </c>
      <c r="I49" s="73">
        <v>800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939.8</v>
      </c>
      <c r="F50" s="57">
        <v>1</v>
      </c>
      <c r="G50" s="104">
        <f t="shared" si="2"/>
        <v>1803.4999999999993</v>
      </c>
      <c r="H50" s="82">
        <f t="shared" si="3"/>
        <v>2</v>
      </c>
      <c r="I50" s="73">
        <v>800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896.3</v>
      </c>
      <c r="F51" s="57">
        <v>1</v>
      </c>
      <c r="G51" s="104">
        <f t="shared" si="2"/>
        <v>907.19999999999936</v>
      </c>
      <c r="H51" s="82">
        <f t="shared" si="3"/>
        <v>1</v>
      </c>
      <c r="I51" s="73">
        <v>800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907.2</v>
      </c>
      <c r="F52" s="57">
        <v>1</v>
      </c>
      <c r="G52" s="104">
        <f t="shared" si="2"/>
        <v>-6.8212102632969618E-13</v>
      </c>
      <c r="H52" s="82">
        <f t="shared" si="3"/>
        <v>0</v>
      </c>
      <c r="I52" s="73">
        <v>800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2"/>
        <v>-6.8212102632969618E-13</v>
      </c>
      <c r="H53" s="82">
        <f t="shared" si="3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-6.8212102632969618E-13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4</v>
      </c>
      <c r="C55" s="54"/>
      <c r="D55" s="55"/>
      <c r="E55" s="107"/>
      <c r="F55" s="57"/>
      <c r="G55" s="104">
        <f t="shared" si="2"/>
        <v>-6.8212102632969618E-13</v>
      </c>
      <c r="H55" s="82">
        <f t="shared" si="3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>
        <v>18676.11</v>
      </c>
      <c r="D56" s="55">
        <v>20</v>
      </c>
      <c r="E56" s="107">
        <v>948</v>
      </c>
      <c r="F56" s="57">
        <v>1</v>
      </c>
      <c r="G56" s="104">
        <f t="shared" si="2"/>
        <v>17728.11</v>
      </c>
      <c r="H56" s="82">
        <f>H55-F56+D56</f>
        <v>19</v>
      </c>
      <c r="I56" s="67">
        <v>803</v>
      </c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923.51</v>
      </c>
      <c r="F57" s="57">
        <v>1</v>
      </c>
      <c r="G57" s="104">
        <f t="shared" si="2"/>
        <v>16804.600000000002</v>
      </c>
      <c r="H57" s="82">
        <f>H56-F57+D57</f>
        <v>18</v>
      </c>
      <c r="I57" s="67">
        <v>805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931.67</v>
      </c>
      <c r="F58" s="57">
        <v>1</v>
      </c>
      <c r="G58" s="104">
        <f t="shared" si="2"/>
        <v>15872.930000000002</v>
      </c>
      <c r="H58" s="82">
        <f t="shared" si="3"/>
        <v>17</v>
      </c>
      <c r="I58" s="67">
        <v>805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928.5</v>
      </c>
      <c r="F59" s="57">
        <v>1</v>
      </c>
      <c r="G59" s="104">
        <f t="shared" si="2"/>
        <v>14944.430000000002</v>
      </c>
      <c r="H59" s="82">
        <f t="shared" si="3"/>
        <v>16</v>
      </c>
      <c r="I59" s="67">
        <v>805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947.55</v>
      </c>
      <c r="F60" s="57">
        <v>1</v>
      </c>
      <c r="G60" s="104">
        <f t="shared" si="2"/>
        <v>13996.880000000003</v>
      </c>
      <c r="H60" s="82">
        <f t="shared" si="3"/>
        <v>15</v>
      </c>
      <c r="I60" s="67">
        <v>805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</v>
      </c>
      <c r="F61" s="57">
        <v>1</v>
      </c>
      <c r="G61" s="104">
        <f t="shared" si="2"/>
        <v>13092.880000000003</v>
      </c>
      <c r="H61" s="82">
        <f t="shared" si="3"/>
        <v>14</v>
      </c>
      <c r="I61" s="67">
        <v>805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959.8</v>
      </c>
      <c r="F62" s="57">
        <v>1</v>
      </c>
      <c r="G62" s="104">
        <f t="shared" si="2"/>
        <v>12133.080000000004</v>
      </c>
      <c r="H62" s="82">
        <f t="shared" si="3"/>
        <v>13</v>
      </c>
      <c r="I62" s="67">
        <v>805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913.53</v>
      </c>
      <c r="F63" s="57">
        <v>1</v>
      </c>
      <c r="G63" s="104">
        <f t="shared" si="2"/>
        <v>11219.550000000003</v>
      </c>
      <c r="H63" s="82">
        <f t="shared" si="3"/>
        <v>12</v>
      </c>
      <c r="I63" s="67">
        <v>805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913.53</v>
      </c>
      <c r="F64" s="57">
        <v>1</v>
      </c>
      <c r="G64" s="104">
        <f t="shared" si="2"/>
        <v>10306.020000000002</v>
      </c>
      <c r="H64" s="82">
        <f t="shared" si="3"/>
        <v>11</v>
      </c>
      <c r="I64" s="67">
        <v>805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970.68</v>
      </c>
      <c r="F65" s="57">
        <v>1</v>
      </c>
      <c r="G65" s="104">
        <f t="shared" si="2"/>
        <v>9335.340000000002</v>
      </c>
      <c r="H65" s="82">
        <f>H64-F65+D65</f>
        <v>10</v>
      </c>
      <c r="I65" s="67">
        <v>805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963.88</v>
      </c>
      <c r="F66" s="57">
        <v>1</v>
      </c>
      <c r="G66" s="104">
        <f t="shared" si="2"/>
        <v>8371.4600000000028</v>
      </c>
      <c r="H66" s="82">
        <f t="shared" si="3"/>
        <v>9</v>
      </c>
      <c r="I66" s="67">
        <v>806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902.64</v>
      </c>
      <c r="F67" s="57">
        <v>1</v>
      </c>
      <c r="G67" s="104">
        <f t="shared" si="2"/>
        <v>7468.8200000000024</v>
      </c>
      <c r="H67" s="82">
        <f t="shared" si="3"/>
        <v>8</v>
      </c>
      <c r="I67" s="67">
        <v>812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915.8</v>
      </c>
      <c r="F68" s="57">
        <v>1</v>
      </c>
      <c r="G68" s="104">
        <f t="shared" si="2"/>
        <v>6553.0200000000023</v>
      </c>
      <c r="H68" s="82">
        <f t="shared" si="3"/>
        <v>7</v>
      </c>
      <c r="I68" s="67">
        <v>812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926.23</v>
      </c>
      <c r="F69" s="57">
        <v>1</v>
      </c>
      <c r="G69" s="104">
        <f t="shared" si="2"/>
        <v>5626.7900000000027</v>
      </c>
      <c r="H69" s="82">
        <f t="shared" si="3"/>
        <v>6</v>
      </c>
      <c r="I69" s="67">
        <v>812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951.18</v>
      </c>
      <c r="F70" s="57">
        <v>1</v>
      </c>
      <c r="G70" s="104">
        <f t="shared" si="2"/>
        <v>4675.6100000000024</v>
      </c>
      <c r="H70" s="82">
        <f t="shared" si="3"/>
        <v>5</v>
      </c>
      <c r="I70" s="67">
        <v>812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969.32</v>
      </c>
      <c r="F71" s="57">
        <v>1</v>
      </c>
      <c r="G71" s="104">
        <f t="shared" ref="G71:G74" si="4">G70-E71+C71</f>
        <v>3706.2900000000022</v>
      </c>
      <c r="H71" s="82">
        <f t="shared" ref="H71:H73" si="5">H70-F71+D71</f>
        <v>4</v>
      </c>
      <c r="I71" s="67">
        <v>812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903.55</v>
      </c>
      <c r="F72" s="57">
        <v>1</v>
      </c>
      <c r="G72" s="104">
        <f t="shared" si="4"/>
        <v>2802.7400000000025</v>
      </c>
      <c r="H72" s="82">
        <f t="shared" si="5"/>
        <v>3</v>
      </c>
      <c r="I72" s="67">
        <v>812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923.51</v>
      </c>
      <c r="F73" s="57">
        <v>1</v>
      </c>
      <c r="G73" s="104">
        <f t="shared" si="4"/>
        <v>1879.2300000000025</v>
      </c>
      <c r="H73" s="82">
        <f t="shared" si="5"/>
        <v>2</v>
      </c>
      <c r="I73" s="67">
        <v>812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953.45</v>
      </c>
      <c r="F74" s="57">
        <v>1</v>
      </c>
      <c r="G74" s="104">
        <f t="shared" si="4"/>
        <v>925.78000000000247</v>
      </c>
      <c r="H74" s="82">
        <f t="shared" ref="H74:H105" si="6">H73-F74+D74</f>
        <v>1</v>
      </c>
      <c r="I74" s="67">
        <v>812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925.78</v>
      </c>
      <c r="F75" s="57">
        <v>1</v>
      </c>
      <c r="G75" s="104">
        <f t="shared" ref="G75:G106" si="7">G74-E75+C75</f>
        <v>2.5011104298755527E-12</v>
      </c>
      <c r="H75" s="82">
        <f t="shared" si="6"/>
        <v>0</v>
      </c>
      <c r="I75" s="67">
        <v>812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7"/>
        <v>2.5011104298755527E-12</v>
      </c>
      <c r="H76" s="109">
        <f t="shared" si="6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5</v>
      </c>
      <c r="C77" s="54"/>
      <c r="D77" s="55"/>
      <c r="E77" s="107"/>
      <c r="F77" s="57"/>
      <c r="G77" s="104">
        <f t="shared" si="7"/>
        <v>2.5011104298755527E-12</v>
      </c>
      <c r="H77" s="82">
        <f t="shared" si="6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>
        <v>18702.41</v>
      </c>
      <c r="D78" s="55">
        <v>20</v>
      </c>
      <c r="E78" s="107">
        <v>924.87</v>
      </c>
      <c r="F78" s="57">
        <v>1</v>
      </c>
      <c r="G78" s="104">
        <f t="shared" si="7"/>
        <v>17777.54</v>
      </c>
      <c r="H78" s="82">
        <f t="shared" si="6"/>
        <v>19</v>
      </c>
      <c r="I78" s="67">
        <v>814</v>
      </c>
      <c r="J78" s="73" t="s">
        <v>179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17777.54</v>
      </c>
      <c r="H79" s="82">
        <f t="shared" si="6"/>
        <v>19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17777.54</v>
      </c>
      <c r="H80" s="82">
        <f t="shared" si="6"/>
        <v>19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17777.54</v>
      </c>
      <c r="H81" s="82">
        <f t="shared" si="6"/>
        <v>19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17777.54</v>
      </c>
      <c r="H82" s="82">
        <f t="shared" si="6"/>
        <v>19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17777.54</v>
      </c>
      <c r="H83" s="82">
        <f t="shared" si="6"/>
        <v>19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17777.54</v>
      </c>
      <c r="H84" s="82">
        <f t="shared" si="6"/>
        <v>19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17777.54</v>
      </c>
      <c r="H85" s="82">
        <f t="shared" si="6"/>
        <v>19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17777.54</v>
      </c>
      <c r="H86" s="82">
        <f t="shared" si="6"/>
        <v>19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17777.54</v>
      </c>
      <c r="H87" s="82">
        <f t="shared" si="6"/>
        <v>19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17777.54</v>
      </c>
      <c r="H88" s="82">
        <f t="shared" si="6"/>
        <v>19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17777.54</v>
      </c>
      <c r="H89" s="82">
        <f t="shared" si="6"/>
        <v>19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17777.54</v>
      </c>
      <c r="H90" s="82">
        <f t="shared" si="6"/>
        <v>19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17777.54</v>
      </c>
      <c r="H91" s="82">
        <f t="shared" si="6"/>
        <v>19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17777.54</v>
      </c>
      <c r="H92" s="82">
        <f t="shared" si="6"/>
        <v>19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17777.54</v>
      </c>
      <c r="H93" s="82">
        <f t="shared" si="6"/>
        <v>19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17777.54</v>
      </c>
      <c r="H94" s="82">
        <f t="shared" si="6"/>
        <v>19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17777.54</v>
      </c>
      <c r="H95" s="82">
        <f t="shared" si="6"/>
        <v>19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17777.54</v>
      </c>
      <c r="H96" s="82">
        <f t="shared" si="6"/>
        <v>19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17777.54</v>
      </c>
      <c r="H97" s="82">
        <f t="shared" si="6"/>
        <v>19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17777.54</v>
      </c>
      <c r="H98" s="82">
        <f t="shared" si="6"/>
        <v>19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17777.54</v>
      </c>
      <c r="H99" s="82">
        <f t="shared" si="6"/>
        <v>19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17777.54</v>
      </c>
      <c r="H100" s="82">
        <f t="shared" si="6"/>
        <v>19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17777.54</v>
      </c>
      <c r="H101" s="82">
        <f t="shared" si="6"/>
        <v>19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17777.54</v>
      </c>
      <c r="H102" s="82">
        <f t="shared" si="6"/>
        <v>19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17777.54</v>
      </c>
      <c r="H103" s="82">
        <f t="shared" si="6"/>
        <v>19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17777.54</v>
      </c>
      <c r="H104" s="82">
        <f t="shared" si="6"/>
        <v>19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17777.54</v>
      </c>
      <c r="H105" s="82">
        <f t="shared" si="6"/>
        <v>19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17777.54</v>
      </c>
      <c r="H106" s="82">
        <f t="shared" ref="H106:H137" si="8">H105-F106+D106</f>
        <v>19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916.25</v>
      </c>
      <c r="F107" s="57">
        <v>1</v>
      </c>
      <c r="G107" s="104">
        <f t="shared" ref="G107:G138" si="9">G106-E107+C107</f>
        <v>16861.29</v>
      </c>
      <c r="H107" s="82">
        <f t="shared" si="8"/>
        <v>18</v>
      </c>
      <c r="I107" s="73">
        <v>815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892.66</v>
      </c>
      <c r="F108" s="57">
        <v>1</v>
      </c>
      <c r="G108" s="104">
        <f t="shared" si="9"/>
        <v>15968.630000000001</v>
      </c>
      <c r="H108" s="82">
        <f t="shared" si="8"/>
        <v>17</v>
      </c>
      <c r="I108" s="73">
        <v>815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893.57</v>
      </c>
      <c r="F109" s="57">
        <v>1</v>
      </c>
      <c r="G109" s="104">
        <f t="shared" si="9"/>
        <v>15075.060000000001</v>
      </c>
      <c r="H109" s="82">
        <f t="shared" si="8"/>
        <v>16</v>
      </c>
      <c r="I109" s="73">
        <v>815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966.15</v>
      </c>
      <c r="F110" s="57">
        <v>1</v>
      </c>
      <c r="G110" s="104">
        <f t="shared" si="9"/>
        <v>14108.910000000002</v>
      </c>
      <c r="H110" s="82">
        <f t="shared" si="8"/>
        <v>15</v>
      </c>
      <c r="I110" s="73">
        <v>815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968.41</v>
      </c>
      <c r="F111" s="57">
        <v>1</v>
      </c>
      <c r="G111" s="104">
        <f t="shared" si="9"/>
        <v>13140.500000000002</v>
      </c>
      <c r="H111" s="82">
        <f t="shared" si="8"/>
        <v>14</v>
      </c>
      <c r="I111" s="73">
        <v>815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973.4</v>
      </c>
      <c r="F112" s="57">
        <v>1</v>
      </c>
      <c r="G112" s="104">
        <f t="shared" si="9"/>
        <v>12167.100000000002</v>
      </c>
      <c r="H112" s="82">
        <f t="shared" si="8"/>
        <v>13</v>
      </c>
      <c r="I112" s="73">
        <v>815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935.3</v>
      </c>
      <c r="F113" s="57">
        <v>1</v>
      </c>
      <c r="G113" s="104">
        <f t="shared" si="9"/>
        <v>11231.800000000003</v>
      </c>
      <c r="H113" s="82">
        <f t="shared" si="8"/>
        <v>12</v>
      </c>
      <c r="I113" s="73">
        <v>815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950.27</v>
      </c>
      <c r="F114" s="57">
        <v>1</v>
      </c>
      <c r="G114" s="104">
        <f t="shared" si="9"/>
        <v>10281.530000000002</v>
      </c>
      <c r="H114" s="82">
        <f t="shared" si="8"/>
        <v>11</v>
      </c>
      <c r="I114" s="73">
        <v>815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931.22</v>
      </c>
      <c r="F115" s="57">
        <v>1</v>
      </c>
      <c r="G115" s="104">
        <f t="shared" si="9"/>
        <v>9350.3100000000031</v>
      </c>
      <c r="H115" s="82">
        <f t="shared" si="8"/>
        <v>10</v>
      </c>
      <c r="I115" s="73">
        <v>815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921.69</v>
      </c>
      <c r="F116" s="57">
        <v>1</v>
      </c>
      <c r="G116" s="104">
        <f t="shared" si="9"/>
        <v>8428.6200000000026</v>
      </c>
      <c r="H116" s="82">
        <f t="shared" si="8"/>
        <v>9</v>
      </c>
      <c r="I116" s="73">
        <v>815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922.15</v>
      </c>
      <c r="F117" s="57">
        <v>1</v>
      </c>
      <c r="G117" s="104">
        <f t="shared" si="9"/>
        <v>7506.470000000003</v>
      </c>
      <c r="H117" s="82">
        <f t="shared" si="8"/>
        <v>8</v>
      </c>
      <c r="I117" s="73">
        <v>815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932.13</v>
      </c>
      <c r="F118" s="57">
        <v>1</v>
      </c>
      <c r="G118" s="104">
        <f>G117-E118+C118</f>
        <v>6574.3400000000029</v>
      </c>
      <c r="H118" s="82">
        <f t="shared" si="8"/>
        <v>7</v>
      </c>
      <c r="I118" s="73">
        <v>816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971.14</v>
      </c>
      <c r="F119" s="57">
        <v>1</v>
      </c>
      <c r="G119" s="104">
        <f t="shared" si="9"/>
        <v>5603.2000000000025</v>
      </c>
      <c r="H119" s="82">
        <f t="shared" si="8"/>
        <v>6</v>
      </c>
      <c r="I119" s="73">
        <v>816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916.25</v>
      </c>
      <c r="F120" s="57">
        <v>1</v>
      </c>
      <c r="G120" s="104">
        <f t="shared" si="9"/>
        <v>4686.9500000000025</v>
      </c>
      <c r="H120" s="82">
        <f t="shared" si="8"/>
        <v>5</v>
      </c>
      <c r="I120" s="73">
        <v>816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946.64</v>
      </c>
      <c r="F121" s="57">
        <v>1</v>
      </c>
      <c r="G121" s="104">
        <f t="shared" si="9"/>
        <v>3740.3100000000027</v>
      </c>
      <c r="H121" s="82">
        <f t="shared" si="8"/>
        <v>4</v>
      </c>
      <c r="I121" s="73">
        <v>816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945.74</v>
      </c>
      <c r="F122" s="57">
        <v>1</v>
      </c>
      <c r="G122" s="104">
        <f t="shared" si="9"/>
        <v>2794.5700000000024</v>
      </c>
      <c r="H122" s="82">
        <f t="shared" si="8"/>
        <v>3</v>
      </c>
      <c r="I122" s="73">
        <v>816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955.71</v>
      </c>
      <c r="F123" s="57">
        <v>1</v>
      </c>
      <c r="G123" s="104">
        <f t="shared" si="9"/>
        <v>1838.8600000000024</v>
      </c>
      <c r="H123" s="82">
        <f t="shared" si="8"/>
        <v>2</v>
      </c>
      <c r="I123" s="73">
        <v>816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909.45</v>
      </c>
      <c r="F124" s="57">
        <v>1</v>
      </c>
      <c r="G124" s="104">
        <f t="shared" si="9"/>
        <v>929.41000000000236</v>
      </c>
      <c r="H124" s="82">
        <f t="shared" si="8"/>
        <v>1</v>
      </c>
      <c r="I124" s="67">
        <v>816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929.41</v>
      </c>
      <c r="F125" s="57">
        <v>1</v>
      </c>
      <c r="G125" s="104">
        <f t="shared" si="9"/>
        <v>2.3874235921539366E-12</v>
      </c>
      <c r="H125" s="82">
        <f t="shared" si="8"/>
        <v>0</v>
      </c>
      <c r="I125" s="67">
        <v>816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9"/>
        <v>2.3874235921539366E-12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9"/>
        <v>2.3874235921539366E-12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6</v>
      </c>
      <c r="C128" s="54">
        <v>18929.599999999999</v>
      </c>
      <c r="D128" s="55"/>
      <c r="E128" s="107"/>
      <c r="F128" s="57"/>
      <c r="G128" s="104">
        <f t="shared" si="9"/>
        <v>18929.600000000002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>
        <v>21</v>
      </c>
      <c r="E129" s="107">
        <v>906.7</v>
      </c>
      <c r="F129" s="57">
        <v>1</v>
      </c>
      <c r="G129" s="104">
        <f t="shared" si="9"/>
        <v>18022.900000000001</v>
      </c>
      <c r="H129" s="82">
        <f t="shared" si="8"/>
        <v>20</v>
      </c>
      <c r="I129" s="67">
        <v>818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934.8</v>
      </c>
      <c r="F130" s="57">
        <v>1</v>
      </c>
      <c r="G130" s="104">
        <f t="shared" si="9"/>
        <v>17088.100000000002</v>
      </c>
      <c r="H130" s="82">
        <f t="shared" si="8"/>
        <v>19</v>
      </c>
      <c r="I130" s="67">
        <v>818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911.3</v>
      </c>
      <c r="F131" s="57">
        <v>1</v>
      </c>
      <c r="G131" s="104">
        <f t="shared" si="9"/>
        <v>16176.800000000003</v>
      </c>
      <c r="H131" s="82">
        <f t="shared" si="8"/>
        <v>18</v>
      </c>
      <c r="I131" s="67">
        <v>818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953.9</v>
      </c>
      <c r="F132" s="57">
        <v>1</v>
      </c>
      <c r="G132" s="104">
        <f t="shared" si="9"/>
        <v>15222.900000000003</v>
      </c>
      <c r="H132" s="82">
        <f t="shared" si="8"/>
        <v>17</v>
      </c>
      <c r="I132" s="67">
        <v>822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905.8</v>
      </c>
      <c r="F133" s="57">
        <v>1</v>
      </c>
      <c r="G133" s="104">
        <f t="shared" si="9"/>
        <v>14317.100000000004</v>
      </c>
      <c r="H133" s="82">
        <f t="shared" si="8"/>
        <v>16</v>
      </c>
      <c r="I133" s="67">
        <v>825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848.7</v>
      </c>
      <c r="F134" s="57">
        <v>1</v>
      </c>
      <c r="G134" s="104">
        <f t="shared" si="9"/>
        <v>13468.400000000003</v>
      </c>
      <c r="H134" s="82">
        <f t="shared" si="8"/>
        <v>15</v>
      </c>
      <c r="I134" s="67">
        <v>825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883.1</v>
      </c>
      <c r="F135" s="57">
        <v>1</v>
      </c>
      <c r="G135" s="104">
        <f t="shared" si="9"/>
        <v>12585.300000000003</v>
      </c>
      <c r="H135" s="82">
        <f t="shared" si="8"/>
        <v>14</v>
      </c>
      <c r="I135" s="67">
        <v>825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886.8</v>
      </c>
      <c r="F136" s="57">
        <v>1</v>
      </c>
      <c r="G136" s="104">
        <f t="shared" si="9"/>
        <v>11698.500000000004</v>
      </c>
      <c r="H136" s="82">
        <f t="shared" si="8"/>
        <v>13</v>
      </c>
      <c r="I136" s="67">
        <v>825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919.4</v>
      </c>
      <c r="F137" s="57">
        <v>1</v>
      </c>
      <c r="G137" s="104">
        <f t="shared" si="9"/>
        <v>10779.100000000004</v>
      </c>
      <c r="H137" s="82">
        <f t="shared" si="8"/>
        <v>12</v>
      </c>
      <c r="I137" s="67">
        <v>842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904</v>
      </c>
      <c r="F138" s="57">
        <v>1</v>
      </c>
      <c r="G138" s="104">
        <f t="shared" si="9"/>
        <v>9875.100000000004</v>
      </c>
      <c r="H138" s="82">
        <f t="shared" ref="H138:H159" si="10">H137-F138+D138</f>
        <v>11</v>
      </c>
      <c r="I138" s="67">
        <v>842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910.4</v>
      </c>
      <c r="F139" s="57">
        <v>1</v>
      </c>
      <c r="G139" s="104">
        <f t="shared" ref="G139:G159" si="11">G138-E139+C139</f>
        <v>8964.7000000000044</v>
      </c>
      <c r="H139" s="82">
        <f t="shared" si="10"/>
        <v>10</v>
      </c>
      <c r="I139" s="67">
        <v>842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874.1</v>
      </c>
      <c r="F140" s="57">
        <v>1</v>
      </c>
      <c r="G140" s="104">
        <f t="shared" si="11"/>
        <v>8090.600000000004</v>
      </c>
      <c r="H140" s="82">
        <f t="shared" si="10"/>
        <v>9</v>
      </c>
      <c r="I140" s="67">
        <v>842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893.1</v>
      </c>
      <c r="F141" s="57">
        <v>1</v>
      </c>
      <c r="G141" s="104">
        <f t="shared" si="11"/>
        <v>7197.5000000000036</v>
      </c>
      <c r="H141" s="82">
        <f t="shared" si="10"/>
        <v>8</v>
      </c>
      <c r="I141" s="67">
        <v>828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904</v>
      </c>
      <c r="F142" s="57">
        <v>1</v>
      </c>
      <c r="G142" s="104">
        <f t="shared" si="11"/>
        <v>6293.5000000000036</v>
      </c>
      <c r="H142" s="82">
        <f t="shared" si="10"/>
        <v>7</v>
      </c>
      <c r="I142" s="67">
        <v>828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874.1</v>
      </c>
      <c r="F143" s="57">
        <v>1</v>
      </c>
      <c r="G143" s="104">
        <f t="shared" si="11"/>
        <v>5419.4000000000033</v>
      </c>
      <c r="H143" s="82">
        <f t="shared" si="10"/>
        <v>6</v>
      </c>
      <c r="I143" s="67">
        <v>828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870.4</v>
      </c>
      <c r="F144" s="57">
        <v>1</v>
      </c>
      <c r="G144" s="104">
        <f t="shared" si="11"/>
        <v>4549.0000000000036</v>
      </c>
      <c r="H144" s="82">
        <f t="shared" si="10"/>
        <v>5</v>
      </c>
      <c r="I144" s="67">
        <v>828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895.8</v>
      </c>
      <c r="F145" s="57">
        <v>1</v>
      </c>
      <c r="G145" s="104">
        <f t="shared" si="11"/>
        <v>3653.2000000000035</v>
      </c>
      <c r="H145" s="82">
        <f t="shared" si="10"/>
        <v>4</v>
      </c>
      <c r="I145" s="67">
        <v>828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918.5</v>
      </c>
      <c r="F146" s="57">
        <v>1</v>
      </c>
      <c r="G146" s="104">
        <f t="shared" si="11"/>
        <v>2734.7000000000035</v>
      </c>
      <c r="H146" s="82">
        <f t="shared" si="10"/>
        <v>3</v>
      </c>
      <c r="I146" s="67">
        <v>827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937.6</v>
      </c>
      <c r="F147" s="57">
        <v>1</v>
      </c>
      <c r="G147" s="104">
        <f t="shared" si="11"/>
        <v>1797.1000000000035</v>
      </c>
      <c r="H147" s="82">
        <f t="shared" si="10"/>
        <v>2</v>
      </c>
      <c r="I147" s="67">
        <v>827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884</v>
      </c>
      <c r="F148" s="57">
        <v>1</v>
      </c>
      <c r="G148" s="104">
        <f t="shared" si="11"/>
        <v>913.10000000000355</v>
      </c>
      <c r="H148" s="82">
        <f t="shared" si="10"/>
        <v>1</v>
      </c>
      <c r="I148" s="67">
        <v>827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913.1</v>
      </c>
      <c r="F149" s="57">
        <v>1</v>
      </c>
      <c r="G149" s="104">
        <f t="shared" si="11"/>
        <v>3.5242919693700969E-12</v>
      </c>
      <c r="H149" s="82">
        <f t="shared" si="10"/>
        <v>0</v>
      </c>
      <c r="I149" s="67">
        <v>827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1"/>
        <v>3.5242919693700969E-12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7</v>
      </c>
      <c r="C151" s="54"/>
      <c r="D151" s="55"/>
      <c r="E151" s="107"/>
      <c r="F151" s="57"/>
      <c r="G151" s="104">
        <f t="shared" si="11"/>
        <v>3.5242919693700969E-12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18851.599999999999</v>
      </c>
      <c r="D152" s="55">
        <v>21</v>
      </c>
      <c r="E152" s="107">
        <v>903.1</v>
      </c>
      <c r="F152" s="57">
        <v>1</v>
      </c>
      <c r="G152" s="104">
        <f t="shared" si="11"/>
        <v>17948.500000000004</v>
      </c>
      <c r="H152" s="82">
        <f t="shared" si="10"/>
        <v>20</v>
      </c>
      <c r="I152" s="67">
        <v>832</v>
      </c>
      <c r="J152" s="73" t="s">
        <v>180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911.3</v>
      </c>
      <c r="F153" s="57">
        <v>1</v>
      </c>
      <c r="G153" s="104">
        <f t="shared" si="11"/>
        <v>17037.200000000004</v>
      </c>
      <c r="H153" s="82">
        <f t="shared" si="10"/>
        <v>19</v>
      </c>
      <c r="I153" s="67">
        <v>832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884</v>
      </c>
      <c r="F154" s="57">
        <v>1</v>
      </c>
      <c r="G154" s="104">
        <f t="shared" si="11"/>
        <v>16153.200000000004</v>
      </c>
      <c r="H154" s="82">
        <f t="shared" si="10"/>
        <v>18</v>
      </c>
      <c r="I154" s="67">
        <v>832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903.1</v>
      </c>
      <c r="F155" s="57">
        <v>1</v>
      </c>
      <c r="G155" s="104">
        <f t="shared" si="11"/>
        <v>15250.100000000004</v>
      </c>
      <c r="H155" s="82">
        <f t="shared" si="10"/>
        <v>17</v>
      </c>
      <c r="I155" s="67">
        <v>832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907.6</v>
      </c>
      <c r="F156" s="57">
        <v>1</v>
      </c>
      <c r="G156" s="104">
        <f t="shared" si="11"/>
        <v>14342.500000000004</v>
      </c>
      <c r="H156" s="82">
        <f t="shared" si="10"/>
        <v>16</v>
      </c>
      <c r="I156" s="67">
        <v>832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906.7</v>
      </c>
      <c r="F157" s="57">
        <v>1</v>
      </c>
      <c r="G157" s="104">
        <f t="shared" si="11"/>
        <v>13435.800000000003</v>
      </c>
      <c r="H157" s="82">
        <f t="shared" si="10"/>
        <v>15</v>
      </c>
      <c r="I157" s="67">
        <v>832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904</v>
      </c>
      <c r="F158" s="57">
        <v>1</v>
      </c>
      <c r="G158" s="104">
        <f t="shared" si="11"/>
        <v>12531.800000000003</v>
      </c>
      <c r="H158" s="82">
        <f t="shared" si="10"/>
        <v>14</v>
      </c>
      <c r="I158" s="67">
        <v>832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904</v>
      </c>
      <c r="F159" s="57">
        <v>1</v>
      </c>
      <c r="G159" s="104">
        <f t="shared" si="11"/>
        <v>11627.800000000003</v>
      </c>
      <c r="H159" s="82">
        <f t="shared" si="10"/>
        <v>13</v>
      </c>
      <c r="I159" s="67">
        <v>832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910.4</v>
      </c>
      <c r="F160" s="57">
        <v>1</v>
      </c>
      <c r="G160" s="104">
        <f t="shared" ref="G160:G187" si="12">G159-E160+C160</f>
        <v>10717.400000000003</v>
      </c>
      <c r="H160" s="82">
        <f t="shared" ref="H160:H186" si="13">H159-F160+D160</f>
        <v>12</v>
      </c>
      <c r="I160" s="67">
        <v>832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909.4</v>
      </c>
      <c r="F161" s="57">
        <v>1</v>
      </c>
      <c r="G161" s="104">
        <f t="shared" si="12"/>
        <v>9808.0000000000036</v>
      </c>
      <c r="H161" s="82">
        <f t="shared" si="13"/>
        <v>11</v>
      </c>
      <c r="I161" s="67">
        <v>832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830.5</v>
      </c>
      <c r="F162" s="57">
        <v>1</v>
      </c>
      <c r="G162" s="104">
        <f t="shared" si="12"/>
        <v>8977.5000000000036</v>
      </c>
      <c r="H162" s="82">
        <f t="shared" si="13"/>
        <v>10</v>
      </c>
      <c r="I162" s="67">
        <v>832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856.8</v>
      </c>
      <c r="F163" s="57">
        <v>1</v>
      </c>
      <c r="G163" s="104">
        <f t="shared" si="12"/>
        <v>8120.7000000000035</v>
      </c>
      <c r="H163" s="82">
        <f t="shared" si="13"/>
        <v>9</v>
      </c>
      <c r="I163" s="67">
        <v>835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913.1</v>
      </c>
      <c r="F164" s="57">
        <v>1</v>
      </c>
      <c r="G164" s="104">
        <f t="shared" si="12"/>
        <v>7207.6000000000031</v>
      </c>
      <c r="H164" s="82">
        <f t="shared" si="13"/>
        <v>8</v>
      </c>
      <c r="I164" s="67">
        <v>835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913.1</v>
      </c>
      <c r="F165" s="57">
        <v>1</v>
      </c>
      <c r="G165" s="104">
        <f t="shared" si="12"/>
        <v>6294.5000000000027</v>
      </c>
      <c r="H165" s="82">
        <f t="shared" si="13"/>
        <v>7</v>
      </c>
      <c r="I165" s="67">
        <v>835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901.3</v>
      </c>
      <c r="F166" s="57">
        <v>1</v>
      </c>
      <c r="G166" s="104">
        <f t="shared" si="12"/>
        <v>5393.2000000000025</v>
      </c>
      <c r="H166" s="82">
        <f t="shared" si="13"/>
        <v>6</v>
      </c>
      <c r="I166" s="67">
        <v>835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898.6</v>
      </c>
      <c r="F167" s="57">
        <v>1</v>
      </c>
      <c r="G167" s="104">
        <f t="shared" si="12"/>
        <v>4494.6000000000022</v>
      </c>
      <c r="H167" s="82">
        <f t="shared" si="13"/>
        <v>5</v>
      </c>
      <c r="I167" s="67">
        <v>835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919.4</v>
      </c>
      <c r="F168" s="57">
        <v>1</v>
      </c>
      <c r="G168" s="104">
        <f t="shared" si="12"/>
        <v>3575.2000000000021</v>
      </c>
      <c r="H168" s="82">
        <f t="shared" si="13"/>
        <v>4</v>
      </c>
      <c r="I168" s="67">
        <v>835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868.6</v>
      </c>
      <c r="F169" s="57">
        <v>1</v>
      </c>
      <c r="G169" s="104">
        <f t="shared" si="12"/>
        <v>2706.6000000000022</v>
      </c>
      <c r="H169" s="82">
        <f t="shared" si="13"/>
        <v>3</v>
      </c>
      <c r="I169" s="67">
        <v>835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890.4</v>
      </c>
      <c r="F170" s="57">
        <v>1</v>
      </c>
      <c r="G170" s="104">
        <f t="shared" si="12"/>
        <v>1816.2000000000021</v>
      </c>
      <c r="H170" s="82">
        <f t="shared" si="13"/>
        <v>2</v>
      </c>
      <c r="I170" s="67">
        <v>835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902.2</v>
      </c>
      <c r="F171" s="57">
        <v>1</v>
      </c>
      <c r="G171" s="104">
        <f t="shared" si="12"/>
        <v>914.00000000000205</v>
      </c>
      <c r="H171" s="82">
        <f t="shared" si="13"/>
        <v>1</v>
      </c>
      <c r="I171" s="67">
        <v>835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914</v>
      </c>
      <c r="F172" s="57">
        <v>1</v>
      </c>
      <c r="G172" s="104">
        <f t="shared" si="12"/>
        <v>2.0463630789890885E-12</v>
      </c>
      <c r="H172" s="82">
        <f t="shared" si="13"/>
        <v>0</v>
      </c>
      <c r="I172" s="67">
        <v>835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2"/>
        <v>2.0463630789890885E-12</v>
      </c>
      <c r="H173" s="82">
        <f t="shared" si="13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/>
      <c r="F174" s="57"/>
      <c r="G174" s="104">
        <f t="shared" si="12"/>
        <v>2.0463630789890885E-12</v>
      </c>
      <c r="H174" s="82">
        <f t="shared" si="13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>
        <v>7</v>
      </c>
      <c r="C175" s="54"/>
      <c r="D175" s="55"/>
      <c r="E175" s="107"/>
      <c r="F175" s="57"/>
      <c r="G175" s="104">
        <f t="shared" si="12"/>
        <v>2.0463630789890885E-12</v>
      </c>
      <c r="H175" s="82">
        <f t="shared" si="13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>
        <v>18485.3</v>
      </c>
      <c r="D176" s="55">
        <v>21</v>
      </c>
      <c r="E176" s="107">
        <v>878</v>
      </c>
      <c r="F176" s="57">
        <v>1</v>
      </c>
      <c r="G176" s="104">
        <f t="shared" si="12"/>
        <v>17607.300000000003</v>
      </c>
      <c r="H176" s="82">
        <f t="shared" si="13"/>
        <v>20</v>
      </c>
      <c r="I176" s="67">
        <v>839</v>
      </c>
      <c r="J176" s="73" t="s">
        <v>180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863.6</v>
      </c>
      <c r="F177" s="57">
        <v>1</v>
      </c>
      <c r="G177" s="104">
        <f t="shared" si="12"/>
        <v>16743.700000000004</v>
      </c>
      <c r="H177" s="82">
        <f t="shared" si="13"/>
        <v>19</v>
      </c>
      <c r="I177" s="67">
        <v>839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861.8</v>
      </c>
      <c r="F178" s="57">
        <v>1</v>
      </c>
      <c r="G178" s="104">
        <f t="shared" si="12"/>
        <v>15881.900000000005</v>
      </c>
      <c r="H178" s="82">
        <f t="shared" si="13"/>
        <v>18</v>
      </c>
      <c r="I178" s="67">
        <v>839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861.8</v>
      </c>
      <c r="F179" s="57">
        <v>1</v>
      </c>
      <c r="G179" s="104">
        <f t="shared" si="12"/>
        <v>15020.100000000006</v>
      </c>
      <c r="H179" s="82">
        <f t="shared" si="13"/>
        <v>17</v>
      </c>
      <c r="I179" s="67">
        <v>843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</v>
      </c>
      <c r="F180" s="57">
        <v>1</v>
      </c>
      <c r="G180" s="104">
        <f t="shared" si="12"/>
        <v>14121.100000000006</v>
      </c>
      <c r="H180" s="82">
        <f t="shared" si="13"/>
        <v>16</v>
      </c>
      <c r="I180" s="67">
        <v>843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862.7</v>
      </c>
      <c r="F181" s="57">
        <v>1</v>
      </c>
      <c r="G181" s="104">
        <f t="shared" si="12"/>
        <v>13258.400000000005</v>
      </c>
      <c r="H181" s="82">
        <f t="shared" si="13"/>
        <v>15</v>
      </c>
      <c r="I181" s="67">
        <v>844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869.1</v>
      </c>
      <c r="F182" s="57">
        <v>1</v>
      </c>
      <c r="G182" s="104">
        <f t="shared" si="12"/>
        <v>12389.300000000005</v>
      </c>
      <c r="H182" s="82">
        <f t="shared" si="13"/>
        <v>14</v>
      </c>
      <c r="I182" s="67">
        <v>844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870.9</v>
      </c>
      <c r="F183" s="57">
        <v>1</v>
      </c>
      <c r="G183" s="104">
        <f t="shared" si="12"/>
        <v>11518.400000000005</v>
      </c>
      <c r="H183" s="82">
        <f t="shared" si="13"/>
        <v>13</v>
      </c>
      <c r="I183" s="67">
        <v>844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875.4</v>
      </c>
      <c r="F184" s="57">
        <v>1</v>
      </c>
      <c r="G184" s="104">
        <f t="shared" si="12"/>
        <v>10643.000000000005</v>
      </c>
      <c r="H184" s="82">
        <f t="shared" si="13"/>
        <v>12</v>
      </c>
      <c r="I184" s="67">
        <v>844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886.3</v>
      </c>
      <c r="F185" s="57">
        <v>1</v>
      </c>
      <c r="G185" s="104">
        <f t="shared" si="12"/>
        <v>9756.7000000000062</v>
      </c>
      <c r="H185" s="82">
        <f t="shared" si="13"/>
        <v>11</v>
      </c>
      <c r="I185" s="67">
        <v>844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929.9</v>
      </c>
      <c r="F186" s="57">
        <v>1</v>
      </c>
      <c r="G186" s="104">
        <f t="shared" si="12"/>
        <v>8826.8000000000065</v>
      </c>
      <c r="H186" s="82">
        <f t="shared" si="13"/>
        <v>10</v>
      </c>
      <c r="I186" s="67">
        <v>844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861.8</v>
      </c>
      <c r="F187" s="57">
        <v>1</v>
      </c>
      <c r="G187" s="104">
        <f t="shared" si="12"/>
        <v>7965.0000000000064</v>
      </c>
      <c r="H187" s="82">
        <f t="shared" ref="H187:H213" si="14">H186-F187+D187</f>
        <v>9</v>
      </c>
      <c r="I187" s="67">
        <v>844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865.4</v>
      </c>
      <c r="F188" s="57">
        <v>1</v>
      </c>
      <c r="G188" s="104">
        <f t="shared" ref="G188:G213" si="15">G187-E188+C188</f>
        <v>7099.6000000000067</v>
      </c>
      <c r="H188" s="82">
        <f t="shared" si="14"/>
        <v>8</v>
      </c>
      <c r="I188" s="67">
        <v>844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867.3</v>
      </c>
      <c r="F189" s="57">
        <v>1</v>
      </c>
      <c r="G189" s="104">
        <f t="shared" si="15"/>
        <v>6232.3000000000065</v>
      </c>
      <c r="H189" s="82">
        <f t="shared" si="14"/>
        <v>7</v>
      </c>
      <c r="I189" s="67">
        <v>844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870.9</v>
      </c>
      <c r="F190" s="57">
        <v>1</v>
      </c>
      <c r="G190" s="104">
        <f t="shared" si="15"/>
        <v>5361.4000000000069</v>
      </c>
      <c r="H190" s="82">
        <f t="shared" si="14"/>
        <v>6</v>
      </c>
      <c r="I190" s="67">
        <v>844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875.4</v>
      </c>
      <c r="F191" s="57">
        <v>1</v>
      </c>
      <c r="G191" s="104">
        <f t="shared" si="15"/>
        <v>4486.0000000000073</v>
      </c>
      <c r="H191" s="82">
        <f t="shared" si="14"/>
        <v>5</v>
      </c>
      <c r="I191" s="67">
        <v>845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882.7</v>
      </c>
      <c r="F192" s="57">
        <v>1</v>
      </c>
      <c r="G192" s="104">
        <f t="shared" si="15"/>
        <v>3603.3000000000075</v>
      </c>
      <c r="H192" s="82">
        <f t="shared" si="14"/>
        <v>4</v>
      </c>
      <c r="I192" s="67">
        <v>847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875.4</v>
      </c>
      <c r="F193" s="57">
        <v>1</v>
      </c>
      <c r="G193" s="104">
        <f t="shared" si="15"/>
        <v>2727.9000000000074</v>
      </c>
      <c r="H193" s="82">
        <f t="shared" si="14"/>
        <v>3</v>
      </c>
      <c r="I193" s="67">
        <v>847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931.7</v>
      </c>
      <c r="F194" s="57">
        <v>1</v>
      </c>
      <c r="G194" s="104">
        <f t="shared" si="15"/>
        <v>1796.2000000000073</v>
      </c>
      <c r="H194" s="82">
        <f t="shared" si="14"/>
        <v>2</v>
      </c>
      <c r="I194" s="67">
        <v>847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920.8</v>
      </c>
      <c r="F195" s="57">
        <v>1</v>
      </c>
      <c r="G195" s="104">
        <f t="shared" si="15"/>
        <v>875.40000000000737</v>
      </c>
      <c r="H195" s="82">
        <f t="shared" si="14"/>
        <v>1</v>
      </c>
      <c r="I195" s="67">
        <v>847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875.4</v>
      </c>
      <c r="F196" s="57">
        <v>1</v>
      </c>
      <c r="G196" s="104">
        <f t="shared" si="15"/>
        <v>7.3896444519050419E-12</v>
      </c>
      <c r="H196" s="82">
        <f t="shared" si="14"/>
        <v>0</v>
      </c>
      <c r="I196" s="67">
        <v>847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5"/>
        <v>7.3896444519050419E-12</v>
      </c>
      <c r="H197" s="82">
        <f t="shared" si="14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5"/>
        <v>7.3896444519050419E-12</v>
      </c>
      <c r="H198" s="82">
        <f t="shared" si="14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>
        <v>18414.84</v>
      </c>
      <c r="D199" s="55">
        <v>20</v>
      </c>
      <c r="E199" s="107">
        <v>931.22</v>
      </c>
      <c r="F199" s="57">
        <v>1</v>
      </c>
      <c r="G199" s="104">
        <f t="shared" si="15"/>
        <v>17483.620000000006</v>
      </c>
      <c r="H199" s="82">
        <f t="shared" si="14"/>
        <v>19</v>
      </c>
      <c r="I199" s="67">
        <v>849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930.31</v>
      </c>
      <c r="F200" s="57">
        <v>1</v>
      </c>
      <c r="G200" s="104">
        <f t="shared" si="15"/>
        <v>16553.310000000005</v>
      </c>
      <c r="H200" s="82">
        <f t="shared" si="14"/>
        <v>18</v>
      </c>
      <c r="I200" s="67">
        <v>849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920.33</v>
      </c>
      <c r="F201" s="57">
        <v>1</v>
      </c>
      <c r="G201" s="104">
        <f t="shared" si="15"/>
        <v>15632.980000000005</v>
      </c>
      <c r="H201" s="82">
        <f t="shared" si="14"/>
        <v>17</v>
      </c>
      <c r="I201" s="67">
        <v>849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939.38</v>
      </c>
      <c r="F202" s="57">
        <v>1</v>
      </c>
      <c r="G202" s="104">
        <f t="shared" si="15"/>
        <v>14693.600000000006</v>
      </c>
      <c r="H202" s="82">
        <f t="shared" si="14"/>
        <v>16</v>
      </c>
      <c r="I202" s="67">
        <v>849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953.9</v>
      </c>
      <c r="F203" s="57">
        <v>1</v>
      </c>
      <c r="G203" s="104">
        <f t="shared" si="15"/>
        <v>13739.700000000006</v>
      </c>
      <c r="H203" s="82">
        <f t="shared" si="14"/>
        <v>15</v>
      </c>
      <c r="I203" s="67">
        <v>849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943.01</v>
      </c>
      <c r="F204" s="57">
        <v>1</v>
      </c>
      <c r="G204" s="104">
        <f t="shared" si="15"/>
        <v>12796.690000000006</v>
      </c>
      <c r="H204" s="82">
        <f t="shared" si="14"/>
        <v>14</v>
      </c>
      <c r="I204" s="67">
        <v>849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922.15</v>
      </c>
      <c r="F205" s="57">
        <v>1</v>
      </c>
      <c r="G205" s="104">
        <f t="shared" si="15"/>
        <v>11874.540000000006</v>
      </c>
      <c r="H205" s="82">
        <f t="shared" si="14"/>
        <v>13</v>
      </c>
      <c r="I205" s="67">
        <v>849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931.22</v>
      </c>
      <c r="F206" s="57">
        <v>1</v>
      </c>
      <c r="G206" s="104">
        <f t="shared" si="15"/>
        <v>10943.320000000007</v>
      </c>
      <c r="H206" s="82">
        <f t="shared" si="14"/>
        <v>12</v>
      </c>
      <c r="I206" s="67">
        <v>849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871.8</v>
      </c>
      <c r="F207" s="57">
        <v>1</v>
      </c>
      <c r="G207" s="104">
        <f t="shared" si="15"/>
        <v>10071.520000000008</v>
      </c>
      <c r="H207" s="82">
        <f t="shared" si="14"/>
        <v>11</v>
      </c>
      <c r="I207" s="67">
        <v>849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941.65</v>
      </c>
      <c r="F208" s="57">
        <v>1</v>
      </c>
      <c r="G208" s="104">
        <f t="shared" si="15"/>
        <v>9129.8700000000081</v>
      </c>
      <c r="H208" s="82">
        <f t="shared" si="14"/>
        <v>10</v>
      </c>
      <c r="I208" s="67">
        <v>849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909.9</v>
      </c>
      <c r="F209" s="57">
        <v>1</v>
      </c>
      <c r="G209" s="104">
        <f t="shared" si="15"/>
        <v>8219.9700000000084</v>
      </c>
      <c r="H209" s="82">
        <f t="shared" si="14"/>
        <v>9</v>
      </c>
      <c r="I209" s="67">
        <v>851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898.11</v>
      </c>
      <c r="F210" s="57">
        <v>1</v>
      </c>
      <c r="G210" s="104">
        <f t="shared" si="15"/>
        <v>7321.8600000000088</v>
      </c>
      <c r="H210" s="82">
        <f t="shared" si="14"/>
        <v>8</v>
      </c>
      <c r="I210" s="67">
        <v>851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879.06</v>
      </c>
      <c r="F211" s="57">
        <v>1</v>
      </c>
      <c r="G211" s="104">
        <f t="shared" si="15"/>
        <v>6442.8000000000084</v>
      </c>
      <c r="H211" s="82">
        <f t="shared" si="14"/>
        <v>7</v>
      </c>
      <c r="I211" s="67">
        <v>851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916.71</v>
      </c>
      <c r="F212" s="57">
        <v>1</v>
      </c>
      <c r="G212" s="104">
        <f t="shared" si="15"/>
        <v>5526.0900000000083</v>
      </c>
      <c r="H212" s="82">
        <f t="shared" si="14"/>
        <v>6</v>
      </c>
      <c r="I212" s="67">
        <v>853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905.82</v>
      </c>
      <c r="F213" s="57">
        <v>1</v>
      </c>
      <c r="G213" s="104">
        <f t="shared" si="15"/>
        <v>4620.2700000000086</v>
      </c>
      <c r="H213" s="82">
        <f t="shared" si="14"/>
        <v>5</v>
      </c>
      <c r="I213" s="67">
        <v>855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925.78</v>
      </c>
      <c r="F214" s="57">
        <v>1</v>
      </c>
      <c r="G214" s="104">
        <f t="shared" ref="G214:G217" si="16">G213-E214+C214</f>
        <v>3694.4900000000089</v>
      </c>
      <c r="H214" s="82">
        <f t="shared" ref="H214:H217" si="17">H213-F214+D214</f>
        <v>4</v>
      </c>
      <c r="I214" s="67">
        <v>855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936.66</v>
      </c>
      <c r="F215" s="57">
        <v>1</v>
      </c>
      <c r="G215" s="104">
        <f t="shared" si="16"/>
        <v>2757.830000000009</v>
      </c>
      <c r="H215" s="82">
        <f t="shared" si="17"/>
        <v>3</v>
      </c>
      <c r="I215" s="67">
        <v>855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922.6</v>
      </c>
      <c r="F216" s="57">
        <v>1</v>
      </c>
      <c r="G216" s="104">
        <f t="shared" si="16"/>
        <v>1835.2300000000091</v>
      </c>
      <c r="H216" s="82">
        <f t="shared" si="17"/>
        <v>2</v>
      </c>
      <c r="I216" s="67">
        <v>855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905.37</v>
      </c>
      <c r="F217" s="57">
        <v>1</v>
      </c>
      <c r="G217" s="104">
        <f t="shared" si="16"/>
        <v>929.86000000000911</v>
      </c>
      <c r="H217" s="82">
        <f t="shared" si="17"/>
        <v>1</v>
      </c>
      <c r="I217" s="67">
        <v>855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929.86</v>
      </c>
      <c r="F218" s="57">
        <v>1</v>
      </c>
      <c r="G218" s="104">
        <f t="shared" ref="G218:G249" si="18">G217-E218+C218</f>
        <v>9.0949470177292824E-12</v>
      </c>
      <c r="H218" s="82">
        <f t="shared" ref="H218:H269" si="19">H217-F218+D218</f>
        <v>0</v>
      </c>
      <c r="I218" s="67">
        <v>858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8"/>
        <v>9.0949470177292824E-12</v>
      </c>
      <c r="H219" s="82">
        <f t="shared" si="19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>
        <v>9</v>
      </c>
      <c r="C220" s="54"/>
      <c r="D220" s="55"/>
      <c r="E220" s="107"/>
      <c r="F220" s="57"/>
      <c r="G220" s="104">
        <f t="shared" si="18"/>
        <v>9.0949470177292824E-12</v>
      </c>
      <c r="H220" s="82">
        <f t="shared" si="19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>
        <v>18631.2</v>
      </c>
      <c r="D221" s="55">
        <v>21</v>
      </c>
      <c r="E221" s="107">
        <v>887.7</v>
      </c>
      <c r="F221" s="57">
        <v>1</v>
      </c>
      <c r="G221" s="104">
        <f t="shared" si="18"/>
        <v>17743.500000000011</v>
      </c>
      <c r="H221" s="82">
        <f t="shared" si="19"/>
        <v>20</v>
      </c>
      <c r="I221" s="67">
        <v>855</v>
      </c>
      <c r="J221" s="73" t="s">
        <v>180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863.2</v>
      </c>
      <c r="F222" s="57">
        <v>1</v>
      </c>
      <c r="G222" s="104">
        <f t="shared" si="18"/>
        <v>16880.30000000001</v>
      </c>
      <c r="H222" s="82">
        <f t="shared" si="19"/>
        <v>19</v>
      </c>
      <c r="I222" s="67">
        <v>855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870.9</v>
      </c>
      <c r="F223" s="57">
        <v>1</v>
      </c>
      <c r="G223" s="104">
        <f t="shared" si="18"/>
        <v>16009.400000000011</v>
      </c>
      <c r="H223" s="82">
        <f t="shared" si="19"/>
        <v>18</v>
      </c>
      <c r="I223" s="67">
        <v>855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894.5</v>
      </c>
      <c r="F224" s="57">
        <v>1</v>
      </c>
      <c r="G224" s="104">
        <f t="shared" si="18"/>
        <v>15114.900000000011</v>
      </c>
      <c r="H224" s="82">
        <f t="shared" si="19"/>
        <v>17</v>
      </c>
      <c r="I224" s="67">
        <v>855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905.8</v>
      </c>
      <c r="F225" s="57">
        <v>1</v>
      </c>
      <c r="G225" s="104">
        <f t="shared" si="18"/>
        <v>14209.100000000011</v>
      </c>
      <c r="H225" s="82">
        <f t="shared" si="19"/>
        <v>16</v>
      </c>
      <c r="I225" s="67">
        <v>855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864.1</v>
      </c>
      <c r="F226" s="57">
        <v>1</v>
      </c>
      <c r="G226" s="104">
        <f t="shared" si="18"/>
        <v>13345.000000000011</v>
      </c>
      <c r="H226" s="82">
        <f t="shared" si="19"/>
        <v>15</v>
      </c>
      <c r="I226" s="67">
        <v>859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876.8</v>
      </c>
      <c r="F227" s="57">
        <v>1</v>
      </c>
      <c r="G227" s="104">
        <f t="shared" si="18"/>
        <v>12468.200000000012</v>
      </c>
      <c r="H227" s="82">
        <f t="shared" si="19"/>
        <v>14</v>
      </c>
      <c r="I227" s="67">
        <v>859</v>
      </c>
      <c r="J227" s="73"/>
    </row>
    <row r="228" spans="1:16" ht="20.25">
      <c r="A228" s="50">
        <v>205</v>
      </c>
      <c r="B228" s="85"/>
      <c r="C228" s="54"/>
      <c r="D228" s="55"/>
      <c r="E228" s="107">
        <v>875.4</v>
      </c>
      <c r="F228" s="57">
        <v>1</v>
      </c>
      <c r="G228" s="104">
        <f t="shared" si="18"/>
        <v>11592.800000000012</v>
      </c>
      <c r="H228" s="82">
        <f t="shared" si="19"/>
        <v>13</v>
      </c>
      <c r="I228" s="67">
        <v>859</v>
      </c>
      <c r="J228" s="73"/>
    </row>
    <row r="229" spans="1:16" ht="20.25">
      <c r="A229" s="50">
        <v>206</v>
      </c>
      <c r="B229" s="85"/>
      <c r="C229" s="54"/>
      <c r="D229" s="55"/>
      <c r="E229" s="107">
        <v>886.3</v>
      </c>
      <c r="F229" s="57">
        <v>1</v>
      </c>
      <c r="G229" s="104">
        <f t="shared" si="18"/>
        <v>10706.500000000013</v>
      </c>
      <c r="H229" s="82">
        <f t="shared" si="19"/>
        <v>12</v>
      </c>
      <c r="I229" s="67">
        <v>859</v>
      </c>
      <c r="J229" s="73"/>
    </row>
    <row r="230" spans="1:16" ht="20.25">
      <c r="A230" s="50">
        <v>207</v>
      </c>
      <c r="B230" s="85"/>
      <c r="C230" s="54"/>
      <c r="D230" s="55"/>
      <c r="E230" s="107">
        <v>887.2</v>
      </c>
      <c r="F230" s="57">
        <v>1</v>
      </c>
      <c r="G230" s="104">
        <f t="shared" si="18"/>
        <v>9819.300000000012</v>
      </c>
      <c r="H230" s="82">
        <f t="shared" si="19"/>
        <v>11</v>
      </c>
      <c r="I230" s="67">
        <v>859</v>
      </c>
      <c r="J230" s="73"/>
    </row>
    <row r="231" spans="1:16" ht="20.25">
      <c r="A231" s="50">
        <v>208</v>
      </c>
      <c r="B231" s="85"/>
      <c r="C231" s="54"/>
      <c r="D231" s="55"/>
      <c r="E231" s="107">
        <v>875.9</v>
      </c>
      <c r="F231" s="57">
        <v>1</v>
      </c>
      <c r="G231" s="104">
        <f t="shared" si="18"/>
        <v>8943.4000000000124</v>
      </c>
      <c r="H231" s="82">
        <f t="shared" si="19"/>
        <v>10</v>
      </c>
      <c r="I231" s="67">
        <v>859</v>
      </c>
      <c r="J231" s="73"/>
    </row>
    <row r="232" spans="1:16" ht="20.25">
      <c r="A232" s="50">
        <v>209</v>
      </c>
      <c r="B232" s="85"/>
      <c r="C232" s="54"/>
      <c r="D232" s="55"/>
      <c r="E232" s="107">
        <v>911.7</v>
      </c>
      <c r="F232" s="57">
        <v>1</v>
      </c>
      <c r="G232" s="104">
        <f t="shared" si="18"/>
        <v>8031.7000000000126</v>
      </c>
      <c r="H232" s="82">
        <f t="shared" si="19"/>
        <v>9</v>
      </c>
      <c r="I232" s="67">
        <v>859</v>
      </c>
      <c r="J232" s="73"/>
    </row>
    <row r="233" spans="1:16" ht="20.25">
      <c r="A233" s="50">
        <v>210</v>
      </c>
      <c r="B233" s="85"/>
      <c r="C233" s="54"/>
      <c r="D233" s="55"/>
      <c r="E233" s="107">
        <v>881.3</v>
      </c>
      <c r="F233" s="57">
        <v>1</v>
      </c>
      <c r="G233" s="104">
        <f t="shared" si="18"/>
        <v>7150.4000000000124</v>
      </c>
      <c r="H233" s="82">
        <f t="shared" si="19"/>
        <v>8</v>
      </c>
      <c r="I233" s="67">
        <v>859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18"/>
        <v>6263.6000000000122</v>
      </c>
      <c r="H234" s="82">
        <f t="shared" si="19"/>
        <v>7</v>
      </c>
      <c r="I234" s="67">
        <v>859</v>
      </c>
      <c r="J234" s="73"/>
    </row>
    <row r="235" spans="1:16" ht="20.25">
      <c r="A235" s="50">
        <v>212</v>
      </c>
      <c r="B235" s="85"/>
      <c r="C235" s="54"/>
      <c r="D235" s="55"/>
      <c r="E235" s="107">
        <v>893.6</v>
      </c>
      <c r="F235" s="57">
        <v>1</v>
      </c>
      <c r="G235" s="104">
        <f t="shared" si="18"/>
        <v>5370.0000000000118</v>
      </c>
      <c r="H235" s="82">
        <f t="shared" si="19"/>
        <v>6</v>
      </c>
      <c r="I235" s="67">
        <v>859</v>
      </c>
      <c r="J235" s="73"/>
    </row>
    <row r="236" spans="1:16" ht="20.25">
      <c r="A236" s="50">
        <v>213</v>
      </c>
      <c r="B236" s="85"/>
      <c r="C236" s="54"/>
      <c r="D236" s="55"/>
      <c r="E236" s="107">
        <v>872.3</v>
      </c>
      <c r="F236" s="57">
        <v>1</v>
      </c>
      <c r="G236" s="104">
        <f t="shared" si="18"/>
        <v>4497.7000000000116</v>
      </c>
      <c r="H236" s="82">
        <f t="shared" si="19"/>
        <v>5</v>
      </c>
      <c r="I236" s="67">
        <v>864</v>
      </c>
      <c r="J236" s="73"/>
    </row>
    <row r="237" spans="1:16" ht="20.25">
      <c r="A237" s="50">
        <v>214</v>
      </c>
      <c r="B237" s="85"/>
      <c r="C237" s="54"/>
      <c r="D237" s="55"/>
      <c r="E237" s="107">
        <v>884</v>
      </c>
      <c r="F237" s="57">
        <v>1</v>
      </c>
      <c r="G237" s="104">
        <f t="shared" si="18"/>
        <v>3613.7000000000116</v>
      </c>
      <c r="H237" s="82">
        <f t="shared" si="19"/>
        <v>4</v>
      </c>
      <c r="I237" s="67">
        <v>864</v>
      </c>
      <c r="J237" s="73"/>
    </row>
    <row r="238" spans="1:16" ht="20.25">
      <c r="A238" s="50">
        <v>215</v>
      </c>
      <c r="B238" s="85"/>
      <c r="C238" s="54"/>
      <c r="D238" s="55"/>
      <c r="E238" s="107">
        <v>884.5</v>
      </c>
      <c r="F238" s="57">
        <v>1</v>
      </c>
      <c r="G238" s="104">
        <f t="shared" si="18"/>
        <v>2729.2000000000116</v>
      </c>
      <c r="H238" s="82">
        <f t="shared" si="19"/>
        <v>3</v>
      </c>
      <c r="I238" s="67">
        <v>869</v>
      </c>
      <c r="J238" s="73"/>
    </row>
    <row r="239" spans="1:16" ht="20.25">
      <c r="A239" s="50">
        <v>216</v>
      </c>
      <c r="B239" s="85"/>
      <c r="C239" s="54"/>
      <c r="D239" s="55"/>
      <c r="E239" s="107">
        <v>920.8</v>
      </c>
      <c r="F239" s="57">
        <v>1</v>
      </c>
      <c r="G239" s="104">
        <f t="shared" si="18"/>
        <v>1808.4000000000117</v>
      </c>
      <c r="H239" s="82">
        <f t="shared" si="19"/>
        <v>2</v>
      </c>
      <c r="I239" s="67">
        <v>869</v>
      </c>
      <c r="J239" s="73"/>
    </row>
    <row r="240" spans="1:16" ht="20.25">
      <c r="A240" s="50">
        <v>217</v>
      </c>
      <c r="B240" s="85"/>
      <c r="C240" s="54"/>
      <c r="D240" s="55"/>
      <c r="E240" s="107">
        <v>884</v>
      </c>
      <c r="F240" s="57">
        <v>1</v>
      </c>
      <c r="G240" s="104">
        <f t="shared" si="18"/>
        <v>924.40000000001169</v>
      </c>
      <c r="H240" s="82">
        <f t="shared" si="19"/>
        <v>1</v>
      </c>
      <c r="I240" s="67">
        <v>869</v>
      </c>
      <c r="J240" s="73"/>
    </row>
    <row r="241" spans="1:10" ht="20.25">
      <c r="A241" s="50">
        <v>218</v>
      </c>
      <c r="B241" s="85"/>
      <c r="C241" s="54"/>
      <c r="D241" s="55"/>
      <c r="E241" s="107">
        <v>924.4</v>
      </c>
      <c r="F241" s="57">
        <v>1</v>
      </c>
      <c r="G241" s="104">
        <f t="shared" si="18"/>
        <v>1.1709744285326451E-11</v>
      </c>
      <c r="H241" s="82">
        <f t="shared" si="19"/>
        <v>0</v>
      </c>
      <c r="I241" s="67">
        <v>869</v>
      </c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8"/>
        <v>1.1709744285326451E-11</v>
      </c>
      <c r="H242" s="82">
        <f t="shared" si="19"/>
        <v>0</v>
      </c>
      <c r="I242" s="67"/>
      <c r="J242" s="73"/>
    </row>
    <row r="243" spans="1:10" ht="20.25">
      <c r="A243" s="50">
        <v>220</v>
      </c>
      <c r="B243" s="85">
        <v>10</v>
      </c>
      <c r="C243" s="54">
        <v>17919.599999999999</v>
      </c>
      <c r="D243" s="55">
        <v>20</v>
      </c>
      <c r="E243" s="107">
        <v>868.2</v>
      </c>
      <c r="F243" s="57">
        <v>1</v>
      </c>
      <c r="G243" s="104">
        <f t="shared" si="18"/>
        <v>17051.400000000009</v>
      </c>
      <c r="H243" s="82">
        <f t="shared" si="19"/>
        <v>19</v>
      </c>
      <c r="I243" s="67">
        <v>866</v>
      </c>
      <c r="J243" s="73" t="s">
        <v>180</v>
      </c>
    </row>
    <row r="244" spans="1:10" ht="20.25">
      <c r="A244" s="50">
        <v>221</v>
      </c>
      <c r="B244" s="85"/>
      <c r="C244" s="54"/>
      <c r="D244" s="55"/>
      <c r="E244" s="107">
        <v>936.2</v>
      </c>
      <c r="F244" s="57">
        <v>1</v>
      </c>
      <c r="G244" s="104">
        <f t="shared" si="18"/>
        <v>16115.200000000008</v>
      </c>
      <c r="H244" s="82">
        <f t="shared" si="19"/>
        <v>18</v>
      </c>
      <c r="I244" s="67">
        <v>866</v>
      </c>
      <c r="J244" s="73" t="s">
        <v>181</v>
      </c>
    </row>
    <row r="245" spans="1:10" ht="20.25">
      <c r="A245" s="50">
        <v>222</v>
      </c>
      <c r="B245" s="85"/>
      <c r="C245" s="54"/>
      <c r="D245" s="55"/>
      <c r="E245" s="107">
        <v>883.6</v>
      </c>
      <c r="F245" s="57">
        <v>1</v>
      </c>
      <c r="G245" s="104">
        <f t="shared" si="18"/>
        <v>15231.600000000008</v>
      </c>
      <c r="H245" s="82">
        <f t="shared" si="19"/>
        <v>17</v>
      </c>
      <c r="I245" s="67">
        <v>866</v>
      </c>
      <c r="J245" s="73"/>
    </row>
    <row r="246" spans="1:10" ht="20.25">
      <c r="A246" s="50">
        <v>223</v>
      </c>
      <c r="B246" s="85"/>
      <c r="C246" s="54"/>
      <c r="D246" s="55"/>
      <c r="E246" s="107">
        <v>896.3</v>
      </c>
      <c r="F246" s="57">
        <v>1</v>
      </c>
      <c r="G246" s="104">
        <f t="shared" si="18"/>
        <v>14335.300000000008</v>
      </c>
      <c r="H246" s="82">
        <f t="shared" si="19"/>
        <v>16</v>
      </c>
      <c r="I246" s="67">
        <v>866</v>
      </c>
      <c r="J246" s="73"/>
    </row>
    <row r="247" spans="1:10" ht="20.25">
      <c r="A247" s="50">
        <v>224</v>
      </c>
      <c r="B247" s="85"/>
      <c r="C247" s="54"/>
      <c r="D247" s="55"/>
      <c r="E247" s="107">
        <v>877.2</v>
      </c>
      <c r="F247" s="57">
        <v>1</v>
      </c>
      <c r="G247" s="104">
        <f t="shared" si="18"/>
        <v>13458.100000000008</v>
      </c>
      <c r="H247" s="82">
        <f t="shared" si="19"/>
        <v>15</v>
      </c>
      <c r="I247" s="67">
        <v>866</v>
      </c>
      <c r="J247" s="73"/>
    </row>
    <row r="248" spans="1:10" ht="20.25">
      <c r="A248" s="50">
        <v>225</v>
      </c>
      <c r="B248" s="85"/>
      <c r="C248" s="54"/>
      <c r="D248" s="55"/>
      <c r="E248" s="107">
        <v>875.4</v>
      </c>
      <c r="F248" s="57">
        <v>1</v>
      </c>
      <c r="G248" s="104">
        <f t="shared" si="18"/>
        <v>12582.700000000008</v>
      </c>
      <c r="H248" s="82">
        <f t="shared" si="19"/>
        <v>14</v>
      </c>
      <c r="I248" s="67">
        <v>866</v>
      </c>
      <c r="J248" s="73"/>
    </row>
    <row r="249" spans="1:10" ht="20.25">
      <c r="A249" s="50">
        <v>226</v>
      </c>
      <c r="B249" s="85"/>
      <c r="C249" s="54"/>
      <c r="D249" s="55"/>
      <c r="E249" s="107">
        <v>870</v>
      </c>
      <c r="F249" s="57">
        <v>1</v>
      </c>
      <c r="G249" s="104">
        <f t="shared" si="18"/>
        <v>11712.700000000008</v>
      </c>
      <c r="H249" s="82">
        <f t="shared" si="19"/>
        <v>13</v>
      </c>
      <c r="I249" s="67">
        <v>866</v>
      </c>
      <c r="J249" s="73"/>
    </row>
    <row r="250" spans="1:10" ht="20.25">
      <c r="A250" s="50">
        <v>227</v>
      </c>
      <c r="B250" s="85"/>
      <c r="C250" s="54"/>
      <c r="D250" s="55"/>
      <c r="E250" s="107">
        <v>894.5</v>
      </c>
      <c r="F250" s="57">
        <v>1</v>
      </c>
      <c r="G250" s="104">
        <f t="shared" ref="G250:G269" si="20">G249-E250+C250</f>
        <v>10818.200000000008</v>
      </c>
      <c r="H250" s="82">
        <f t="shared" si="19"/>
        <v>12</v>
      </c>
      <c r="I250" s="67">
        <v>866</v>
      </c>
      <c r="J250" s="73"/>
    </row>
    <row r="251" spans="1:10" ht="20.25">
      <c r="A251" s="50">
        <v>228</v>
      </c>
      <c r="B251" s="85"/>
      <c r="C251" s="54"/>
      <c r="D251" s="55"/>
      <c r="E251" s="107">
        <v>885.4</v>
      </c>
      <c r="F251" s="57">
        <v>1</v>
      </c>
      <c r="G251" s="104">
        <f t="shared" si="20"/>
        <v>9932.8000000000084</v>
      </c>
      <c r="H251" s="82">
        <f t="shared" si="19"/>
        <v>11</v>
      </c>
      <c r="I251" s="67">
        <v>866</v>
      </c>
      <c r="J251" s="73"/>
    </row>
    <row r="252" spans="1:10" ht="20.25">
      <c r="A252" s="50">
        <v>229</v>
      </c>
      <c r="B252" s="85"/>
      <c r="C252" s="54"/>
      <c r="D252" s="55"/>
      <c r="E252" s="107">
        <v>919.9</v>
      </c>
      <c r="F252" s="57">
        <v>1</v>
      </c>
      <c r="G252" s="104">
        <f t="shared" si="20"/>
        <v>9012.9000000000087</v>
      </c>
      <c r="H252" s="82">
        <f t="shared" si="19"/>
        <v>10</v>
      </c>
      <c r="I252" s="67">
        <v>866</v>
      </c>
      <c r="J252" s="73"/>
    </row>
    <row r="253" spans="1:10" ht="20.25">
      <c r="A253" s="50">
        <v>230</v>
      </c>
      <c r="B253" s="85"/>
      <c r="C253" s="54"/>
      <c r="D253" s="55"/>
      <c r="E253" s="107">
        <v>912.6</v>
      </c>
      <c r="F253" s="57">
        <v>1</v>
      </c>
      <c r="G253" s="104">
        <f t="shared" si="20"/>
        <v>8100.3000000000084</v>
      </c>
      <c r="H253" s="82">
        <f t="shared" si="19"/>
        <v>9</v>
      </c>
      <c r="I253" s="67">
        <v>867</v>
      </c>
      <c r="J253" s="73"/>
    </row>
    <row r="254" spans="1:10" ht="20.25">
      <c r="A254" s="50">
        <v>231</v>
      </c>
      <c r="B254" s="85"/>
      <c r="C254" s="54"/>
      <c r="D254" s="55"/>
      <c r="E254" s="107">
        <v>866.4</v>
      </c>
      <c r="F254" s="57">
        <v>1</v>
      </c>
      <c r="G254" s="104">
        <f t="shared" si="20"/>
        <v>7233.9000000000087</v>
      </c>
      <c r="H254" s="82">
        <f t="shared" si="19"/>
        <v>8</v>
      </c>
      <c r="I254" s="67">
        <v>867</v>
      </c>
      <c r="J254" s="73"/>
    </row>
    <row r="255" spans="1:10" ht="20.25">
      <c r="A255" s="50">
        <v>232</v>
      </c>
      <c r="B255" s="85"/>
      <c r="C255" s="54"/>
      <c r="D255" s="55"/>
      <c r="E255" s="107">
        <v>901.7</v>
      </c>
      <c r="F255" s="57">
        <v>1</v>
      </c>
      <c r="G255" s="104">
        <f t="shared" si="20"/>
        <v>6332.2000000000089</v>
      </c>
      <c r="H255" s="82">
        <f t="shared" si="19"/>
        <v>7</v>
      </c>
      <c r="I255" s="67">
        <v>867</v>
      </c>
      <c r="J255" s="73"/>
    </row>
    <row r="256" spans="1:10" ht="20.25">
      <c r="A256" s="50">
        <v>233</v>
      </c>
      <c r="B256" s="85"/>
      <c r="C256" s="54"/>
      <c r="D256" s="55"/>
      <c r="E256" s="107">
        <v>929.9</v>
      </c>
      <c r="F256" s="57">
        <v>1</v>
      </c>
      <c r="G256" s="104">
        <f t="shared" si="20"/>
        <v>5402.3000000000093</v>
      </c>
      <c r="H256" s="82">
        <f t="shared" si="19"/>
        <v>6</v>
      </c>
      <c r="I256" s="67">
        <v>867</v>
      </c>
      <c r="J256" s="73"/>
    </row>
    <row r="257" spans="1:10" ht="20.25">
      <c r="A257" s="50"/>
      <c r="B257" s="85"/>
      <c r="C257" s="54"/>
      <c r="D257" s="55"/>
      <c r="E257" s="107">
        <v>918.1</v>
      </c>
      <c r="F257" s="57">
        <v>1</v>
      </c>
      <c r="G257" s="104">
        <f t="shared" si="20"/>
        <v>4484.2000000000089</v>
      </c>
      <c r="H257" s="82">
        <f t="shared" si="19"/>
        <v>5</v>
      </c>
      <c r="I257" s="67">
        <v>867</v>
      </c>
      <c r="J257" s="73"/>
    </row>
    <row r="258" spans="1:10" ht="20.25">
      <c r="A258" s="50">
        <v>235</v>
      </c>
      <c r="B258" s="85"/>
      <c r="C258" s="54"/>
      <c r="D258" s="55"/>
      <c r="E258" s="107">
        <v>886.3</v>
      </c>
      <c r="F258" s="57">
        <v>1</v>
      </c>
      <c r="G258" s="104">
        <f t="shared" si="20"/>
        <v>3597.9000000000087</v>
      </c>
      <c r="H258" s="82">
        <f t="shared" si="19"/>
        <v>4</v>
      </c>
      <c r="I258" s="67">
        <v>867</v>
      </c>
      <c r="J258" s="73"/>
    </row>
    <row r="259" spans="1:10" ht="20.25">
      <c r="A259" s="50">
        <v>236</v>
      </c>
      <c r="B259" s="85"/>
      <c r="C259" s="54"/>
      <c r="D259" s="55"/>
      <c r="E259" s="107">
        <v>893.6</v>
      </c>
      <c r="F259" s="57">
        <v>1</v>
      </c>
      <c r="G259" s="104">
        <f t="shared" si="20"/>
        <v>2704.3000000000088</v>
      </c>
      <c r="H259" s="82">
        <f t="shared" si="19"/>
        <v>3</v>
      </c>
      <c r="I259" s="67">
        <v>867</v>
      </c>
      <c r="J259" s="73"/>
    </row>
    <row r="260" spans="1:10" ht="20.25">
      <c r="A260" s="50">
        <v>237</v>
      </c>
      <c r="B260" s="85"/>
      <c r="C260" s="54"/>
      <c r="D260" s="55"/>
      <c r="E260" s="107">
        <v>914.4</v>
      </c>
      <c r="F260" s="57">
        <v>1</v>
      </c>
      <c r="G260" s="104">
        <f t="shared" si="20"/>
        <v>1789.9000000000087</v>
      </c>
      <c r="H260" s="82">
        <f t="shared" si="19"/>
        <v>2</v>
      </c>
      <c r="I260" s="67">
        <v>867</v>
      </c>
      <c r="J260" s="73"/>
    </row>
    <row r="261" spans="1:10" ht="20.25">
      <c r="A261" s="50">
        <v>238</v>
      </c>
      <c r="B261" s="85"/>
      <c r="C261" s="54"/>
      <c r="D261" s="55"/>
      <c r="E261" s="107">
        <v>867.3</v>
      </c>
      <c r="F261" s="57">
        <v>1</v>
      </c>
      <c r="G261" s="104">
        <f t="shared" si="20"/>
        <v>922.60000000000878</v>
      </c>
      <c r="H261" s="82">
        <f t="shared" si="19"/>
        <v>1</v>
      </c>
      <c r="I261" s="67">
        <v>867</v>
      </c>
      <c r="J261" s="73"/>
    </row>
    <row r="262" spans="1:10" ht="20.25">
      <c r="A262" s="50">
        <v>239</v>
      </c>
      <c r="B262" s="85"/>
      <c r="C262" s="54"/>
      <c r="D262" s="55"/>
      <c r="E262" s="107">
        <v>922.6</v>
      </c>
      <c r="F262" s="57">
        <v>1</v>
      </c>
      <c r="G262" s="104">
        <f t="shared" si="20"/>
        <v>8.7538865045644343E-12</v>
      </c>
      <c r="H262" s="82">
        <f t="shared" si="19"/>
        <v>0</v>
      </c>
      <c r="I262" s="67">
        <v>867</v>
      </c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20"/>
        <v>8.7538865045644343E-12</v>
      </c>
      <c r="H263" s="82">
        <f t="shared" si="19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20"/>
        <v>8.7538865045644343E-12</v>
      </c>
      <c r="H264" s="82">
        <f t="shared" si="19"/>
        <v>0</v>
      </c>
      <c r="I264" s="67"/>
      <c r="J264" s="73"/>
    </row>
    <row r="265" spans="1:10" ht="20.25">
      <c r="A265" s="50">
        <v>242</v>
      </c>
      <c r="B265" s="85">
        <v>10</v>
      </c>
      <c r="C265" s="54"/>
      <c r="D265" s="55"/>
      <c r="E265" s="107"/>
      <c r="F265" s="57"/>
      <c r="G265" s="104">
        <f t="shared" si="20"/>
        <v>8.7538865045644343E-12</v>
      </c>
      <c r="H265" s="82">
        <f t="shared" si="19"/>
        <v>0</v>
      </c>
      <c r="I265" s="67"/>
      <c r="J265" s="73"/>
    </row>
    <row r="266" spans="1:10" ht="20.25">
      <c r="A266" s="50">
        <v>243</v>
      </c>
      <c r="B266" s="85"/>
      <c r="C266" s="54">
        <v>18936.3</v>
      </c>
      <c r="D266" s="55">
        <v>21</v>
      </c>
      <c r="E266" s="107">
        <v>902.6</v>
      </c>
      <c r="F266" s="57">
        <v>1</v>
      </c>
      <c r="G266" s="104">
        <f t="shared" si="20"/>
        <v>18033.700000000008</v>
      </c>
      <c r="H266" s="82">
        <f t="shared" si="19"/>
        <v>20</v>
      </c>
      <c r="I266" s="67">
        <v>871</v>
      </c>
      <c r="J266" s="73" t="s">
        <v>180</v>
      </c>
    </row>
    <row r="267" spans="1:10" ht="20.25">
      <c r="A267" s="50">
        <v>244</v>
      </c>
      <c r="B267" s="85"/>
      <c r="C267" s="54"/>
      <c r="D267" s="55"/>
      <c r="E267" s="107">
        <v>866.4</v>
      </c>
      <c r="F267" s="57">
        <v>1</v>
      </c>
      <c r="G267" s="104">
        <f t="shared" si="20"/>
        <v>17167.300000000007</v>
      </c>
      <c r="H267" s="82">
        <f t="shared" si="19"/>
        <v>19</v>
      </c>
      <c r="I267" s="67">
        <v>871</v>
      </c>
      <c r="J267" s="73"/>
    </row>
    <row r="268" spans="1:10" ht="20.25">
      <c r="A268" s="50">
        <v>245</v>
      </c>
      <c r="B268" s="85"/>
      <c r="C268" s="54"/>
      <c r="D268" s="55"/>
      <c r="E268" s="107">
        <v>908.1</v>
      </c>
      <c r="F268" s="57">
        <v>1</v>
      </c>
      <c r="G268" s="104">
        <f t="shared" si="20"/>
        <v>16259.200000000006</v>
      </c>
      <c r="H268" s="82">
        <f t="shared" si="19"/>
        <v>18</v>
      </c>
      <c r="I268" s="67">
        <v>871</v>
      </c>
      <c r="J268" s="73"/>
    </row>
    <row r="269" spans="1:10" ht="20.25">
      <c r="A269" s="50">
        <v>246</v>
      </c>
      <c r="B269" s="85"/>
      <c r="C269" s="54"/>
      <c r="D269" s="55"/>
      <c r="E269" s="107">
        <v>905.4</v>
      </c>
      <c r="F269" s="57">
        <v>1</v>
      </c>
      <c r="G269" s="104">
        <f t="shared" si="20"/>
        <v>15353.800000000007</v>
      </c>
      <c r="H269" s="82">
        <f t="shared" si="19"/>
        <v>17</v>
      </c>
      <c r="I269" s="67">
        <v>871</v>
      </c>
      <c r="J269" s="73"/>
    </row>
    <row r="270" spans="1:10" ht="20.25">
      <c r="A270" s="50">
        <v>247</v>
      </c>
      <c r="B270" s="85"/>
      <c r="C270" s="54"/>
      <c r="D270" s="55"/>
      <c r="E270" s="107">
        <v>868.2</v>
      </c>
      <c r="F270" s="57">
        <v>1</v>
      </c>
      <c r="G270" s="104">
        <f t="shared" ref="G270:G282" si="21">G269-E270+C270</f>
        <v>14485.600000000006</v>
      </c>
      <c r="H270" s="82">
        <f t="shared" ref="H270:H282" si="22">H269-F270+D270</f>
        <v>16</v>
      </c>
      <c r="I270" s="67">
        <v>871</v>
      </c>
      <c r="J270" s="73"/>
    </row>
    <row r="271" spans="1:10" ht="20.25">
      <c r="A271" s="50">
        <v>248</v>
      </c>
      <c r="B271" s="85"/>
      <c r="C271" s="54"/>
      <c r="D271" s="55"/>
      <c r="E271" s="107">
        <v>920.8</v>
      </c>
      <c r="F271" s="57">
        <v>1</v>
      </c>
      <c r="G271" s="104">
        <f t="shared" si="21"/>
        <v>13564.800000000007</v>
      </c>
      <c r="H271" s="82">
        <f t="shared" si="22"/>
        <v>15</v>
      </c>
      <c r="I271" s="67">
        <v>871</v>
      </c>
      <c r="J271" s="73"/>
    </row>
    <row r="272" spans="1:10" ht="20.25">
      <c r="A272" s="50">
        <v>249</v>
      </c>
      <c r="B272" s="85"/>
      <c r="C272" s="54"/>
      <c r="D272" s="55"/>
      <c r="E272" s="107">
        <v>906</v>
      </c>
      <c r="F272" s="57">
        <v>1</v>
      </c>
      <c r="G272" s="104">
        <f t="shared" si="21"/>
        <v>12658.800000000007</v>
      </c>
      <c r="H272" s="82">
        <f t="shared" si="22"/>
        <v>14</v>
      </c>
      <c r="I272" s="67">
        <v>871</v>
      </c>
      <c r="J272" s="73"/>
    </row>
    <row r="273" spans="1:10" ht="20.25">
      <c r="A273" s="50">
        <v>250</v>
      </c>
      <c r="B273" s="85"/>
      <c r="C273" s="54"/>
      <c r="D273" s="55"/>
      <c r="E273" s="107">
        <v>932.6</v>
      </c>
      <c r="F273" s="57">
        <v>1</v>
      </c>
      <c r="G273" s="104">
        <f t="shared" si="21"/>
        <v>11726.200000000006</v>
      </c>
      <c r="H273" s="82">
        <f t="shared" si="22"/>
        <v>13</v>
      </c>
      <c r="I273" s="67">
        <v>871</v>
      </c>
      <c r="J273" s="73"/>
    </row>
    <row r="274" spans="1:10" ht="20.25">
      <c r="A274" s="50">
        <v>251</v>
      </c>
      <c r="B274" s="85"/>
      <c r="C274" s="54"/>
      <c r="D274" s="55"/>
      <c r="E274" s="107">
        <v>919</v>
      </c>
      <c r="F274" s="57">
        <v>1</v>
      </c>
      <c r="G274" s="104">
        <f t="shared" si="21"/>
        <v>10807.200000000006</v>
      </c>
      <c r="H274" s="82">
        <f t="shared" si="22"/>
        <v>12</v>
      </c>
      <c r="I274" s="67">
        <v>872</v>
      </c>
      <c r="J274" s="73"/>
    </row>
    <row r="275" spans="1:10" ht="20.25">
      <c r="A275" s="50">
        <v>252</v>
      </c>
      <c r="B275" s="85"/>
      <c r="C275" s="54"/>
      <c r="D275" s="55"/>
      <c r="E275" s="107">
        <v>900.8</v>
      </c>
      <c r="F275" s="57">
        <v>1</v>
      </c>
      <c r="G275" s="104">
        <f t="shared" si="21"/>
        <v>9906.4000000000069</v>
      </c>
      <c r="H275" s="82">
        <f t="shared" si="22"/>
        <v>11</v>
      </c>
      <c r="I275" s="67">
        <v>872</v>
      </c>
      <c r="J275" s="73"/>
    </row>
    <row r="276" spans="1:10" ht="20.25">
      <c r="A276" s="50">
        <v>253</v>
      </c>
      <c r="B276" s="85"/>
      <c r="C276" s="54"/>
      <c r="D276" s="55"/>
      <c r="E276" s="107">
        <v>869.1</v>
      </c>
      <c r="F276" s="57">
        <v>1</v>
      </c>
      <c r="G276" s="104">
        <f t="shared" si="21"/>
        <v>9037.3000000000065</v>
      </c>
      <c r="H276" s="82">
        <f t="shared" si="22"/>
        <v>10</v>
      </c>
      <c r="I276" s="67">
        <v>872</v>
      </c>
      <c r="J276" s="73"/>
    </row>
    <row r="277" spans="1:10" ht="20.25">
      <c r="A277" s="50">
        <v>254</v>
      </c>
      <c r="B277" s="85"/>
      <c r="C277" s="54"/>
      <c r="D277" s="55"/>
      <c r="E277" s="107">
        <v>939.8</v>
      </c>
      <c r="F277" s="57">
        <v>1</v>
      </c>
      <c r="G277" s="104">
        <f t="shared" si="21"/>
        <v>8097.5000000000064</v>
      </c>
      <c r="H277" s="82">
        <f t="shared" si="22"/>
        <v>9</v>
      </c>
      <c r="I277" s="67">
        <v>874</v>
      </c>
      <c r="J277" s="73"/>
    </row>
    <row r="278" spans="1:10" ht="20.25">
      <c r="A278" s="50">
        <v>255</v>
      </c>
      <c r="B278" s="85"/>
      <c r="C278" s="54"/>
      <c r="D278" s="55"/>
      <c r="E278" s="107">
        <v>889</v>
      </c>
      <c r="F278" s="57">
        <v>1</v>
      </c>
      <c r="G278" s="104">
        <f t="shared" si="21"/>
        <v>7208.5000000000064</v>
      </c>
      <c r="H278" s="82">
        <f t="shared" si="22"/>
        <v>8</v>
      </c>
      <c r="I278" s="67">
        <v>874</v>
      </c>
      <c r="J278" s="73"/>
    </row>
    <row r="279" spans="1:10" ht="20.25">
      <c r="A279" s="50">
        <v>256</v>
      </c>
      <c r="B279" s="85"/>
      <c r="C279" s="54"/>
      <c r="D279" s="55"/>
      <c r="E279" s="107">
        <v>890.9</v>
      </c>
      <c r="F279" s="57">
        <v>1</v>
      </c>
      <c r="G279" s="104">
        <f t="shared" si="21"/>
        <v>6317.6000000000067</v>
      </c>
      <c r="H279" s="82">
        <f t="shared" si="22"/>
        <v>7</v>
      </c>
      <c r="I279" s="67">
        <v>874</v>
      </c>
      <c r="J279" s="73"/>
    </row>
    <row r="280" spans="1:10" ht="20.25">
      <c r="A280" s="50">
        <v>257</v>
      </c>
      <c r="B280" s="85"/>
      <c r="C280" s="54"/>
      <c r="D280" s="55"/>
      <c r="E280" s="107">
        <v>925.3</v>
      </c>
      <c r="F280" s="57">
        <v>1</v>
      </c>
      <c r="G280" s="104">
        <f t="shared" si="21"/>
        <v>5392.3000000000065</v>
      </c>
      <c r="H280" s="82">
        <f t="shared" si="22"/>
        <v>6</v>
      </c>
      <c r="I280" s="67">
        <v>874</v>
      </c>
      <c r="J280" s="73"/>
    </row>
    <row r="281" spans="1:10" ht="20.25">
      <c r="A281" s="50">
        <v>258</v>
      </c>
      <c r="B281" s="85"/>
      <c r="C281" s="54"/>
      <c r="D281" s="55"/>
      <c r="E281" s="107">
        <v>916.3</v>
      </c>
      <c r="F281" s="57">
        <v>1</v>
      </c>
      <c r="G281" s="104">
        <f t="shared" si="21"/>
        <v>4476.0000000000064</v>
      </c>
      <c r="H281" s="82">
        <f t="shared" si="22"/>
        <v>5</v>
      </c>
      <c r="I281" s="67">
        <v>874</v>
      </c>
      <c r="J281" s="73"/>
    </row>
    <row r="282" spans="1:10" ht="20.25">
      <c r="A282" s="50">
        <v>259</v>
      </c>
      <c r="B282" s="85"/>
      <c r="C282" s="54"/>
      <c r="D282" s="55"/>
      <c r="E282" s="107">
        <v>907.2</v>
      </c>
      <c r="F282" s="57">
        <v>1</v>
      </c>
      <c r="G282" s="104">
        <f t="shared" si="21"/>
        <v>3568.8000000000065</v>
      </c>
      <c r="H282" s="82">
        <f t="shared" si="22"/>
        <v>4</v>
      </c>
      <c r="I282" s="67">
        <v>874</v>
      </c>
      <c r="J282" s="73"/>
    </row>
    <row r="283" spans="1:10" ht="20.25">
      <c r="A283" s="50">
        <v>260</v>
      </c>
      <c r="B283" s="85"/>
      <c r="C283" s="54"/>
      <c r="D283" s="55"/>
      <c r="E283" s="107">
        <v>884.5</v>
      </c>
      <c r="F283" s="57">
        <v>1</v>
      </c>
      <c r="G283" s="104">
        <f t="shared" ref="G283:G347" si="23">G282-E283+C283</f>
        <v>2684.3000000000065</v>
      </c>
      <c r="H283" s="82">
        <f t="shared" ref="H283:H347" si="24">H282-F283+D283</f>
        <v>3</v>
      </c>
      <c r="I283" s="67">
        <v>874</v>
      </c>
      <c r="J283" s="73"/>
    </row>
    <row r="284" spans="1:10" ht="20.25">
      <c r="A284" s="50">
        <v>261</v>
      </c>
      <c r="B284" s="85"/>
      <c r="C284" s="54"/>
      <c r="D284" s="55"/>
      <c r="E284" s="107">
        <v>888.1</v>
      </c>
      <c r="F284" s="57">
        <v>1</v>
      </c>
      <c r="G284" s="104">
        <f t="shared" si="23"/>
        <v>1796.2000000000066</v>
      </c>
      <c r="H284" s="82">
        <f t="shared" si="24"/>
        <v>2</v>
      </c>
      <c r="I284" s="67">
        <v>874</v>
      </c>
      <c r="J284" s="73"/>
    </row>
    <row r="285" spans="1:10" ht="20.25">
      <c r="A285" s="50">
        <v>262</v>
      </c>
      <c r="B285" s="85"/>
      <c r="C285" s="54"/>
      <c r="D285" s="55"/>
      <c r="E285" s="107">
        <v>884.5</v>
      </c>
      <c r="F285" s="57">
        <v>1</v>
      </c>
      <c r="G285" s="104">
        <f t="shared" si="23"/>
        <v>911.70000000000664</v>
      </c>
      <c r="H285" s="82">
        <f t="shared" si="24"/>
        <v>1</v>
      </c>
      <c r="I285" s="67">
        <v>874</v>
      </c>
      <c r="J285" s="73"/>
    </row>
    <row r="286" spans="1:10" ht="20.25">
      <c r="A286" s="50">
        <v>263</v>
      </c>
      <c r="B286" s="85"/>
      <c r="C286" s="54"/>
      <c r="D286" s="55"/>
      <c r="E286" s="107">
        <v>911.7</v>
      </c>
      <c r="F286" s="57">
        <v>1</v>
      </c>
      <c r="G286" s="104">
        <f t="shared" si="23"/>
        <v>6.5938365878537297E-12</v>
      </c>
      <c r="H286" s="82">
        <f t="shared" si="24"/>
        <v>0</v>
      </c>
      <c r="I286" s="67">
        <v>874</v>
      </c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23"/>
        <v>6.5938365878537297E-12</v>
      </c>
      <c r="H287" s="82">
        <f t="shared" si="24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23"/>
        <v>6.5938365878537297E-12</v>
      </c>
      <c r="H288" s="82">
        <f t="shared" si="24"/>
        <v>0</v>
      </c>
      <c r="I288" s="67"/>
      <c r="J288" s="73"/>
    </row>
    <row r="289" spans="1:10" ht="20.25">
      <c r="A289" s="50">
        <v>266</v>
      </c>
      <c r="B289" s="85">
        <v>11</v>
      </c>
      <c r="C289" s="54"/>
      <c r="D289" s="55"/>
      <c r="E289" s="107"/>
      <c r="F289" s="57"/>
      <c r="G289" s="104">
        <f t="shared" si="23"/>
        <v>6.5938365878537297E-12</v>
      </c>
      <c r="H289" s="82">
        <f t="shared" si="24"/>
        <v>0</v>
      </c>
      <c r="I289" s="67"/>
      <c r="J289" s="73"/>
    </row>
    <row r="290" spans="1:10" ht="20.25">
      <c r="A290" s="50">
        <v>267</v>
      </c>
      <c r="B290" s="85"/>
      <c r="C290" s="54">
        <v>18764.8</v>
      </c>
      <c r="D290" s="55">
        <v>21</v>
      </c>
      <c r="E290" s="107">
        <v>873.6</v>
      </c>
      <c r="F290" s="57">
        <v>1</v>
      </c>
      <c r="G290" s="104">
        <f t="shared" si="23"/>
        <v>17891.200000000004</v>
      </c>
      <c r="H290" s="82">
        <f t="shared" si="24"/>
        <v>20</v>
      </c>
      <c r="I290" s="67">
        <v>882</v>
      </c>
      <c r="J290" s="73"/>
    </row>
    <row r="291" spans="1:10" ht="20.25">
      <c r="A291" s="50">
        <v>268</v>
      </c>
      <c r="B291" s="85"/>
      <c r="C291" s="54"/>
      <c r="D291" s="55"/>
      <c r="E291" s="107">
        <v>883.6</v>
      </c>
      <c r="F291" s="57">
        <v>1</v>
      </c>
      <c r="G291" s="104">
        <f t="shared" si="23"/>
        <v>17007.600000000006</v>
      </c>
      <c r="H291" s="82">
        <f t="shared" si="24"/>
        <v>19</v>
      </c>
      <c r="I291" s="67">
        <v>882</v>
      </c>
      <c r="J291" s="73"/>
    </row>
    <row r="292" spans="1:10" ht="20.25">
      <c r="A292" s="50">
        <v>269</v>
      </c>
      <c r="B292" s="85"/>
      <c r="C292" s="54"/>
      <c r="D292" s="55"/>
      <c r="E292" s="107">
        <v>910.8</v>
      </c>
      <c r="F292" s="57">
        <v>1</v>
      </c>
      <c r="G292" s="104">
        <f t="shared" si="23"/>
        <v>16096.800000000007</v>
      </c>
      <c r="H292" s="82">
        <f t="shared" si="24"/>
        <v>18</v>
      </c>
      <c r="I292" s="67">
        <v>882</v>
      </c>
      <c r="J292" s="73"/>
    </row>
    <row r="293" spans="1:10" ht="20.25">
      <c r="A293" s="50">
        <v>270</v>
      </c>
      <c r="B293" s="85"/>
      <c r="C293" s="54"/>
      <c r="D293" s="55"/>
      <c r="E293" s="107">
        <v>865.4</v>
      </c>
      <c r="F293" s="57">
        <v>1</v>
      </c>
      <c r="G293" s="104">
        <f t="shared" si="23"/>
        <v>15231.400000000007</v>
      </c>
      <c r="H293" s="82">
        <f t="shared" si="24"/>
        <v>17</v>
      </c>
      <c r="I293" s="67">
        <v>882</v>
      </c>
      <c r="J293" s="73"/>
    </row>
    <row r="294" spans="1:10" ht="20.25">
      <c r="A294" s="50">
        <v>271</v>
      </c>
      <c r="B294" s="85"/>
      <c r="C294" s="54"/>
      <c r="D294" s="55"/>
      <c r="E294" s="107">
        <v>871.8</v>
      </c>
      <c r="F294" s="57">
        <v>1</v>
      </c>
      <c r="G294" s="104">
        <f t="shared" si="23"/>
        <v>14359.600000000008</v>
      </c>
      <c r="H294" s="82">
        <f t="shared" si="24"/>
        <v>16</v>
      </c>
      <c r="I294" s="67">
        <v>882</v>
      </c>
      <c r="J294" s="73"/>
    </row>
    <row r="295" spans="1:10" ht="20.25">
      <c r="A295" s="50">
        <v>272</v>
      </c>
      <c r="B295" s="85"/>
      <c r="C295" s="54"/>
      <c r="D295" s="55"/>
      <c r="E295" s="107">
        <v>871.8</v>
      </c>
      <c r="F295" s="57">
        <v>1</v>
      </c>
      <c r="G295" s="104">
        <f t="shared" si="23"/>
        <v>13487.800000000008</v>
      </c>
      <c r="H295" s="82">
        <f t="shared" si="24"/>
        <v>15</v>
      </c>
      <c r="I295" s="67">
        <v>882</v>
      </c>
      <c r="J295" s="73"/>
    </row>
    <row r="296" spans="1:10" ht="20.25">
      <c r="A296" s="50">
        <v>273</v>
      </c>
      <c r="B296" s="85"/>
      <c r="C296" s="54"/>
      <c r="D296" s="55"/>
      <c r="E296" s="107">
        <v>909</v>
      </c>
      <c r="F296" s="57">
        <v>1</v>
      </c>
      <c r="G296" s="104">
        <f t="shared" si="23"/>
        <v>12578.800000000008</v>
      </c>
      <c r="H296" s="82">
        <f t="shared" si="24"/>
        <v>14</v>
      </c>
      <c r="I296" s="67">
        <v>882</v>
      </c>
      <c r="J296" s="73"/>
    </row>
    <row r="297" spans="1:10" ht="20.25">
      <c r="A297" s="50">
        <v>274</v>
      </c>
      <c r="B297" s="85"/>
      <c r="C297" s="54"/>
      <c r="D297" s="55"/>
      <c r="E297" s="107">
        <v>915.3</v>
      </c>
      <c r="F297" s="57">
        <v>1</v>
      </c>
      <c r="G297" s="104">
        <f t="shared" si="23"/>
        <v>11663.500000000009</v>
      </c>
      <c r="H297" s="82">
        <f t="shared" si="24"/>
        <v>13</v>
      </c>
      <c r="I297" s="67">
        <v>882</v>
      </c>
      <c r="J297" s="73"/>
    </row>
    <row r="298" spans="1:10" ht="20.25">
      <c r="A298" s="50">
        <v>275</v>
      </c>
      <c r="B298" s="85"/>
      <c r="C298" s="54"/>
      <c r="D298" s="55"/>
      <c r="E298" s="107">
        <v>925.3</v>
      </c>
      <c r="F298" s="57">
        <v>1</v>
      </c>
      <c r="G298" s="104">
        <f t="shared" si="23"/>
        <v>10738.20000000001</v>
      </c>
      <c r="H298" s="82">
        <f t="shared" si="24"/>
        <v>12</v>
      </c>
      <c r="I298" s="67">
        <v>882</v>
      </c>
      <c r="J298" s="73"/>
    </row>
    <row r="299" spans="1:10" ht="20.25">
      <c r="A299" s="50">
        <v>276</v>
      </c>
      <c r="B299" s="85"/>
      <c r="C299" s="54"/>
      <c r="D299" s="55"/>
      <c r="E299" s="107">
        <v>901.7</v>
      </c>
      <c r="F299" s="57">
        <v>1</v>
      </c>
      <c r="G299" s="104">
        <f t="shared" si="23"/>
        <v>9836.5000000000091</v>
      </c>
      <c r="H299" s="82">
        <f t="shared" si="24"/>
        <v>11</v>
      </c>
      <c r="I299" s="67">
        <v>882</v>
      </c>
      <c r="J299" s="73"/>
    </row>
    <row r="300" spans="1:10" ht="20.25">
      <c r="A300" s="50">
        <v>277</v>
      </c>
      <c r="B300" s="85"/>
      <c r="C300" s="54"/>
      <c r="D300" s="55"/>
      <c r="E300" s="107">
        <v>880</v>
      </c>
      <c r="F300" s="57">
        <v>1</v>
      </c>
      <c r="G300" s="104">
        <f t="shared" si="23"/>
        <v>8956.5000000000091</v>
      </c>
      <c r="H300" s="82">
        <f t="shared" si="24"/>
        <v>10</v>
      </c>
      <c r="I300" s="67">
        <v>902</v>
      </c>
      <c r="J300" s="73"/>
    </row>
    <row r="301" spans="1:10" ht="20.25">
      <c r="A301" s="50">
        <v>278</v>
      </c>
      <c r="B301" s="85"/>
      <c r="C301" s="54"/>
      <c r="D301" s="55"/>
      <c r="E301" s="107">
        <v>938.9</v>
      </c>
      <c r="F301" s="57">
        <v>1</v>
      </c>
      <c r="G301" s="104">
        <f t="shared" si="23"/>
        <v>8017.6000000000095</v>
      </c>
      <c r="H301" s="82">
        <f t="shared" si="24"/>
        <v>9</v>
      </c>
      <c r="I301" s="67">
        <v>902</v>
      </c>
      <c r="J301" s="73"/>
    </row>
    <row r="302" spans="1:10" ht="20.25">
      <c r="A302" s="50">
        <v>279</v>
      </c>
      <c r="B302" s="85"/>
      <c r="C302" s="54"/>
      <c r="D302" s="55"/>
      <c r="E302" s="107">
        <v>898.1</v>
      </c>
      <c r="F302" s="57">
        <v>1</v>
      </c>
      <c r="G302" s="104">
        <f t="shared" si="23"/>
        <v>7119.5000000000091</v>
      </c>
      <c r="H302" s="82">
        <f t="shared" si="24"/>
        <v>8</v>
      </c>
      <c r="I302" s="67">
        <v>902</v>
      </c>
      <c r="J302" s="73"/>
    </row>
    <row r="303" spans="1:10" ht="20.25">
      <c r="A303" s="50">
        <v>280</v>
      </c>
      <c r="B303" s="85"/>
      <c r="C303" s="54"/>
      <c r="D303" s="55"/>
      <c r="E303" s="107">
        <v>889</v>
      </c>
      <c r="F303" s="57">
        <v>1</v>
      </c>
      <c r="G303" s="104">
        <f t="shared" si="23"/>
        <v>6230.5000000000091</v>
      </c>
      <c r="H303" s="82">
        <f t="shared" si="24"/>
        <v>7</v>
      </c>
      <c r="I303" s="67">
        <v>902</v>
      </c>
      <c r="J303" s="73"/>
    </row>
    <row r="304" spans="1:10" ht="20.25">
      <c r="A304" s="50">
        <v>281</v>
      </c>
      <c r="B304" s="85"/>
      <c r="C304" s="54"/>
      <c r="D304" s="55"/>
      <c r="E304" s="107">
        <v>893.6</v>
      </c>
      <c r="F304" s="57">
        <v>1</v>
      </c>
      <c r="G304" s="104">
        <f t="shared" si="23"/>
        <v>5336.9000000000087</v>
      </c>
      <c r="H304" s="82">
        <f t="shared" si="24"/>
        <v>6</v>
      </c>
      <c r="I304" s="67">
        <v>884</v>
      </c>
      <c r="J304" s="73"/>
    </row>
    <row r="305" spans="1:10" ht="20.25">
      <c r="A305" s="50">
        <v>282</v>
      </c>
      <c r="B305" s="85"/>
      <c r="C305" s="54"/>
      <c r="D305" s="55"/>
      <c r="E305" s="107">
        <v>895.4</v>
      </c>
      <c r="F305" s="57">
        <v>1</v>
      </c>
      <c r="G305" s="104">
        <f t="shared" si="23"/>
        <v>4441.5000000000091</v>
      </c>
      <c r="H305" s="82">
        <f t="shared" si="24"/>
        <v>5</v>
      </c>
      <c r="I305" s="67">
        <v>884</v>
      </c>
      <c r="J305" s="73"/>
    </row>
    <row r="306" spans="1:10" ht="20.25">
      <c r="A306" s="50">
        <v>283</v>
      </c>
      <c r="B306" s="85"/>
      <c r="C306" s="54"/>
      <c r="D306" s="55"/>
      <c r="E306" s="107">
        <v>911.7</v>
      </c>
      <c r="F306" s="57">
        <v>1</v>
      </c>
      <c r="G306" s="104">
        <f t="shared" si="23"/>
        <v>3529.8000000000093</v>
      </c>
      <c r="H306" s="82">
        <f t="shared" si="24"/>
        <v>4</v>
      </c>
      <c r="I306" s="67">
        <v>884</v>
      </c>
      <c r="J306" s="73"/>
    </row>
    <row r="307" spans="1:10" ht="20.25">
      <c r="A307" s="50">
        <v>284</v>
      </c>
      <c r="B307" s="85"/>
      <c r="C307" s="54"/>
      <c r="D307" s="55"/>
      <c r="E307" s="107">
        <v>913.5</v>
      </c>
      <c r="F307" s="57">
        <v>1</v>
      </c>
      <c r="G307" s="104">
        <f t="shared" si="23"/>
        <v>2616.3000000000093</v>
      </c>
      <c r="H307" s="82">
        <f t="shared" si="24"/>
        <v>3</v>
      </c>
      <c r="I307" s="67">
        <v>884</v>
      </c>
      <c r="J307" s="73"/>
    </row>
    <row r="308" spans="1:10" ht="20.25">
      <c r="A308" s="50">
        <v>285</v>
      </c>
      <c r="B308" s="85"/>
      <c r="C308" s="54"/>
      <c r="D308" s="55"/>
      <c r="E308" s="107">
        <v>870.9</v>
      </c>
      <c r="F308" s="57">
        <v>1</v>
      </c>
      <c r="G308" s="104">
        <f t="shared" si="23"/>
        <v>1745.4000000000092</v>
      </c>
      <c r="H308" s="82">
        <f t="shared" si="24"/>
        <v>2</v>
      </c>
      <c r="I308" s="67">
        <v>884</v>
      </c>
      <c r="J308" s="73"/>
    </row>
    <row r="309" spans="1:10" ht="20.25">
      <c r="A309" s="50">
        <v>286</v>
      </c>
      <c r="B309" s="85"/>
      <c r="C309" s="54"/>
      <c r="D309" s="55"/>
      <c r="E309" s="107">
        <v>861.8</v>
      </c>
      <c r="F309" s="57">
        <v>1</v>
      </c>
      <c r="G309" s="104">
        <f t="shared" si="23"/>
        <v>883.60000000000923</v>
      </c>
      <c r="H309" s="82">
        <f t="shared" si="24"/>
        <v>1</v>
      </c>
      <c r="I309" s="67">
        <v>884</v>
      </c>
      <c r="J309" s="73"/>
    </row>
    <row r="310" spans="1:10" ht="20.25">
      <c r="A310" s="50">
        <v>287</v>
      </c>
      <c r="B310" s="85"/>
      <c r="C310" s="54"/>
      <c r="D310" s="55"/>
      <c r="E310" s="107">
        <v>883.6</v>
      </c>
      <c r="F310" s="57">
        <v>1</v>
      </c>
      <c r="G310" s="104">
        <f t="shared" si="23"/>
        <v>9.2086338554508984E-12</v>
      </c>
      <c r="H310" s="82">
        <f t="shared" si="24"/>
        <v>0</v>
      </c>
      <c r="I310" s="67">
        <v>884</v>
      </c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3"/>
        <v>9.2086338554508984E-12</v>
      </c>
      <c r="H311" s="82">
        <f t="shared" si="24"/>
        <v>0</v>
      </c>
      <c r="I311" s="67"/>
      <c r="J311" s="73"/>
    </row>
    <row r="312" spans="1:10" ht="20.25">
      <c r="A312" s="50">
        <v>289</v>
      </c>
      <c r="B312" s="85">
        <v>12</v>
      </c>
      <c r="C312" s="54"/>
      <c r="D312" s="55"/>
      <c r="E312" s="107"/>
      <c r="F312" s="57"/>
      <c r="G312" s="104">
        <f t="shared" si="23"/>
        <v>9.2086338554508984E-12</v>
      </c>
      <c r="H312" s="82">
        <f t="shared" si="24"/>
        <v>0</v>
      </c>
      <c r="I312" s="67"/>
      <c r="J312" s="73"/>
    </row>
    <row r="313" spans="1:10" ht="20.25">
      <c r="A313" s="50">
        <v>290</v>
      </c>
      <c r="B313" s="85"/>
      <c r="C313" s="54">
        <v>18249.48</v>
      </c>
      <c r="D313" s="55">
        <v>20</v>
      </c>
      <c r="E313" s="107">
        <v>891.76</v>
      </c>
      <c r="F313" s="57">
        <v>1</v>
      </c>
      <c r="G313" s="104">
        <f t="shared" si="23"/>
        <v>17357.720000000008</v>
      </c>
      <c r="H313" s="82">
        <f t="shared" si="24"/>
        <v>19</v>
      </c>
      <c r="I313" s="67">
        <v>894</v>
      </c>
      <c r="J313" s="73" t="s">
        <v>179</v>
      </c>
    </row>
    <row r="314" spans="1:10" ht="20.25">
      <c r="A314" s="50">
        <v>291</v>
      </c>
      <c r="B314" s="85"/>
      <c r="C314" s="54"/>
      <c r="D314" s="55"/>
      <c r="E314" s="107">
        <v>904.46</v>
      </c>
      <c r="F314" s="57">
        <v>1</v>
      </c>
      <c r="G314" s="104">
        <f t="shared" si="23"/>
        <v>16453.260000000009</v>
      </c>
      <c r="H314" s="82">
        <f t="shared" si="24"/>
        <v>18</v>
      </c>
      <c r="I314" s="67">
        <v>894</v>
      </c>
      <c r="J314" s="73"/>
    </row>
    <row r="315" spans="1:10" ht="20.25">
      <c r="A315" s="50">
        <v>292</v>
      </c>
      <c r="B315" s="85"/>
      <c r="C315" s="54"/>
      <c r="D315" s="55"/>
      <c r="E315" s="107">
        <v>936.66</v>
      </c>
      <c r="F315" s="57">
        <v>1</v>
      </c>
      <c r="G315" s="104">
        <f t="shared" si="23"/>
        <v>15516.600000000009</v>
      </c>
      <c r="H315" s="82">
        <f t="shared" si="24"/>
        <v>17</v>
      </c>
      <c r="I315" s="67">
        <v>894</v>
      </c>
      <c r="J315" s="73"/>
    </row>
    <row r="316" spans="1:10" ht="20.25">
      <c r="A316" s="50">
        <v>293</v>
      </c>
      <c r="B316" s="85"/>
      <c r="C316" s="54"/>
      <c r="D316" s="55"/>
      <c r="E316" s="107">
        <v>850.03</v>
      </c>
      <c r="F316" s="57">
        <v>1</v>
      </c>
      <c r="G316" s="104">
        <f t="shared" si="23"/>
        <v>14666.570000000009</v>
      </c>
      <c r="H316" s="82">
        <f t="shared" si="24"/>
        <v>16</v>
      </c>
      <c r="I316" s="67">
        <v>894</v>
      </c>
      <c r="J316" s="73"/>
    </row>
    <row r="317" spans="1:10" ht="20.25">
      <c r="A317" s="50">
        <v>294</v>
      </c>
      <c r="B317" s="85"/>
      <c r="C317" s="54"/>
      <c r="D317" s="55"/>
      <c r="E317" s="107">
        <v>895.39</v>
      </c>
      <c r="F317" s="57">
        <v>1</v>
      </c>
      <c r="G317" s="104">
        <f t="shared" si="23"/>
        <v>13771.180000000009</v>
      </c>
      <c r="H317" s="82">
        <f>H316-F317+D317</f>
        <v>15</v>
      </c>
      <c r="I317" s="67">
        <v>894</v>
      </c>
      <c r="J317" s="73"/>
    </row>
    <row r="318" spans="1:10" ht="20.25">
      <c r="A318" s="50">
        <v>295</v>
      </c>
      <c r="B318" s="85"/>
      <c r="C318" s="54"/>
      <c r="D318" s="55"/>
      <c r="E318" s="107">
        <v>955.26</v>
      </c>
      <c r="F318" s="57">
        <v>1</v>
      </c>
      <c r="G318" s="104">
        <f t="shared" si="23"/>
        <v>12815.920000000009</v>
      </c>
      <c r="H318" s="82">
        <f t="shared" si="24"/>
        <v>14</v>
      </c>
      <c r="I318" s="67">
        <v>894</v>
      </c>
      <c r="J318" s="73"/>
    </row>
    <row r="319" spans="1:10" ht="20.25">
      <c r="A319" s="50">
        <v>296</v>
      </c>
      <c r="B319" s="85"/>
      <c r="C319" s="54"/>
      <c r="D319" s="55"/>
      <c r="E319" s="107">
        <v>892.21</v>
      </c>
      <c r="F319" s="57">
        <v>1</v>
      </c>
      <c r="G319" s="104">
        <f t="shared" si="23"/>
        <v>11923.71000000001</v>
      </c>
      <c r="H319" s="82">
        <f t="shared" si="24"/>
        <v>13</v>
      </c>
      <c r="I319" s="67">
        <v>894</v>
      </c>
      <c r="J319" s="73"/>
    </row>
    <row r="320" spans="1:10" ht="20.25">
      <c r="A320" s="50">
        <v>297</v>
      </c>
      <c r="B320" s="85"/>
      <c r="C320" s="54"/>
      <c r="D320" s="55"/>
      <c r="E320" s="107">
        <v>914.89</v>
      </c>
      <c r="F320" s="57">
        <v>1</v>
      </c>
      <c r="G320" s="104">
        <f t="shared" si="23"/>
        <v>11008.820000000011</v>
      </c>
      <c r="H320" s="82">
        <f t="shared" si="24"/>
        <v>12</v>
      </c>
      <c r="I320" s="67">
        <v>894</v>
      </c>
      <c r="J320" s="73"/>
    </row>
    <row r="321" spans="1:10" ht="20.25">
      <c r="A321" s="50">
        <v>298</v>
      </c>
      <c r="B321" s="85"/>
      <c r="C321" s="54"/>
      <c r="D321" s="55"/>
      <c r="E321" s="107">
        <v>860.91</v>
      </c>
      <c r="F321" s="57">
        <v>1</v>
      </c>
      <c r="G321" s="104">
        <f t="shared" si="23"/>
        <v>10147.910000000011</v>
      </c>
      <c r="H321" s="82">
        <f t="shared" si="24"/>
        <v>11</v>
      </c>
      <c r="I321" s="67">
        <v>894</v>
      </c>
      <c r="J321" s="73"/>
    </row>
    <row r="322" spans="1:10" ht="20.25">
      <c r="A322" s="50">
        <v>299</v>
      </c>
      <c r="B322" s="85"/>
      <c r="C322" s="54"/>
      <c r="D322" s="55"/>
      <c r="E322" s="107">
        <v>884.95</v>
      </c>
      <c r="F322" s="57">
        <v>1</v>
      </c>
      <c r="G322" s="104">
        <f t="shared" si="23"/>
        <v>9262.96000000001</v>
      </c>
      <c r="H322" s="82">
        <f t="shared" si="24"/>
        <v>10</v>
      </c>
      <c r="I322" s="67">
        <v>894</v>
      </c>
      <c r="J322" s="73"/>
    </row>
    <row r="323" spans="1:10" ht="20.25">
      <c r="A323" s="50">
        <v>300</v>
      </c>
      <c r="B323" s="85"/>
      <c r="C323" s="54"/>
      <c r="D323" s="55"/>
      <c r="E323" s="107">
        <v>962.97</v>
      </c>
      <c r="F323" s="57">
        <v>1</v>
      </c>
      <c r="G323" s="104">
        <f t="shared" si="23"/>
        <v>8299.9900000000107</v>
      </c>
      <c r="H323" s="82">
        <f t="shared" si="24"/>
        <v>9</v>
      </c>
      <c r="I323" s="67">
        <v>910</v>
      </c>
      <c r="J323" s="73"/>
    </row>
    <row r="324" spans="1:10" ht="20.25">
      <c r="A324" s="50">
        <v>301</v>
      </c>
      <c r="B324" s="85"/>
      <c r="C324" s="54"/>
      <c r="D324" s="55"/>
      <c r="E324" s="107">
        <v>944.83</v>
      </c>
      <c r="F324" s="57">
        <v>1</v>
      </c>
      <c r="G324" s="104">
        <f t="shared" si="23"/>
        <v>7355.1600000000108</v>
      </c>
      <c r="H324" s="82">
        <f t="shared" si="24"/>
        <v>8</v>
      </c>
      <c r="I324" s="67">
        <v>910</v>
      </c>
      <c r="J324" s="73"/>
    </row>
    <row r="325" spans="1:10" ht="20.25">
      <c r="A325" s="50">
        <v>302</v>
      </c>
      <c r="B325" s="85"/>
      <c r="C325" s="54"/>
      <c r="D325" s="55"/>
      <c r="E325" s="107">
        <v>934.85</v>
      </c>
      <c r="F325" s="57">
        <v>1</v>
      </c>
      <c r="G325" s="104">
        <f t="shared" si="23"/>
        <v>6420.3100000000104</v>
      </c>
      <c r="H325" s="82">
        <f t="shared" si="24"/>
        <v>7</v>
      </c>
      <c r="I325" s="67">
        <v>910</v>
      </c>
      <c r="J325" s="73"/>
    </row>
    <row r="326" spans="1:10" ht="20.25">
      <c r="A326" s="50">
        <v>303</v>
      </c>
      <c r="B326" s="85"/>
      <c r="C326" s="54"/>
      <c r="D326" s="55"/>
      <c r="E326" s="107">
        <v>919.43</v>
      </c>
      <c r="F326" s="57">
        <v>1</v>
      </c>
      <c r="G326" s="104">
        <f t="shared" si="23"/>
        <v>5500.8800000000101</v>
      </c>
      <c r="H326" s="82">
        <f t="shared" si="24"/>
        <v>6</v>
      </c>
      <c r="I326" s="67">
        <v>910</v>
      </c>
      <c r="J326" s="73"/>
    </row>
    <row r="327" spans="1:10" ht="20.25">
      <c r="A327" s="50">
        <v>304</v>
      </c>
      <c r="B327" s="85"/>
      <c r="C327" s="54"/>
      <c r="D327" s="55"/>
      <c r="E327" s="107">
        <v>885.6</v>
      </c>
      <c r="F327" s="57">
        <v>1</v>
      </c>
      <c r="G327" s="104">
        <f t="shared" si="23"/>
        <v>4615.2800000000097</v>
      </c>
      <c r="H327" s="82">
        <f t="shared" si="24"/>
        <v>5</v>
      </c>
      <c r="I327" s="67">
        <v>910</v>
      </c>
      <c r="J327" s="73"/>
    </row>
    <row r="328" spans="1:10" ht="20.25">
      <c r="A328" s="50">
        <v>305</v>
      </c>
      <c r="B328" s="85"/>
      <c r="C328" s="54"/>
      <c r="D328" s="55"/>
      <c r="E328" s="107">
        <v>930.31</v>
      </c>
      <c r="F328" s="57">
        <v>1</v>
      </c>
      <c r="G328" s="104">
        <f t="shared" si="23"/>
        <v>3684.9700000000098</v>
      </c>
      <c r="H328" s="82">
        <f t="shared" si="24"/>
        <v>4</v>
      </c>
      <c r="I328" s="67">
        <v>910</v>
      </c>
      <c r="J328" s="73"/>
    </row>
    <row r="329" spans="1:10" ht="20.25">
      <c r="A329" s="50">
        <v>306</v>
      </c>
      <c r="B329" s="85"/>
      <c r="C329" s="54"/>
      <c r="D329" s="55"/>
      <c r="E329" s="107">
        <v>922.6</v>
      </c>
      <c r="F329" s="57">
        <v>1</v>
      </c>
      <c r="G329" s="104">
        <f t="shared" si="23"/>
        <v>2762.3700000000099</v>
      </c>
      <c r="H329" s="82">
        <f t="shared" si="24"/>
        <v>3</v>
      </c>
      <c r="I329" s="67">
        <v>910</v>
      </c>
      <c r="J329" s="73"/>
    </row>
    <row r="330" spans="1:10" ht="20.25">
      <c r="A330" s="50">
        <v>307</v>
      </c>
      <c r="B330" s="85"/>
      <c r="C330" s="54"/>
      <c r="D330" s="55"/>
      <c r="E330" s="107">
        <v>963.43</v>
      </c>
      <c r="F330" s="57">
        <v>1</v>
      </c>
      <c r="G330" s="104">
        <f t="shared" si="23"/>
        <v>1798.9400000000101</v>
      </c>
      <c r="H330" s="82">
        <f t="shared" si="24"/>
        <v>2</v>
      </c>
      <c r="I330" s="67">
        <v>910</v>
      </c>
      <c r="J330" s="73"/>
    </row>
    <row r="331" spans="1:10" ht="20.25">
      <c r="A331" s="50">
        <v>308</v>
      </c>
      <c r="B331" s="85"/>
      <c r="C331" s="54"/>
      <c r="D331" s="55"/>
      <c r="E331" s="107">
        <v>884.5</v>
      </c>
      <c r="F331" s="57">
        <v>1</v>
      </c>
      <c r="G331" s="104">
        <f t="shared" si="23"/>
        <v>914.44000000001006</v>
      </c>
      <c r="H331" s="82">
        <f t="shared" si="24"/>
        <v>1</v>
      </c>
      <c r="I331" s="67">
        <v>910</v>
      </c>
      <c r="J331" s="73"/>
    </row>
    <row r="332" spans="1:10" ht="20.25">
      <c r="A332" s="50">
        <v>309</v>
      </c>
      <c r="B332" s="85"/>
      <c r="C332" s="54"/>
      <c r="D332" s="55"/>
      <c r="E332" s="107">
        <v>914.44</v>
      </c>
      <c r="F332" s="57">
        <v>1</v>
      </c>
      <c r="G332" s="104">
        <f t="shared" si="23"/>
        <v>1.0004441719502211E-11</v>
      </c>
      <c r="H332" s="82">
        <f t="shared" si="24"/>
        <v>0</v>
      </c>
      <c r="I332" s="67">
        <v>910</v>
      </c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3"/>
        <v>1.0004441719502211E-11</v>
      </c>
      <c r="H333" s="82">
        <f t="shared" si="24"/>
        <v>0</v>
      </c>
      <c r="I333" s="67"/>
      <c r="J333" s="73"/>
    </row>
    <row r="334" spans="1:10" ht="20.25">
      <c r="A334" s="50">
        <v>311</v>
      </c>
      <c r="B334" s="85">
        <v>12</v>
      </c>
      <c r="C334" s="54"/>
      <c r="D334" s="55"/>
      <c r="E334" s="107"/>
      <c r="F334" s="57"/>
      <c r="G334" s="104">
        <f t="shared" si="23"/>
        <v>1.0004441719502211E-11</v>
      </c>
      <c r="H334" s="82">
        <f t="shared" si="24"/>
        <v>0</v>
      </c>
      <c r="I334" s="67"/>
      <c r="J334" s="73"/>
    </row>
    <row r="335" spans="1:10" ht="20.25">
      <c r="A335" s="50">
        <v>312</v>
      </c>
      <c r="B335" s="85"/>
      <c r="C335" s="54">
        <v>18354.07</v>
      </c>
      <c r="D335" s="55">
        <v>20</v>
      </c>
      <c r="E335" s="107">
        <v>901.28</v>
      </c>
      <c r="F335" s="57">
        <v>1</v>
      </c>
      <c r="G335" s="104">
        <f t="shared" si="23"/>
        <v>17452.790000000008</v>
      </c>
      <c r="H335" s="82">
        <f t="shared" si="24"/>
        <v>19</v>
      </c>
      <c r="I335" s="67">
        <v>901</v>
      </c>
      <c r="J335" s="73" t="s">
        <v>179</v>
      </c>
    </row>
    <row r="336" spans="1:10" ht="20.25">
      <c r="A336" s="50">
        <v>313</v>
      </c>
      <c r="B336" s="85"/>
      <c r="C336" s="54"/>
      <c r="D336" s="55"/>
      <c r="E336" s="107">
        <v>930.77</v>
      </c>
      <c r="F336" s="57">
        <v>1</v>
      </c>
      <c r="G336" s="104">
        <f t="shared" si="23"/>
        <v>16522.020000000008</v>
      </c>
      <c r="H336" s="82">
        <f t="shared" si="24"/>
        <v>18</v>
      </c>
      <c r="I336" s="67">
        <v>901</v>
      </c>
      <c r="J336" s="73"/>
    </row>
    <row r="337" spans="1:10" ht="20.25">
      <c r="A337" s="50">
        <v>314</v>
      </c>
      <c r="B337" s="85"/>
      <c r="C337" s="54"/>
      <c r="D337" s="55"/>
      <c r="E337" s="107">
        <v>833.7</v>
      </c>
      <c r="F337" s="57">
        <v>1</v>
      </c>
      <c r="G337" s="104">
        <f t="shared" si="23"/>
        <v>15688.320000000007</v>
      </c>
      <c r="H337" s="82">
        <f t="shared" si="24"/>
        <v>17</v>
      </c>
      <c r="I337" s="67">
        <v>901</v>
      </c>
      <c r="J337" s="73"/>
    </row>
    <row r="338" spans="1:10" ht="20.25">
      <c r="A338" s="50">
        <v>315</v>
      </c>
      <c r="B338" s="85"/>
      <c r="C338" s="54"/>
      <c r="D338" s="55"/>
      <c r="E338" s="107">
        <v>896.75</v>
      </c>
      <c r="F338" s="57">
        <v>1</v>
      </c>
      <c r="G338" s="104">
        <f t="shared" si="23"/>
        <v>14791.570000000007</v>
      </c>
      <c r="H338" s="82">
        <f t="shared" si="24"/>
        <v>16</v>
      </c>
      <c r="I338" s="67">
        <v>901</v>
      </c>
      <c r="J338" s="73"/>
    </row>
    <row r="339" spans="1:10" ht="20.25">
      <c r="A339" s="50">
        <v>316</v>
      </c>
      <c r="B339" s="85"/>
      <c r="C339" s="54"/>
      <c r="D339" s="55"/>
      <c r="E339" s="107">
        <v>943.47</v>
      </c>
      <c r="F339" s="57">
        <v>1</v>
      </c>
      <c r="G339" s="104">
        <f t="shared" si="23"/>
        <v>13848.100000000008</v>
      </c>
      <c r="H339" s="82">
        <f t="shared" si="24"/>
        <v>15</v>
      </c>
      <c r="I339" s="67">
        <v>901</v>
      </c>
      <c r="J339" s="73"/>
    </row>
    <row r="340" spans="1:10" ht="20.25">
      <c r="A340" s="50">
        <v>317</v>
      </c>
      <c r="B340" s="85"/>
      <c r="C340" s="54"/>
      <c r="D340" s="55"/>
      <c r="E340" s="107">
        <v>899.02</v>
      </c>
      <c r="F340" s="57">
        <v>1</v>
      </c>
      <c r="G340" s="104">
        <f t="shared" si="23"/>
        <v>12949.080000000007</v>
      </c>
      <c r="H340" s="82">
        <f t="shared" si="24"/>
        <v>14</v>
      </c>
      <c r="I340" s="67">
        <v>901</v>
      </c>
      <c r="J340" s="73"/>
    </row>
    <row r="341" spans="1:10" ht="20.25">
      <c r="A341" s="50">
        <v>318</v>
      </c>
      <c r="B341" s="85"/>
      <c r="C341" s="54"/>
      <c r="D341" s="55"/>
      <c r="E341" s="107">
        <v>918.52</v>
      </c>
      <c r="F341" s="57">
        <v>1</v>
      </c>
      <c r="G341" s="104">
        <f t="shared" si="23"/>
        <v>12030.560000000007</v>
      </c>
      <c r="H341" s="82">
        <f t="shared" si="24"/>
        <v>13</v>
      </c>
      <c r="I341" s="67">
        <v>901</v>
      </c>
      <c r="J341" s="73"/>
    </row>
    <row r="342" spans="1:10" ht="20.25">
      <c r="A342" s="50">
        <v>319</v>
      </c>
      <c r="B342" s="85"/>
      <c r="C342" s="54"/>
      <c r="D342" s="55"/>
      <c r="E342" s="107">
        <v>899.47</v>
      </c>
      <c r="F342" s="57">
        <v>1</v>
      </c>
      <c r="G342" s="104">
        <f t="shared" si="23"/>
        <v>11131.090000000007</v>
      </c>
      <c r="H342" s="82">
        <f t="shared" si="24"/>
        <v>12</v>
      </c>
      <c r="I342" s="67">
        <v>901</v>
      </c>
      <c r="J342" s="73"/>
    </row>
    <row r="343" spans="1:10" ht="20.25">
      <c r="A343" s="50">
        <v>320</v>
      </c>
      <c r="B343" s="85"/>
      <c r="C343" s="54"/>
      <c r="D343" s="55"/>
      <c r="E343" s="107">
        <v>918.52</v>
      </c>
      <c r="F343" s="57">
        <v>1</v>
      </c>
      <c r="G343" s="104">
        <f t="shared" si="23"/>
        <v>10212.570000000007</v>
      </c>
      <c r="H343" s="82">
        <f t="shared" si="24"/>
        <v>11</v>
      </c>
      <c r="I343" s="67">
        <v>901</v>
      </c>
      <c r="J343" s="73"/>
    </row>
    <row r="344" spans="1:10" ht="20.25">
      <c r="A344" s="50">
        <v>321</v>
      </c>
      <c r="B344" s="85"/>
      <c r="C344" s="54"/>
      <c r="D344" s="55"/>
      <c r="E344" s="107">
        <v>876.79</v>
      </c>
      <c r="F344" s="57">
        <v>1</v>
      </c>
      <c r="G344" s="104">
        <f t="shared" si="23"/>
        <v>9335.7800000000061</v>
      </c>
      <c r="H344" s="82">
        <f t="shared" si="24"/>
        <v>10</v>
      </c>
      <c r="I344" s="67">
        <v>901</v>
      </c>
      <c r="J344" s="73"/>
    </row>
    <row r="345" spans="1:10" ht="20.25">
      <c r="A345" s="50">
        <v>322</v>
      </c>
      <c r="B345" s="85"/>
      <c r="C345" s="54"/>
      <c r="D345" s="55"/>
      <c r="E345" s="107">
        <v>934.4</v>
      </c>
      <c r="F345" s="57">
        <v>1</v>
      </c>
      <c r="G345" s="104">
        <f t="shared" si="23"/>
        <v>8401.3800000000065</v>
      </c>
      <c r="H345" s="82">
        <f t="shared" si="24"/>
        <v>9</v>
      </c>
      <c r="I345" s="67">
        <v>906</v>
      </c>
      <c r="J345" s="73"/>
    </row>
    <row r="346" spans="1:10" ht="20.25">
      <c r="A346" s="50"/>
      <c r="B346" s="85"/>
      <c r="C346" s="54"/>
      <c r="D346" s="55"/>
      <c r="E346" s="107">
        <v>955.26</v>
      </c>
      <c r="F346" s="57">
        <v>1</v>
      </c>
      <c r="G346" s="104">
        <f t="shared" si="23"/>
        <v>7446.1200000000063</v>
      </c>
      <c r="H346" s="82">
        <f t="shared" si="24"/>
        <v>8</v>
      </c>
      <c r="I346" s="67">
        <v>911</v>
      </c>
      <c r="J346" s="73"/>
    </row>
    <row r="347" spans="1:10" ht="20.25">
      <c r="A347" s="50">
        <v>323</v>
      </c>
      <c r="B347" s="85"/>
      <c r="C347" s="54"/>
      <c r="D347" s="55"/>
      <c r="E347" s="107">
        <v>926.23</v>
      </c>
      <c r="F347" s="57">
        <v>1</v>
      </c>
      <c r="G347" s="104">
        <f t="shared" si="23"/>
        <v>6519.8900000000067</v>
      </c>
      <c r="H347" s="82">
        <f t="shared" si="24"/>
        <v>7</v>
      </c>
      <c r="I347" s="67">
        <v>911</v>
      </c>
      <c r="J347" s="73"/>
    </row>
    <row r="348" spans="1:10" ht="20.25">
      <c r="A348" s="50">
        <v>324</v>
      </c>
      <c r="B348" s="85"/>
      <c r="C348" s="54"/>
      <c r="D348" s="55"/>
      <c r="E348" s="107">
        <v>896.29</v>
      </c>
      <c r="F348" s="57">
        <v>1</v>
      </c>
      <c r="G348" s="104">
        <f t="shared" ref="G348:G411" si="25">G347-E348+C348</f>
        <v>5623.6000000000067</v>
      </c>
      <c r="H348" s="82">
        <f t="shared" ref="H348:H411" si="26">H347-F348+D348</f>
        <v>6</v>
      </c>
      <c r="I348" s="67">
        <v>911</v>
      </c>
      <c r="J348" s="73"/>
    </row>
    <row r="349" spans="1:10" ht="20.25">
      <c r="A349" s="50">
        <v>325</v>
      </c>
      <c r="B349" s="85"/>
      <c r="C349" s="54"/>
      <c r="D349" s="55"/>
      <c r="E349" s="107">
        <v>942.11</v>
      </c>
      <c r="F349" s="57">
        <v>1</v>
      </c>
      <c r="G349" s="104">
        <f t="shared" si="25"/>
        <v>4681.4900000000071</v>
      </c>
      <c r="H349" s="82">
        <f t="shared" si="26"/>
        <v>5</v>
      </c>
      <c r="I349" s="67">
        <v>911</v>
      </c>
      <c r="J349" s="73"/>
    </row>
    <row r="350" spans="1:10" ht="20.25">
      <c r="A350" s="50">
        <v>326</v>
      </c>
      <c r="B350" s="85"/>
      <c r="C350" s="54"/>
      <c r="D350" s="55"/>
      <c r="E350" s="107">
        <v>924.87</v>
      </c>
      <c r="F350" s="57">
        <v>1</v>
      </c>
      <c r="G350" s="104">
        <f t="shared" si="25"/>
        <v>3756.6200000000072</v>
      </c>
      <c r="H350" s="82">
        <f t="shared" si="26"/>
        <v>4</v>
      </c>
      <c r="I350" s="67">
        <v>911</v>
      </c>
      <c r="J350" s="73"/>
    </row>
    <row r="351" spans="1:10" ht="20.25">
      <c r="A351" s="50">
        <v>327</v>
      </c>
      <c r="B351" s="85"/>
      <c r="C351" s="54"/>
      <c r="D351" s="55"/>
      <c r="E351" s="107">
        <v>921.24</v>
      </c>
      <c r="F351" s="57">
        <v>1</v>
      </c>
      <c r="G351" s="104">
        <f t="shared" si="25"/>
        <v>2835.3800000000074</v>
      </c>
      <c r="H351" s="82">
        <f t="shared" si="26"/>
        <v>3</v>
      </c>
      <c r="I351" s="67">
        <v>911</v>
      </c>
      <c r="J351" s="73"/>
    </row>
    <row r="352" spans="1:10" ht="20.25">
      <c r="A352" s="50">
        <v>328</v>
      </c>
      <c r="B352" s="85"/>
      <c r="C352" s="54"/>
      <c r="D352" s="55"/>
      <c r="E352" s="107">
        <v>921.24</v>
      </c>
      <c r="F352" s="57">
        <v>1</v>
      </c>
      <c r="G352" s="104">
        <f t="shared" si="25"/>
        <v>1914.1400000000074</v>
      </c>
      <c r="H352" s="82">
        <f t="shared" si="26"/>
        <v>2</v>
      </c>
      <c r="I352" s="67">
        <v>911</v>
      </c>
      <c r="J352" s="73"/>
    </row>
    <row r="353" spans="1:10" ht="20.25">
      <c r="A353" s="50">
        <v>329</v>
      </c>
      <c r="B353" s="85"/>
      <c r="C353" s="54"/>
      <c r="D353" s="55"/>
      <c r="E353" s="107">
        <v>948.9</v>
      </c>
      <c r="F353" s="57">
        <v>1</v>
      </c>
      <c r="G353" s="104">
        <f t="shared" si="25"/>
        <v>965.2400000000074</v>
      </c>
      <c r="H353" s="82">
        <f t="shared" si="26"/>
        <v>1</v>
      </c>
      <c r="I353" s="67">
        <v>911</v>
      </c>
      <c r="J353" s="73"/>
    </row>
    <row r="354" spans="1:10" ht="20.25">
      <c r="A354" s="50">
        <v>330</v>
      </c>
      <c r="B354" s="85"/>
      <c r="C354" s="54"/>
      <c r="D354" s="55"/>
      <c r="E354" s="107">
        <v>965.24</v>
      </c>
      <c r="F354" s="57">
        <v>1</v>
      </c>
      <c r="G354" s="104">
        <f t="shared" si="25"/>
        <v>7.3896444519050419E-12</v>
      </c>
      <c r="H354" s="82">
        <f t="shared" si="26"/>
        <v>0</v>
      </c>
      <c r="I354" s="67">
        <v>911</v>
      </c>
      <c r="J354" s="73"/>
    </row>
    <row r="355" spans="1:10" ht="20.25">
      <c r="A355" s="50">
        <v>331</v>
      </c>
      <c r="B355" s="85">
        <v>13</v>
      </c>
      <c r="C355" s="54"/>
      <c r="D355" s="55"/>
      <c r="E355" s="107"/>
      <c r="F355" s="57"/>
      <c r="G355" s="104">
        <f t="shared" si="25"/>
        <v>7.3896444519050419E-12</v>
      </c>
      <c r="H355" s="82">
        <f t="shared" si="26"/>
        <v>0</v>
      </c>
      <c r="I355" s="67"/>
      <c r="J355" s="73"/>
    </row>
    <row r="356" spans="1:10" ht="20.25">
      <c r="A356" s="50">
        <v>332</v>
      </c>
      <c r="B356" s="85"/>
      <c r="C356" s="54">
        <v>18497</v>
      </c>
      <c r="D356" s="55">
        <v>20</v>
      </c>
      <c r="E356" s="107">
        <v>944</v>
      </c>
      <c r="F356" s="57">
        <v>1</v>
      </c>
      <c r="G356" s="104">
        <f t="shared" si="25"/>
        <v>17553.000000000007</v>
      </c>
      <c r="H356" s="82">
        <f t="shared" si="26"/>
        <v>19</v>
      </c>
      <c r="I356" s="67">
        <v>913</v>
      </c>
      <c r="J356" s="73" t="s">
        <v>183</v>
      </c>
    </row>
    <row r="357" spans="1:10" ht="20.25">
      <c r="A357" s="50">
        <v>333</v>
      </c>
      <c r="B357" s="85"/>
      <c r="C357" s="54"/>
      <c r="D357" s="55"/>
      <c r="E357" s="107">
        <v>924</v>
      </c>
      <c r="F357" s="57">
        <v>1</v>
      </c>
      <c r="G357" s="104">
        <f t="shared" si="25"/>
        <v>16629.000000000007</v>
      </c>
      <c r="H357" s="82">
        <f t="shared" si="26"/>
        <v>18</v>
      </c>
      <c r="I357" s="67">
        <v>913</v>
      </c>
      <c r="J357" s="73"/>
    </row>
    <row r="358" spans="1:10" ht="20.25">
      <c r="A358" s="50">
        <v>334</v>
      </c>
      <c r="B358" s="85"/>
      <c r="C358" s="54"/>
      <c r="D358" s="55"/>
      <c r="E358" s="107">
        <v>951</v>
      </c>
      <c r="F358" s="57">
        <v>1</v>
      </c>
      <c r="G358" s="104">
        <f t="shared" si="25"/>
        <v>15678.000000000007</v>
      </c>
      <c r="H358" s="82">
        <f t="shared" si="26"/>
        <v>17</v>
      </c>
      <c r="I358" s="67">
        <v>913</v>
      </c>
      <c r="J358" s="73"/>
    </row>
    <row r="359" spans="1:10" ht="20.25">
      <c r="A359" s="50">
        <v>335</v>
      </c>
      <c r="B359" s="85"/>
      <c r="C359" s="54"/>
      <c r="D359" s="55"/>
      <c r="E359" s="107">
        <v>950</v>
      </c>
      <c r="F359" s="57">
        <v>1</v>
      </c>
      <c r="G359" s="104">
        <f t="shared" si="25"/>
        <v>14728.000000000007</v>
      </c>
      <c r="H359" s="82">
        <f t="shared" si="26"/>
        <v>16</v>
      </c>
      <c r="I359" s="67">
        <v>913</v>
      </c>
      <c r="J359" s="73"/>
    </row>
    <row r="360" spans="1:10" ht="20.25">
      <c r="A360" s="50">
        <v>336</v>
      </c>
      <c r="B360" s="85"/>
      <c r="C360" s="54"/>
      <c r="D360" s="55"/>
      <c r="E360" s="107">
        <v>951</v>
      </c>
      <c r="F360" s="57">
        <v>1</v>
      </c>
      <c r="G360" s="104">
        <f t="shared" si="25"/>
        <v>13777.000000000007</v>
      </c>
      <c r="H360" s="82">
        <f t="shared" si="26"/>
        <v>15</v>
      </c>
      <c r="I360" s="67">
        <v>913</v>
      </c>
      <c r="J360" s="73"/>
    </row>
    <row r="361" spans="1:10" ht="20.25">
      <c r="A361" s="50">
        <v>337</v>
      </c>
      <c r="B361" s="85"/>
      <c r="C361" s="54"/>
      <c r="D361" s="55"/>
      <c r="E361" s="107">
        <v>885</v>
      </c>
      <c r="F361" s="57">
        <v>1</v>
      </c>
      <c r="G361" s="104">
        <f t="shared" si="25"/>
        <v>12892.000000000007</v>
      </c>
      <c r="H361" s="82">
        <f t="shared" si="26"/>
        <v>14</v>
      </c>
      <c r="I361" s="67">
        <v>913</v>
      </c>
      <c r="J361" s="73"/>
    </row>
    <row r="362" spans="1:10" ht="20.25">
      <c r="A362" s="50">
        <v>338</v>
      </c>
      <c r="B362" s="85"/>
      <c r="C362" s="54"/>
      <c r="D362" s="55"/>
      <c r="E362" s="107">
        <v>907</v>
      </c>
      <c r="F362" s="57">
        <v>1</v>
      </c>
      <c r="G362" s="104">
        <f t="shared" si="25"/>
        <v>11985.000000000007</v>
      </c>
      <c r="H362" s="82">
        <f t="shared" si="26"/>
        <v>13</v>
      </c>
      <c r="I362" s="67">
        <v>913</v>
      </c>
      <c r="J362" s="73"/>
    </row>
    <row r="363" spans="1:10" ht="20.25">
      <c r="A363" s="50">
        <v>339</v>
      </c>
      <c r="B363" s="85"/>
      <c r="C363" s="54"/>
      <c r="D363" s="55"/>
      <c r="E363" s="107">
        <v>910</v>
      </c>
      <c r="F363" s="57">
        <v>1</v>
      </c>
      <c r="G363" s="104">
        <f t="shared" si="25"/>
        <v>11075.000000000007</v>
      </c>
      <c r="H363" s="82">
        <f t="shared" si="26"/>
        <v>12</v>
      </c>
      <c r="I363" s="67">
        <v>913</v>
      </c>
      <c r="J363" s="73"/>
    </row>
    <row r="364" spans="1:10" ht="20.25">
      <c r="A364" s="50">
        <v>340</v>
      </c>
      <c r="B364" s="85"/>
      <c r="C364" s="54"/>
      <c r="D364" s="55"/>
      <c r="E364" s="107">
        <v>945</v>
      </c>
      <c r="F364" s="57">
        <v>1</v>
      </c>
      <c r="G364" s="104">
        <f t="shared" si="25"/>
        <v>10130.000000000007</v>
      </c>
      <c r="H364" s="82">
        <f t="shared" si="26"/>
        <v>11</v>
      </c>
      <c r="I364" s="67">
        <v>913</v>
      </c>
      <c r="J364" s="73"/>
    </row>
    <row r="365" spans="1:10" ht="20.25">
      <c r="A365" s="50">
        <v>341</v>
      </c>
      <c r="B365" s="85"/>
      <c r="C365" s="54"/>
      <c r="D365" s="55"/>
      <c r="E365" s="107">
        <v>906</v>
      </c>
      <c r="F365" s="57">
        <v>1</v>
      </c>
      <c r="G365" s="104">
        <f t="shared" si="25"/>
        <v>9224.0000000000073</v>
      </c>
      <c r="H365" s="82">
        <f t="shared" si="26"/>
        <v>10</v>
      </c>
      <c r="I365" s="67">
        <v>913</v>
      </c>
      <c r="J365" s="73"/>
    </row>
    <row r="366" spans="1:10" ht="20.25">
      <c r="A366" s="50">
        <v>342</v>
      </c>
      <c r="B366" s="85"/>
      <c r="C366" s="54"/>
      <c r="D366" s="55"/>
      <c r="E366" s="107">
        <v>946</v>
      </c>
      <c r="F366" s="57">
        <v>1</v>
      </c>
      <c r="G366" s="104">
        <f t="shared" si="25"/>
        <v>8278.0000000000073</v>
      </c>
      <c r="H366" s="82">
        <f t="shared" si="26"/>
        <v>9</v>
      </c>
      <c r="I366" s="67">
        <v>914</v>
      </c>
      <c r="J366" s="73"/>
    </row>
    <row r="367" spans="1:10" ht="20.25">
      <c r="A367" s="50">
        <v>343</v>
      </c>
      <c r="B367" s="85"/>
      <c r="C367" s="54"/>
      <c r="D367" s="55"/>
      <c r="E367" s="107">
        <v>949</v>
      </c>
      <c r="F367" s="57">
        <v>1</v>
      </c>
      <c r="G367" s="104">
        <f t="shared" si="25"/>
        <v>7329.0000000000073</v>
      </c>
      <c r="H367" s="82">
        <f t="shared" si="26"/>
        <v>8</v>
      </c>
      <c r="I367" s="67">
        <v>914</v>
      </c>
      <c r="J367" s="73"/>
    </row>
    <row r="368" spans="1:10" ht="20.25">
      <c r="A368" s="50">
        <v>344</v>
      </c>
      <c r="B368" s="85"/>
      <c r="C368" s="54"/>
      <c r="D368" s="55"/>
      <c r="E368" s="107">
        <v>900</v>
      </c>
      <c r="F368" s="57">
        <v>1</v>
      </c>
      <c r="G368" s="104">
        <f t="shared" si="25"/>
        <v>6429.0000000000073</v>
      </c>
      <c r="H368" s="82">
        <f t="shared" si="26"/>
        <v>7</v>
      </c>
      <c r="I368" s="67">
        <v>914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25"/>
        <v>5525.0000000000073</v>
      </c>
      <c r="H369" s="82">
        <f t="shared" si="26"/>
        <v>6</v>
      </c>
      <c r="I369" s="67">
        <v>914</v>
      </c>
      <c r="J369" s="73"/>
    </row>
    <row r="370" spans="1:10" ht="20.25">
      <c r="A370" s="50">
        <v>346</v>
      </c>
      <c r="B370" s="85"/>
      <c r="C370" s="54"/>
      <c r="D370" s="55"/>
      <c r="E370" s="107">
        <v>938</v>
      </c>
      <c r="F370" s="57">
        <v>1</v>
      </c>
      <c r="G370" s="104">
        <f t="shared" si="25"/>
        <v>4587.0000000000073</v>
      </c>
      <c r="H370" s="82">
        <f t="shared" si="26"/>
        <v>5</v>
      </c>
      <c r="I370" s="67">
        <v>915</v>
      </c>
      <c r="J370" s="73"/>
    </row>
    <row r="371" spans="1:10" ht="20.25">
      <c r="A371" s="50">
        <v>347</v>
      </c>
      <c r="B371" s="85"/>
      <c r="C371" s="54"/>
      <c r="D371" s="55"/>
      <c r="E371" s="107">
        <v>929</v>
      </c>
      <c r="F371" s="57">
        <v>1</v>
      </c>
      <c r="G371" s="104">
        <f t="shared" si="25"/>
        <v>3658.0000000000073</v>
      </c>
      <c r="H371" s="82">
        <f t="shared" si="26"/>
        <v>4</v>
      </c>
      <c r="I371" s="67">
        <v>915</v>
      </c>
      <c r="J371" s="73"/>
    </row>
    <row r="372" spans="1:10" ht="20.25">
      <c r="A372" s="50">
        <v>348</v>
      </c>
      <c r="B372" s="85"/>
      <c r="C372" s="54"/>
      <c r="D372" s="55"/>
      <c r="E372" s="107">
        <v>920</v>
      </c>
      <c r="F372" s="57">
        <v>1</v>
      </c>
      <c r="G372" s="104">
        <f t="shared" si="25"/>
        <v>2738.0000000000073</v>
      </c>
      <c r="H372" s="82">
        <f t="shared" si="26"/>
        <v>3</v>
      </c>
      <c r="I372" s="67">
        <v>915</v>
      </c>
      <c r="J372" s="73"/>
    </row>
    <row r="373" spans="1:10" ht="20.25">
      <c r="A373" s="50">
        <v>349</v>
      </c>
      <c r="B373" s="85"/>
      <c r="C373" s="54"/>
      <c r="D373" s="55"/>
      <c r="E373" s="107">
        <v>917</v>
      </c>
      <c r="F373" s="57">
        <v>1</v>
      </c>
      <c r="G373" s="104">
        <f t="shared" si="25"/>
        <v>1821.0000000000073</v>
      </c>
      <c r="H373" s="82">
        <f t="shared" si="26"/>
        <v>2</v>
      </c>
      <c r="I373" s="67">
        <v>915</v>
      </c>
      <c r="J373" s="73"/>
    </row>
    <row r="374" spans="1:10" ht="20.25">
      <c r="A374" s="50">
        <v>350</v>
      </c>
      <c r="B374" s="85"/>
      <c r="C374" s="54"/>
      <c r="D374" s="55"/>
      <c r="E374" s="107">
        <v>904</v>
      </c>
      <c r="F374" s="57">
        <v>1</v>
      </c>
      <c r="G374" s="104">
        <f t="shared" si="25"/>
        <v>917.00000000000728</v>
      </c>
      <c r="H374" s="82">
        <f t="shared" si="26"/>
        <v>1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>
        <v>917</v>
      </c>
      <c r="F375" s="57">
        <v>1</v>
      </c>
      <c r="G375" s="104">
        <f t="shared" si="25"/>
        <v>7.2759576141834259E-12</v>
      </c>
      <c r="H375" s="82">
        <f t="shared" si="26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5"/>
        <v>7.2759576141834259E-12</v>
      </c>
      <c r="H376" s="82">
        <f t="shared" si="26"/>
        <v>0</v>
      </c>
      <c r="I376" s="67"/>
      <c r="J376" s="73"/>
    </row>
    <row r="377" spans="1:10" ht="20.25">
      <c r="A377" s="50">
        <v>353</v>
      </c>
      <c r="B377" s="85">
        <v>13</v>
      </c>
      <c r="C377" s="54"/>
      <c r="D377" s="55"/>
      <c r="E377" s="107"/>
      <c r="F377" s="57"/>
      <c r="G377" s="104">
        <f t="shared" si="25"/>
        <v>7.2759576141834259E-12</v>
      </c>
      <c r="H377" s="82">
        <f t="shared" si="26"/>
        <v>0</v>
      </c>
      <c r="I377" s="67"/>
      <c r="J377" s="73"/>
    </row>
    <row r="378" spans="1:10" ht="20.25">
      <c r="A378" s="50">
        <v>354</v>
      </c>
      <c r="B378" s="85"/>
      <c r="C378" s="54">
        <v>18679.57</v>
      </c>
      <c r="D378" s="55">
        <v>20</v>
      </c>
      <c r="E378" s="107">
        <v>934.4</v>
      </c>
      <c r="F378" s="57">
        <v>1</v>
      </c>
      <c r="G378" s="104">
        <f t="shared" si="25"/>
        <v>17745.170000000006</v>
      </c>
      <c r="H378" s="82">
        <f t="shared" si="26"/>
        <v>19</v>
      </c>
      <c r="I378" s="67">
        <v>916</v>
      </c>
      <c r="J378" s="73"/>
    </row>
    <row r="379" spans="1:10" ht="20.25">
      <c r="A379" s="50">
        <v>355</v>
      </c>
      <c r="B379" s="85"/>
      <c r="C379" s="54"/>
      <c r="D379" s="55"/>
      <c r="E379" s="107">
        <v>941.65</v>
      </c>
      <c r="F379" s="57">
        <v>1</v>
      </c>
      <c r="G379" s="104">
        <f t="shared" si="25"/>
        <v>16803.520000000004</v>
      </c>
      <c r="H379" s="82">
        <f t="shared" si="26"/>
        <v>18</v>
      </c>
      <c r="I379" s="67">
        <v>916</v>
      </c>
      <c r="J379" s="73"/>
    </row>
    <row r="380" spans="1:10" ht="20.25">
      <c r="A380" s="50">
        <v>356</v>
      </c>
      <c r="B380" s="85"/>
      <c r="C380" s="54"/>
      <c r="D380" s="55"/>
      <c r="E380" s="107">
        <v>925.32</v>
      </c>
      <c r="F380" s="57">
        <v>1</v>
      </c>
      <c r="G380" s="104">
        <f t="shared" si="25"/>
        <v>15878.200000000004</v>
      </c>
      <c r="H380" s="82">
        <f t="shared" si="26"/>
        <v>17</v>
      </c>
      <c r="I380" s="67">
        <v>919</v>
      </c>
      <c r="J380" s="73"/>
    </row>
    <row r="381" spans="1:10" ht="20.25">
      <c r="A381" s="50">
        <v>357</v>
      </c>
      <c r="B381" s="85"/>
      <c r="C381" s="54"/>
      <c r="D381" s="55"/>
      <c r="E381" s="107">
        <v>920.33</v>
      </c>
      <c r="F381" s="57">
        <v>1</v>
      </c>
      <c r="G381" s="104">
        <f t="shared" si="25"/>
        <v>14957.870000000004</v>
      </c>
      <c r="H381" s="82">
        <f t="shared" si="26"/>
        <v>16</v>
      </c>
      <c r="I381" s="67">
        <v>919</v>
      </c>
      <c r="J381" s="73"/>
    </row>
    <row r="382" spans="1:10" ht="20.25">
      <c r="A382" s="50">
        <v>358</v>
      </c>
      <c r="B382" s="85"/>
      <c r="C382" s="54"/>
      <c r="D382" s="55"/>
      <c r="E382" s="107">
        <v>902.19</v>
      </c>
      <c r="F382" s="57">
        <v>1</v>
      </c>
      <c r="G382" s="104">
        <f t="shared" si="25"/>
        <v>14055.680000000004</v>
      </c>
      <c r="H382" s="82">
        <f t="shared" si="26"/>
        <v>15</v>
      </c>
      <c r="I382" s="67">
        <v>919</v>
      </c>
      <c r="J382" s="73"/>
    </row>
    <row r="383" spans="1:10" ht="20.25">
      <c r="A383" s="50">
        <v>359</v>
      </c>
      <c r="B383" s="85"/>
      <c r="C383" s="54"/>
      <c r="D383" s="55"/>
      <c r="E383" s="107">
        <v>949.36</v>
      </c>
      <c r="F383" s="57">
        <v>1</v>
      </c>
      <c r="G383" s="104">
        <f t="shared" si="25"/>
        <v>13106.320000000003</v>
      </c>
      <c r="H383" s="82">
        <f t="shared" si="26"/>
        <v>14</v>
      </c>
      <c r="I383" s="67">
        <v>919</v>
      </c>
      <c r="J383" s="73"/>
    </row>
    <row r="384" spans="1:10" ht="20.25">
      <c r="A384" s="50">
        <v>360</v>
      </c>
      <c r="B384" s="85"/>
      <c r="C384" s="54"/>
      <c r="D384" s="55"/>
      <c r="E384" s="107">
        <v>897.2</v>
      </c>
      <c r="F384" s="57">
        <v>1</v>
      </c>
      <c r="G384" s="104">
        <f t="shared" si="25"/>
        <v>12209.120000000003</v>
      </c>
      <c r="H384" s="82">
        <f t="shared" si="26"/>
        <v>13</v>
      </c>
      <c r="I384" s="67">
        <v>919</v>
      </c>
      <c r="J384" s="73"/>
    </row>
    <row r="385" spans="1:10" ht="20.25">
      <c r="A385" s="50">
        <v>361</v>
      </c>
      <c r="B385" s="85"/>
      <c r="C385" s="54"/>
      <c r="D385" s="55"/>
      <c r="E385" s="107">
        <v>902.19</v>
      </c>
      <c r="F385" s="57">
        <v>1</v>
      </c>
      <c r="G385" s="104">
        <f t="shared" si="25"/>
        <v>11306.930000000002</v>
      </c>
      <c r="H385" s="82">
        <f t="shared" si="26"/>
        <v>12</v>
      </c>
      <c r="I385" s="67">
        <v>919</v>
      </c>
      <c r="J385" s="73"/>
    </row>
    <row r="386" spans="1:10" ht="20.25">
      <c r="A386" s="50">
        <v>362</v>
      </c>
      <c r="B386" s="85"/>
      <c r="C386" s="54"/>
      <c r="D386" s="55"/>
      <c r="E386" s="107">
        <v>921.24</v>
      </c>
      <c r="F386" s="57">
        <v>1</v>
      </c>
      <c r="G386" s="104">
        <f t="shared" si="25"/>
        <v>10385.690000000002</v>
      </c>
      <c r="H386" s="82">
        <f t="shared" si="26"/>
        <v>11</v>
      </c>
      <c r="I386" s="67">
        <v>919</v>
      </c>
      <c r="J386" s="73"/>
    </row>
    <row r="387" spans="1:10" ht="20.25">
      <c r="A387" s="50">
        <v>363</v>
      </c>
      <c r="B387" s="85"/>
      <c r="C387" s="54"/>
      <c r="D387" s="55"/>
      <c r="E387" s="107">
        <v>957.98</v>
      </c>
      <c r="F387" s="57">
        <v>1</v>
      </c>
      <c r="G387" s="104">
        <f t="shared" si="25"/>
        <v>9427.7100000000028</v>
      </c>
      <c r="H387" s="82">
        <f t="shared" si="26"/>
        <v>10</v>
      </c>
      <c r="I387" s="67">
        <v>919</v>
      </c>
      <c r="J387" s="73"/>
    </row>
    <row r="388" spans="1:10" ht="20.25">
      <c r="A388" s="50">
        <v>364</v>
      </c>
      <c r="B388" s="85"/>
      <c r="C388" s="54"/>
      <c r="D388" s="55"/>
      <c r="E388" s="107">
        <v>930.77</v>
      </c>
      <c r="F388" s="57">
        <v>1</v>
      </c>
      <c r="G388" s="104">
        <f t="shared" si="25"/>
        <v>8496.9400000000023</v>
      </c>
      <c r="H388" s="82">
        <f t="shared" si="26"/>
        <v>9</v>
      </c>
      <c r="I388" s="67">
        <v>919</v>
      </c>
      <c r="J388" s="73"/>
    </row>
    <row r="389" spans="1:10" ht="20.25">
      <c r="A389" s="50">
        <v>365</v>
      </c>
      <c r="B389" s="85"/>
      <c r="C389" s="54"/>
      <c r="D389" s="55"/>
      <c r="E389" s="107">
        <v>973.4</v>
      </c>
      <c r="F389" s="57">
        <v>1</v>
      </c>
      <c r="G389" s="104">
        <f t="shared" si="25"/>
        <v>7523.5400000000027</v>
      </c>
      <c r="H389" s="82">
        <f t="shared" si="26"/>
        <v>8</v>
      </c>
      <c r="I389" s="67">
        <v>919</v>
      </c>
      <c r="J389" s="73"/>
    </row>
    <row r="390" spans="1:10" ht="20.25">
      <c r="A390" s="50">
        <v>366</v>
      </c>
      <c r="B390" s="85"/>
      <c r="C390" s="54"/>
      <c r="D390" s="55"/>
      <c r="E390" s="107">
        <v>891</v>
      </c>
      <c r="F390" s="57">
        <v>1</v>
      </c>
      <c r="G390" s="104">
        <f t="shared" si="25"/>
        <v>6632.5400000000027</v>
      </c>
      <c r="H390" s="82">
        <f t="shared" si="26"/>
        <v>7</v>
      </c>
      <c r="I390" s="67">
        <v>930</v>
      </c>
      <c r="J390" s="73"/>
    </row>
    <row r="391" spans="1:10" ht="20.25">
      <c r="A391" s="50">
        <v>367</v>
      </c>
      <c r="B391" s="85"/>
      <c r="C391" s="54"/>
      <c r="D391" s="55"/>
      <c r="E391" s="107">
        <v>953.45</v>
      </c>
      <c r="F391" s="57">
        <v>1</v>
      </c>
      <c r="G391" s="104">
        <f t="shared" si="25"/>
        <v>5679.0900000000029</v>
      </c>
      <c r="H391" s="82">
        <f t="shared" si="26"/>
        <v>6</v>
      </c>
      <c r="I391" s="67">
        <v>930</v>
      </c>
      <c r="J391" s="73"/>
    </row>
    <row r="392" spans="1:10" ht="20.25">
      <c r="A392" s="50">
        <v>368</v>
      </c>
      <c r="B392" s="85"/>
      <c r="C392" s="54"/>
      <c r="D392" s="55"/>
      <c r="E392" s="107">
        <v>944.37</v>
      </c>
      <c r="F392" s="57">
        <v>1</v>
      </c>
      <c r="G392" s="104">
        <f t="shared" si="25"/>
        <v>4734.720000000003</v>
      </c>
      <c r="H392" s="82">
        <f t="shared" si="26"/>
        <v>5</v>
      </c>
      <c r="I392" s="67">
        <v>930</v>
      </c>
      <c r="J392" s="73"/>
    </row>
    <row r="393" spans="1:10" ht="20.25">
      <c r="A393" s="50">
        <v>369</v>
      </c>
      <c r="B393" s="85"/>
      <c r="C393" s="54"/>
      <c r="D393" s="55"/>
      <c r="E393" s="107">
        <v>968.87</v>
      </c>
      <c r="F393" s="57">
        <v>1</v>
      </c>
      <c r="G393" s="104">
        <f t="shared" si="25"/>
        <v>3765.8500000000031</v>
      </c>
      <c r="H393" s="82">
        <f t="shared" si="26"/>
        <v>4</v>
      </c>
      <c r="I393" s="67">
        <v>930</v>
      </c>
      <c r="J393" s="73"/>
    </row>
    <row r="394" spans="1:10" ht="20.25">
      <c r="A394" s="50">
        <v>370</v>
      </c>
      <c r="B394" s="85"/>
      <c r="C394" s="54"/>
      <c r="D394" s="55"/>
      <c r="E394" s="107">
        <v>920.33</v>
      </c>
      <c r="F394" s="57">
        <v>1</v>
      </c>
      <c r="G394" s="104">
        <f t="shared" si="25"/>
        <v>2845.5200000000032</v>
      </c>
      <c r="H394" s="82">
        <f t="shared" si="26"/>
        <v>3</v>
      </c>
      <c r="I394" s="67">
        <v>930</v>
      </c>
      <c r="J394" s="73"/>
    </row>
    <row r="395" spans="1:10" ht="20.25">
      <c r="A395" s="50">
        <v>371</v>
      </c>
      <c r="B395" s="85"/>
      <c r="C395" s="54"/>
      <c r="D395" s="55"/>
      <c r="E395" s="107">
        <v>973.4</v>
      </c>
      <c r="F395" s="57">
        <v>1</v>
      </c>
      <c r="G395" s="104">
        <f t="shared" si="25"/>
        <v>1872.1200000000031</v>
      </c>
      <c r="H395" s="82">
        <f t="shared" si="26"/>
        <v>2</v>
      </c>
      <c r="I395" s="67">
        <v>930</v>
      </c>
      <c r="J395" s="73"/>
    </row>
    <row r="396" spans="1:10" ht="20.25">
      <c r="A396" s="50">
        <v>372</v>
      </c>
      <c r="B396" s="85"/>
      <c r="C396" s="54"/>
      <c r="D396" s="55"/>
      <c r="E396" s="107">
        <v>919.88</v>
      </c>
      <c r="F396" s="57">
        <v>1</v>
      </c>
      <c r="G396" s="104">
        <f t="shared" si="25"/>
        <v>952.24000000000308</v>
      </c>
      <c r="H396" s="82">
        <f t="shared" si="26"/>
        <v>1</v>
      </c>
      <c r="I396" s="67">
        <v>930</v>
      </c>
      <c r="J396" s="73"/>
    </row>
    <row r="397" spans="1:10" ht="20.25">
      <c r="A397" s="50">
        <v>373</v>
      </c>
      <c r="B397" s="85"/>
      <c r="C397" s="54"/>
      <c r="D397" s="55"/>
      <c r="E397" s="107">
        <v>952.24</v>
      </c>
      <c r="F397" s="57">
        <v>1</v>
      </c>
      <c r="G397" s="104">
        <f t="shared" si="25"/>
        <v>3.0695446184836328E-12</v>
      </c>
      <c r="H397" s="82">
        <f t="shared" si="26"/>
        <v>0</v>
      </c>
      <c r="I397" s="67">
        <v>930</v>
      </c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3.0695446184836328E-12</v>
      </c>
      <c r="H398" s="82">
        <f t="shared" si="26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3.0695446184836328E-12</v>
      </c>
      <c r="H399" s="82">
        <f t="shared" si="26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3.0695446184836328E-12</v>
      </c>
      <c r="H400" s="82">
        <f t="shared" si="26"/>
        <v>0</v>
      </c>
      <c r="I400" s="67"/>
      <c r="J400" s="73"/>
    </row>
    <row r="401" spans="1:10" ht="20.25">
      <c r="A401" s="50">
        <v>377</v>
      </c>
      <c r="B401" s="85">
        <v>14</v>
      </c>
      <c r="C401" s="54"/>
      <c r="D401" s="55"/>
      <c r="E401" s="107"/>
      <c r="F401" s="57"/>
      <c r="G401" s="104">
        <f t="shared" si="25"/>
        <v>3.0695446184836328E-12</v>
      </c>
      <c r="H401" s="82">
        <f t="shared" si="26"/>
        <v>0</v>
      </c>
      <c r="I401" s="67"/>
      <c r="J401" s="73"/>
    </row>
    <row r="402" spans="1:10" ht="20.25">
      <c r="A402" s="50">
        <v>378</v>
      </c>
      <c r="B402" s="85"/>
      <c r="C402" s="54">
        <v>18963.7</v>
      </c>
      <c r="D402" s="55">
        <v>21</v>
      </c>
      <c r="E402" s="107">
        <v>939.8</v>
      </c>
      <c r="F402" s="57">
        <v>1</v>
      </c>
      <c r="G402" s="104">
        <f t="shared" si="25"/>
        <v>18023.900000000005</v>
      </c>
      <c r="H402" s="82">
        <f t="shared" si="26"/>
        <v>20</v>
      </c>
      <c r="I402" s="67">
        <v>929</v>
      </c>
      <c r="J402" s="73" t="s">
        <v>180</v>
      </c>
    </row>
    <row r="403" spans="1:10" ht="20.25">
      <c r="A403" s="50">
        <v>379</v>
      </c>
      <c r="B403" s="85"/>
      <c r="C403" s="54"/>
      <c r="D403" s="55"/>
      <c r="E403" s="107">
        <v>880</v>
      </c>
      <c r="F403" s="57">
        <v>1</v>
      </c>
      <c r="G403" s="104">
        <f t="shared" si="25"/>
        <v>17143.900000000005</v>
      </c>
      <c r="H403" s="82">
        <f t="shared" si="26"/>
        <v>19</v>
      </c>
      <c r="I403" s="67">
        <v>930</v>
      </c>
      <c r="J403" s="73"/>
    </row>
    <row r="404" spans="1:10" ht="20.25">
      <c r="A404" s="50">
        <v>380</v>
      </c>
      <c r="B404" s="85"/>
      <c r="C404" s="54"/>
      <c r="D404" s="55"/>
      <c r="E404" s="107">
        <v>920.8</v>
      </c>
      <c r="F404" s="57">
        <v>1</v>
      </c>
      <c r="G404" s="104">
        <f t="shared" si="25"/>
        <v>16223.100000000006</v>
      </c>
      <c r="H404" s="82">
        <f t="shared" si="26"/>
        <v>18</v>
      </c>
      <c r="I404" s="67">
        <v>930</v>
      </c>
      <c r="J404" s="73"/>
    </row>
    <row r="405" spans="1:10" ht="20.25">
      <c r="A405" s="50">
        <v>381</v>
      </c>
      <c r="B405" s="85"/>
      <c r="C405" s="54"/>
      <c r="D405" s="55"/>
      <c r="E405" s="107">
        <v>916.3</v>
      </c>
      <c r="F405" s="57">
        <v>1</v>
      </c>
      <c r="G405" s="104">
        <f t="shared" si="25"/>
        <v>15306.800000000007</v>
      </c>
      <c r="H405" s="82">
        <f t="shared" si="26"/>
        <v>17</v>
      </c>
      <c r="I405" s="67">
        <v>931</v>
      </c>
      <c r="J405" s="73"/>
    </row>
    <row r="406" spans="1:10" ht="20.25">
      <c r="A406" s="50">
        <v>382</v>
      </c>
      <c r="B406" s="85"/>
      <c r="C406" s="54"/>
      <c r="D406" s="55"/>
      <c r="E406" s="107">
        <v>933.5</v>
      </c>
      <c r="F406" s="57">
        <v>1</v>
      </c>
      <c r="G406" s="104">
        <f t="shared" si="25"/>
        <v>14373.300000000007</v>
      </c>
      <c r="H406" s="82">
        <f t="shared" si="26"/>
        <v>16</v>
      </c>
      <c r="I406" s="67">
        <v>931</v>
      </c>
      <c r="J406" s="73"/>
    </row>
    <row r="407" spans="1:10" ht="20.25">
      <c r="A407" s="50">
        <v>383</v>
      </c>
      <c r="B407" s="85"/>
      <c r="C407" s="54"/>
      <c r="D407" s="55"/>
      <c r="E407" s="107">
        <v>895.4</v>
      </c>
      <c r="F407" s="57">
        <v>1</v>
      </c>
      <c r="G407" s="104">
        <f t="shared" si="25"/>
        <v>13477.900000000007</v>
      </c>
      <c r="H407" s="82">
        <f t="shared" si="26"/>
        <v>15</v>
      </c>
      <c r="I407" s="67">
        <v>931</v>
      </c>
      <c r="J407" s="73"/>
    </row>
    <row r="408" spans="1:10" ht="20.25">
      <c r="A408" s="50">
        <v>384</v>
      </c>
      <c r="B408" s="85"/>
      <c r="C408" s="54"/>
      <c r="D408" s="55"/>
      <c r="E408" s="107">
        <v>889.9</v>
      </c>
      <c r="F408" s="57">
        <v>1</v>
      </c>
      <c r="G408" s="104">
        <f t="shared" si="25"/>
        <v>12588.000000000007</v>
      </c>
      <c r="H408" s="82">
        <f t="shared" si="26"/>
        <v>14</v>
      </c>
      <c r="I408" s="67">
        <v>931</v>
      </c>
      <c r="J408" s="73"/>
    </row>
    <row r="409" spans="1:10" ht="20.25">
      <c r="A409" s="50">
        <v>385</v>
      </c>
      <c r="B409" s="85"/>
      <c r="C409" s="54"/>
      <c r="D409" s="55"/>
      <c r="E409" s="107">
        <v>925.3</v>
      </c>
      <c r="F409" s="57">
        <v>1</v>
      </c>
      <c r="G409" s="104">
        <f t="shared" si="25"/>
        <v>11662.700000000008</v>
      </c>
      <c r="H409" s="82">
        <f t="shared" si="26"/>
        <v>13</v>
      </c>
      <c r="I409" s="67">
        <v>931</v>
      </c>
      <c r="J409" s="73"/>
    </row>
    <row r="410" spans="1:10" ht="20.25">
      <c r="A410" s="50">
        <v>386</v>
      </c>
      <c r="B410" s="85"/>
      <c r="C410" s="54"/>
      <c r="D410" s="55"/>
      <c r="E410" s="107">
        <v>912.6</v>
      </c>
      <c r="F410" s="57">
        <v>1</v>
      </c>
      <c r="G410" s="104">
        <f t="shared" si="25"/>
        <v>10750.100000000008</v>
      </c>
      <c r="H410" s="82">
        <f t="shared" si="26"/>
        <v>12</v>
      </c>
      <c r="I410" s="67">
        <v>931</v>
      </c>
      <c r="J410" s="73"/>
    </row>
    <row r="411" spans="1:10" ht="20.25">
      <c r="A411" s="50">
        <v>387</v>
      </c>
      <c r="B411" s="85"/>
      <c r="C411" s="54"/>
      <c r="D411" s="55"/>
      <c r="E411" s="107">
        <v>886.3</v>
      </c>
      <c r="F411" s="57">
        <v>1</v>
      </c>
      <c r="G411" s="104">
        <f t="shared" si="25"/>
        <v>9863.8000000000084</v>
      </c>
      <c r="H411" s="82">
        <f t="shared" si="26"/>
        <v>11</v>
      </c>
      <c r="I411" s="67">
        <v>931</v>
      </c>
      <c r="J411" s="73"/>
    </row>
    <row r="412" spans="1:10" ht="20.25">
      <c r="A412" s="50">
        <v>388</v>
      </c>
      <c r="B412" s="85"/>
      <c r="C412" s="54"/>
      <c r="D412" s="55"/>
      <c r="E412" s="107">
        <v>877.2</v>
      </c>
      <c r="F412" s="57">
        <v>1</v>
      </c>
      <c r="G412" s="104">
        <f t="shared" ref="G412:G455" si="27">G411-E412+C412</f>
        <v>8986.6000000000076</v>
      </c>
      <c r="H412" s="82">
        <f t="shared" ref="H412:H455" si="28">H411-F412+D412</f>
        <v>10</v>
      </c>
      <c r="I412" s="67">
        <v>931</v>
      </c>
      <c r="J412" s="73"/>
    </row>
    <row r="413" spans="1:10" ht="20.25">
      <c r="A413" s="50">
        <v>389</v>
      </c>
      <c r="B413" s="85"/>
      <c r="C413" s="54"/>
      <c r="D413" s="55"/>
      <c r="E413" s="107">
        <v>888.1</v>
      </c>
      <c r="F413" s="57">
        <v>1</v>
      </c>
      <c r="G413" s="104">
        <f t="shared" si="27"/>
        <v>8098.5000000000073</v>
      </c>
      <c r="H413" s="82">
        <f t="shared" si="28"/>
        <v>9</v>
      </c>
      <c r="I413" s="67">
        <v>931</v>
      </c>
      <c r="J413" s="73"/>
    </row>
    <row r="414" spans="1:10" ht="20.25">
      <c r="A414" s="50">
        <v>390</v>
      </c>
      <c r="B414" s="85"/>
      <c r="C414" s="54"/>
      <c r="D414" s="55"/>
      <c r="E414" s="107">
        <v>937.1</v>
      </c>
      <c r="F414" s="57">
        <v>1</v>
      </c>
      <c r="G414" s="104">
        <f t="shared" si="27"/>
        <v>7161.4000000000069</v>
      </c>
      <c r="H414" s="82">
        <f t="shared" si="28"/>
        <v>8</v>
      </c>
      <c r="I414" s="67">
        <v>931</v>
      </c>
      <c r="J414" s="73"/>
    </row>
    <row r="415" spans="1:10" ht="20.25">
      <c r="A415" s="50">
        <v>391</v>
      </c>
      <c r="B415" s="85"/>
      <c r="C415" s="54"/>
      <c r="D415" s="55"/>
      <c r="E415" s="107">
        <v>875.4</v>
      </c>
      <c r="F415" s="57">
        <v>1</v>
      </c>
      <c r="G415" s="104">
        <f t="shared" si="27"/>
        <v>6286.0000000000073</v>
      </c>
      <c r="H415" s="82">
        <f t="shared" si="28"/>
        <v>7</v>
      </c>
      <c r="I415" s="67">
        <v>931</v>
      </c>
      <c r="J415" s="73"/>
    </row>
    <row r="416" spans="1:10" ht="20.25">
      <c r="A416" s="50">
        <v>392</v>
      </c>
      <c r="B416" s="85"/>
      <c r="C416" s="54"/>
      <c r="D416" s="55"/>
      <c r="E416" s="107">
        <v>905.4</v>
      </c>
      <c r="F416" s="57">
        <v>1</v>
      </c>
      <c r="G416" s="104">
        <f t="shared" si="27"/>
        <v>5380.6000000000076</v>
      </c>
      <c r="H416" s="82">
        <f t="shared" si="28"/>
        <v>6</v>
      </c>
      <c r="I416" s="67">
        <v>931</v>
      </c>
      <c r="J416" s="73"/>
    </row>
    <row r="417" spans="1:10" ht="20.25">
      <c r="A417" s="50">
        <v>393</v>
      </c>
      <c r="B417" s="85"/>
      <c r="C417" s="54"/>
      <c r="D417" s="55"/>
      <c r="E417" s="107">
        <v>879.1</v>
      </c>
      <c r="F417" s="57">
        <v>1</v>
      </c>
      <c r="G417" s="104">
        <f t="shared" si="27"/>
        <v>4501.5000000000073</v>
      </c>
      <c r="H417" s="82">
        <f t="shared" si="28"/>
        <v>5</v>
      </c>
      <c r="I417" s="67">
        <v>931</v>
      </c>
      <c r="J417" s="73"/>
    </row>
    <row r="418" spans="1:10" ht="20.25">
      <c r="A418" s="50">
        <v>394</v>
      </c>
      <c r="B418" s="85"/>
      <c r="C418" s="54"/>
      <c r="D418" s="55"/>
      <c r="E418" s="107">
        <v>895.4</v>
      </c>
      <c r="F418" s="57">
        <v>1</v>
      </c>
      <c r="G418" s="104">
        <f t="shared" si="27"/>
        <v>3606.1000000000072</v>
      </c>
      <c r="H418" s="82">
        <f t="shared" si="28"/>
        <v>4</v>
      </c>
      <c r="I418" s="67">
        <v>931</v>
      </c>
      <c r="J418" s="73"/>
    </row>
    <row r="419" spans="1:10" ht="20.25">
      <c r="A419" s="50">
        <v>395</v>
      </c>
      <c r="B419" s="85"/>
      <c r="C419" s="54"/>
      <c r="D419" s="55"/>
      <c r="E419" s="107">
        <v>906.3</v>
      </c>
      <c r="F419" s="57">
        <v>1</v>
      </c>
      <c r="G419" s="104">
        <f t="shared" si="27"/>
        <v>2699.8000000000075</v>
      </c>
      <c r="H419" s="82">
        <f t="shared" si="28"/>
        <v>3</v>
      </c>
      <c r="I419" s="67">
        <v>931</v>
      </c>
      <c r="J419" s="73"/>
    </row>
    <row r="420" spans="1:10" ht="20.25">
      <c r="A420" s="50">
        <v>396</v>
      </c>
      <c r="B420" s="85"/>
      <c r="C420" s="54"/>
      <c r="D420" s="55"/>
      <c r="E420" s="107">
        <v>907.2</v>
      </c>
      <c r="F420" s="57">
        <v>1</v>
      </c>
      <c r="G420" s="104">
        <f t="shared" si="27"/>
        <v>1792.6000000000074</v>
      </c>
      <c r="H420" s="82">
        <f t="shared" si="28"/>
        <v>2</v>
      </c>
      <c r="I420" s="67">
        <v>931</v>
      </c>
      <c r="J420" s="73"/>
    </row>
    <row r="421" spans="1:10" ht="20.25">
      <c r="A421" s="50">
        <v>397</v>
      </c>
      <c r="B421" s="85"/>
      <c r="C421" s="54"/>
      <c r="D421" s="55"/>
      <c r="E421" s="107">
        <v>904.5</v>
      </c>
      <c r="F421" s="57">
        <v>1</v>
      </c>
      <c r="G421" s="104">
        <f t="shared" si="27"/>
        <v>888.10000000000741</v>
      </c>
      <c r="H421" s="82">
        <f t="shared" si="28"/>
        <v>1</v>
      </c>
      <c r="I421" s="67">
        <v>931</v>
      </c>
      <c r="J421" s="73"/>
    </row>
    <row r="422" spans="1:10" ht="20.25">
      <c r="A422" s="50">
        <v>398</v>
      </c>
      <c r="B422" s="85"/>
      <c r="C422" s="54"/>
      <c r="D422" s="55"/>
      <c r="E422" s="107">
        <v>888.1</v>
      </c>
      <c r="F422" s="57">
        <v>1</v>
      </c>
      <c r="G422" s="104">
        <f t="shared" si="27"/>
        <v>7.3896444519050419E-12</v>
      </c>
      <c r="H422" s="82">
        <f t="shared" si="28"/>
        <v>0</v>
      </c>
      <c r="I422" s="67">
        <v>931</v>
      </c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7.3896444519050419E-12</v>
      </c>
      <c r="H423" s="82">
        <f t="shared" si="28"/>
        <v>0</v>
      </c>
      <c r="I423" s="67"/>
      <c r="J423" s="73"/>
    </row>
    <row r="424" spans="1:10" ht="20.25">
      <c r="A424" s="50">
        <v>400</v>
      </c>
      <c r="B424" s="85">
        <v>16</v>
      </c>
      <c r="C424" s="54"/>
      <c r="D424" s="55"/>
      <c r="E424" s="107"/>
      <c r="F424" s="57"/>
      <c r="G424" s="104">
        <f t="shared" si="27"/>
        <v>7.3896444519050419E-12</v>
      </c>
      <c r="H424" s="82">
        <f t="shared" si="28"/>
        <v>0</v>
      </c>
      <c r="I424" s="67"/>
      <c r="J424" s="73"/>
    </row>
    <row r="425" spans="1:10" ht="20.25">
      <c r="A425" s="50">
        <v>401</v>
      </c>
      <c r="B425" s="85"/>
      <c r="C425" s="54">
        <v>19051.400000000001</v>
      </c>
      <c r="D425" s="55">
        <v>21</v>
      </c>
      <c r="E425" s="107">
        <v>892.2</v>
      </c>
      <c r="F425" s="57">
        <v>1</v>
      </c>
      <c r="G425" s="104">
        <f t="shared" si="27"/>
        <v>18159.200000000008</v>
      </c>
      <c r="H425" s="82">
        <f t="shared" si="28"/>
        <v>20</v>
      </c>
      <c r="I425" s="67">
        <v>935</v>
      </c>
      <c r="J425" s="73" t="s">
        <v>184</v>
      </c>
    </row>
    <row r="426" spans="1:10" ht="20.25">
      <c r="A426" s="50">
        <v>402</v>
      </c>
      <c r="B426" s="85"/>
      <c r="C426" s="54"/>
      <c r="D426" s="55"/>
      <c r="E426" s="107">
        <v>916.7</v>
      </c>
      <c r="F426" s="57">
        <v>1</v>
      </c>
      <c r="G426" s="104">
        <f t="shared" si="27"/>
        <v>17242.500000000007</v>
      </c>
      <c r="H426" s="82">
        <f t="shared" si="28"/>
        <v>19</v>
      </c>
      <c r="I426" s="67">
        <v>935</v>
      </c>
      <c r="J426" s="73" t="s">
        <v>180</v>
      </c>
    </row>
    <row r="427" spans="1:10" ht="20.25">
      <c r="A427" s="50">
        <v>403</v>
      </c>
      <c r="B427" s="85"/>
      <c r="C427" s="54"/>
      <c r="D427" s="55"/>
      <c r="E427" s="107">
        <v>894.9</v>
      </c>
      <c r="F427" s="57">
        <v>1</v>
      </c>
      <c r="G427" s="104">
        <f t="shared" si="27"/>
        <v>16347.600000000008</v>
      </c>
      <c r="H427" s="82">
        <f t="shared" si="28"/>
        <v>18</v>
      </c>
      <c r="I427" s="67">
        <v>935</v>
      </c>
      <c r="J427" s="73"/>
    </row>
    <row r="428" spans="1:10" ht="20.25">
      <c r="A428" s="50">
        <v>404</v>
      </c>
      <c r="B428" s="85"/>
      <c r="C428" s="54"/>
      <c r="D428" s="55"/>
      <c r="E428" s="107">
        <v>890.4</v>
      </c>
      <c r="F428" s="57">
        <v>1</v>
      </c>
      <c r="G428" s="104">
        <f t="shared" si="27"/>
        <v>15457.200000000008</v>
      </c>
      <c r="H428" s="82">
        <f t="shared" si="28"/>
        <v>17</v>
      </c>
      <c r="I428" s="67">
        <v>935</v>
      </c>
      <c r="J428" s="73"/>
    </row>
    <row r="429" spans="1:10" ht="20.25">
      <c r="A429" s="50">
        <v>405</v>
      </c>
      <c r="B429" s="85"/>
      <c r="C429" s="54"/>
      <c r="D429" s="55"/>
      <c r="E429" s="107">
        <v>881.3</v>
      </c>
      <c r="F429" s="57">
        <v>1</v>
      </c>
      <c r="G429" s="104">
        <f t="shared" si="27"/>
        <v>14575.900000000009</v>
      </c>
      <c r="H429" s="82">
        <f t="shared" si="28"/>
        <v>16</v>
      </c>
      <c r="I429" s="67">
        <v>935</v>
      </c>
      <c r="J429" s="73"/>
    </row>
    <row r="430" spans="1:10" ht="20.25">
      <c r="A430" s="50">
        <v>406</v>
      </c>
      <c r="B430" s="85"/>
      <c r="C430" s="54"/>
      <c r="D430" s="55"/>
      <c r="E430" s="107">
        <v>873.2</v>
      </c>
      <c r="F430" s="57">
        <v>1</v>
      </c>
      <c r="G430" s="104">
        <f t="shared" si="27"/>
        <v>13702.700000000008</v>
      </c>
      <c r="H430" s="82">
        <f t="shared" si="28"/>
        <v>15</v>
      </c>
      <c r="I430" s="67">
        <v>935</v>
      </c>
      <c r="J430" s="73"/>
    </row>
    <row r="431" spans="1:10" ht="20.25">
      <c r="A431" s="50">
        <v>407</v>
      </c>
      <c r="B431" s="85"/>
      <c r="C431" s="54"/>
      <c r="D431" s="55"/>
      <c r="E431" s="107">
        <v>905.8</v>
      </c>
      <c r="F431" s="57">
        <v>1</v>
      </c>
      <c r="G431" s="104">
        <f t="shared" si="27"/>
        <v>12796.900000000009</v>
      </c>
      <c r="H431" s="82">
        <f t="shared" si="28"/>
        <v>14</v>
      </c>
      <c r="I431" s="67">
        <v>935</v>
      </c>
      <c r="J431" s="73"/>
    </row>
    <row r="432" spans="1:10" ht="20.25">
      <c r="A432" s="50">
        <v>408</v>
      </c>
      <c r="B432" s="85"/>
      <c r="C432" s="54"/>
      <c r="D432" s="55"/>
      <c r="E432" s="107">
        <v>936.7</v>
      </c>
      <c r="F432" s="57">
        <v>1</v>
      </c>
      <c r="G432" s="104">
        <f t="shared" si="27"/>
        <v>11860.200000000008</v>
      </c>
      <c r="H432" s="82">
        <f t="shared" si="28"/>
        <v>13</v>
      </c>
      <c r="I432" s="67">
        <v>935</v>
      </c>
      <c r="J432" s="73"/>
    </row>
    <row r="433" spans="1:10" ht="20.25">
      <c r="A433" s="50">
        <v>409</v>
      </c>
      <c r="B433" s="85"/>
      <c r="C433" s="54"/>
      <c r="D433" s="55"/>
      <c r="E433" s="107">
        <v>862.3</v>
      </c>
      <c r="F433" s="57">
        <v>1</v>
      </c>
      <c r="G433" s="104">
        <f t="shared" si="27"/>
        <v>10997.900000000009</v>
      </c>
      <c r="H433" s="82">
        <f t="shared" si="28"/>
        <v>12</v>
      </c>
      <c r="I433" s="67">
        <v>935</v>
      </c>
      <c r="J433" s="73"/>
    </row>
    <row r="434" spans="1:10" ht="20.25">
      <c r="A434" s="50">
        <v>410</v>
      </c>
      <c r="B434" s="85"/>
      <c r="C434" s="54"/>
      <c r="D434" s="55"/>
      <c r="E434" s="107">
        <v>945.7</v>
      </c>
      <c r="F434" s="57">
        <v>1</v>
      </c>
      <c r="G434" s="104">
        <f t="shared" si="27"/>
        <v>10052.200000000008</v>
      </c>
      <c r="H434" s="82">
        <f t="shared" si="28"/>
        <v>11</v>
      </c>
      <c r="I434" s="67">
        <v>935</v>
      </c>
      <c r="J434" s="73"/>
    </row>
    <row r="435" spans="1:10" ht="20.25">
      <c r="A435" s="50">
        <v>411</v>
      </c>
      <c r="B435" s="85"/>
      <c r="C435" s="54"/>
      <c r="D435" s="55"/>
      <c r="E435" s="107">
        <v>925.8</v>
      </c>
      <c r="F435" s="57">
        <v>1</v>
      </c>
      <c r="G435" s="104">
        <f t="shared" si="27"/>
        <v>9126.4000000000087</v>
      </c>
      <c r="H435" s="82">
        <f t="shared" si="28"/>
        <v>10</v>
      </c>
      <c r="I435" s="67">
        <v>941</v>
      </c>
      <c r="J435" s="73"/>
    </row>
    <row r="436" spans="1:10" ht="20.25">
      <c r="A436" s="50">
        <v>412</v>
      </c>
      <c r="B436" s="85"/>
      <c r="C436" s="54"/>
      <c r="D436" s="55"/>
      <c r="E436" s="107">
        <v>893.1</v>
      </c>
      <c r="F436" s="57">
        <v>1</v>
      </c>
      <c r="G436" s="104">
        <f t="shared" si="27"/>
        <v>8233.3000000000084</v>
      </c>
      <c r="H436" s="82">
        <f t="shared" si="28"/>
        <v>9</v>
      </c>
      <c r="I436" s="67">
        <v>941</v>
      </c>
      <c r="J436" s="73"/>
    </row>
    <row r="437" spans="1:10" ht="20.25">
      <c r="A437" s="50">
        <v>413</v>
      </c>
      <c r="B437" s="85"/>
      <c r="C437" s="54"/>
      <c r="D437" s="55"/>
      <c r="E437" s="107">
        <v>838.7</v>
      </c>
      <c r="F437" s="57">
        <v>1</v>
      </c>
      <c r="G437" s="104">
        <f t="shared" si="27"/>
        <v>7394.6000000000085</v>
      </c>
      <c r="H437" s="82">
        <f t="shared" si="28"/>
        <v>8</v>
      </c>
      <c r="I437" s="67">
        <v>941</v>
      </c>
      <c r="J437" s="73"/>
    </row>
    <row r="438" spans="1:10" ht="20.25">
      <c r="A438" s="50">
        <v>414</v>
      </c>
      <c r="B438" s="85"/>
      <c r="C438" s="54"/>
      <c r="D438" s="55"/>
      <c r="E438" s="107">
        <v>897.7</v>
      </c>
      <c r="F438" s="57">
        <v>1</v>
      </c>
      <c r="G438" s="104">
        <f t="shared" si="27"/>
        <v>6496.9000000000087</v>
      </c>
      <c r="H438" s="82">
        <f t="shared" si="28"/>
        <v>7</v>
      </c>
      <c r="I438" s="67">
        <v>941</v>
      </c>
      <c r="J438" s="73"/>
    </row>
    <row r="439" spans="1:10" ht="20.25">
      <c r="A439" s="50">
        <v>415</v>
      </c>
      <c r="B439" s="85"/>
      <c r="C439" s="54"/>
      <c r="D439" s="55"/>
      <c r="E439" s="107">
        <v>985.7</v>
      </c>
      <c r="F439" s="57">
        <v>1</v>
      </c>
      <c r="G439" s="104">
        <f t="shared" si="27"/>
        <v>5511.2000000000089</v>
      </c>
      <c r="H439" s="82">
        <f t="shared" si="28"/>
        <v>6</v>
      </c>
      <c r="I439" s="67">
        <v>941</v>
      </c>
      <c r="J439" s="73"/>
    </row>
    <row r="440" spans="1:10" ht="20.25">
      <c r="A440" s="50">
        <v>416</v>
      </c>
      <c r="B440" s="85"/>
      <c r="C440" s="54"/>
      <c r="D440" s="55"/>
      <c r="E440" s="107">
        <v>960.3</v>
      </c>
      <c r="F440" s="57">
        <v>1</v>
      </c>
      <c r="G440" s="104">
        <f t="shared" si="27"/>
        <v>4550.9000000000087</v>
      </c>
      <c r="H440" s="82">
        <f t="shared" si="28"/>
        <v>5</v>
      </c>
      <c r="I440" s="67">
        <v>941</v>
      </c>
      <c r="J440" s="73"/>
    </row>
    <row r="441" spans="1:10" ht="20.25">
      <c r="A441" s="50">
        <v>417</v>
      </c>
      <c r="B441" s="85"/>
      <c r="C441" s="54"/>
      <c r="D441" s="55"/>
      <c r="E441" s="107">
        <v>898.6</v>
      </c>
      <c r="F441" s="57">
        <v>1</v>
      </c>
      <c r="G441" s="104">
        <f t="shared" si="27"/>
        <v>3652.3000000000088</v>
      </c>
      <c r="H441" s="82">
        <f t="shared" si="28"/>
        <v>4</v>
      </c>
      <c r="I441" s="67">
        <v>941</v>
      </c>
      <c r="J441" s="73"/>
    </row>
    <row r="442" spans="1:10" ht="20.25">
      <c r="A442" s="50">
        <v>418</v>
      </c>
      <c r="B442" s="85"/>
      <c r="C442" s="54"/>
      <c r="D442" s="55"/>
      <c r="E442" s="107">
        <v>897.7</v>
      </c>
      <c r="F442" s="57">
        <v>1</v>
      </c>
      <c r="G442" s="104">
        <f t="shared" si="27"/>
        <v>2754.6000000000085</v>
      </c>
      <c r="H442" s="82">
        <f t="shared" si="28"/>
        <v>3</v>
      </c>
      <c r="I442" s="67">
        <v>941</v>
      </c>
      <c r="J442" s="73"/>
    </row>
    <row r="443" spans="1:10" ht="20.25">
      <c r="A443" s="50">
        <v>419</v>
      </c>
      <c r="B443" s="85"/>
      <c r="C443" s="54"/>
      <c r="D443" s="55"/>
      <c r="E443" s="107">
        <v>916.7</v>
      </c>
      <c r="F443" s="57">
        <v>1</v>
      </c>
      <c r="G443" s="104">
        <f t="shared" si="27"/>
        <v>1837.9000000000085</v>
      </c>
      <c r="H443" s="82">
        <f t="shared" si="28"/>
        <v>2</v>
      </c>
      <c r="I443" s="67">
        <v>941</v>
      </c>
      <c r="J443" s="73"/>
    </row>
    <row r="444" spans="1:10" ht="20.25">
      <c r="A444" s="50">
        <v>420</v>
      </c>
      <c r="B444" s="85"/>
      <c r="C444" s="54"/>
      <c r="D444" s="55"/>
      <c r="E444" s="107">
        <v>905.8</v>
      </c>
      <c r="F444" s="57">
        <v>1</v>
      </c>
      <c r="G444" s="104">
        <f t="shared" si="27"/>
        <v>932.10000000000855</v>
      </c>
      <c r="H444" s="82">
        <f t="shared" si="28"/>
        <v>1</v>
      </c>
      <c r="I444" s="67">
        <v>941</v>
      </c>
      <c r="J444" s="73"/>
    </row>
    <row r="445" spans="1:10" ht="20.25">
      <c r="A445" s="50">
        <v>421</v>
      </c>
      <c r="B445" s="85"/>
      <c r="C445" s="54"/>
      <c r="D445" s="55"/>
      <c r="E445" s="107">
        <v>932.1</v>
      </c>
      <c r="F445" s="57">
        <v>1</v>
      </c>
      <c r="G445" s="104">
        <f t="shared" si="27"/>
        <v>8.5265128291212022E-12</v>
      </c>
      <c r="H445" s="82">
        <f t="shared" si="28"/>
        <v>0</v>
      </c>
      <c r="I445" s="67">
        <v>947</v>
      </c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7"/>
        <v>8.5265128291212022E-12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>
        <v>16</v>
      </c>
      <c r="C447" s="54"/>
      <c r="D447" s="55"/>
      <c r="E447" s="107"/>
      <c r="F447" s="57"/>
      <c r="G447" s="104">
        <f t="shared" si="27"/>
        <v>8.5265128291212022E-12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>
        <v>19007.099999999999</v>
      </c>
      <c r="D448" s="55">
        <v>21</v>
      </c>
      <c r="E448" s="107">
        <v>890.9</v>
      </c>
      <c r="F448" s="57">
        <v>1</v>
      </c>
      <c r="G448" s="104">
        <f t="shared" si="27"/>
        <v>18116.200000000008</v>
      </c>
      <c r="H448" s="82">
        <f t="shared" si="28"/>
        <v>20</v>
      </c>
      <c r="I448" s="67">
        <v>943</v>
      </c>
      <c r="J448" s="73" t="s">
        <v>180</v>
      </c>
    </row>
    <row r="449" spans="1:10" ht="20.25">
      <c r="A449" s="50">
        <v>425</v>
      </c>
      <c r="B449" s="85"/>
      <c r="C449" s="54"/>
      <c r="D449" s="55"/>
      <c r="E449" s="107">
        <v>885.4</v>
      </c>
      <c r="F449" s="57">
        <v>1</v>
      </c>
      <c r="G449" s="104">
        <f t="shared" si="27"/>
        <v>17230.800000000007</v>
      </c>
      <c r="H449" s="82">
        <f t="shared" si="28"/>
        <v>19</v>
      </c>
      <c r="I449" s="67">
        <v>943</v>
      </c>
      <c r="J449" s="73"/>
    </row>
    <row r="450" spans="1:10" ht="20.25">
      <c r="A450" s="50">
        <v>426</v>
      </c>
      <c r="B450" s="85"/>
      <c r="C450" s="54"/>
      <c r="D450" s="55"/>
      <c r="E450" s="107">
        <v>902.6</v>
      </c>
      <c r="F450" s="57">
        <v>1</v>
      </c>
      <c r="G450" s="104">
        <f t="shared" si="27"/>
        <v>16328.200000000006</v>
      </c>
      <c r="H450" s="82">
        <f t="shared" si="28"/>
        <v>18</v>
      </c>
      <c r="I450" s="67">
        <v>943</v>
      </c>
      <c r="J450" s="73"/>
    </row>
    <row r="451" spans="1:10" ht="20.25">
      <c r="A451" s="50">
        <v>427</v>
      </c>
      <c r="B451" s="85"/>
      <c r="C451" s="54"/>
      <c r="D451" s="55"/>
      <c r="E451" s="107">
        <v>902.6</v>
      </c>
      <c r="F451" s="57">
        <v>1</v>
      </c>
      <c r="G451" s="104">
        <f t="shared" si="27"/>
        <v>15425.600000000006</v>
      </c>
      <c r="H451" s="82">
        <f t="shared" si="28"/>
        <v>17</v>
      </c>
      <c r="I451" s="67">
        <v>943</v>
      </c>
      <c r="J451" s="73"/>
    </row>
    <row r="452" spans="1:10" ht="20.25">
      <c r="A452" s="50">
        <v>428</v>
      </c>
      <c r="B452" s="85"/>
      <c r="C452" s="54"/>
      <c r="D452" s="55"/>
      <c r="E452" s="107">
        <v>920.8</v>
      </c>
      <c r="F452" s="57">
        <v>1</v>
      </c>
      <c r="G452" s="104">
        <f t="shared" si="27"/>
        <v>14504.800000000007</v>
      </c>
      <c r="H452" s="82">
        <f t="shared" si="28"/>
        <v>16</v>
      </c>
      <c r="I452" s="67">
        <v>943</v>
      </c>
      <c r="J452" s="73"/>
    </row>
    <row r="453" spans="1:10" ht="20.25">
      <c r="A453" s="50">
        <v>429</v>
      </c>
      <c r="B453" s="85"/>
      <c r="C453" s="54"/>
      <c r="D453" s="55"/>
      <c r="E453" s="107">
        <v>911.7</v>
      </c>
      <c r="F453" s="57">
        <v>1</v>
      </c>
      <c r="G453" s="104">
        <f t="shared" si="27"/>
        <v>13593.100000000006</v>
      </c>
      <c r="H453" s="82">
        <f t="shared" si="28"/>
        <v>15</v>
      </c>
      <c r="I453" s="67">
        <v>943</v>
      </c>
      <c r="J453" s="73"/>
    </row>
    <row r="454" spans="1:10" ht="20.25">
      <c r="A454" s="50">
        <v>430</v>
      </c>
      <c r="B454" s="85"/>
      <c r="C454" s="54"/>
      <c r="D454" s="55"/>
      <c r="E454" s="107">
        <v>904.5</v>
      </c>
      <c r="F454" s="57">
        <v>1</v>
      </c>
      <c r="G454" s="104">
        <f t="shared" si="27"/>
        <v>12688.600000000006</v>
      </c>
      <c r="H454" s="82">
        <f t="shared" si="28"/>
        <v>14</v>
      </c>
      <c r="I454" s="67">
        <v>943</v>
      </c>
      <c r="J454" s="73"/>
    </row>
    <row r="455" spans="1:10" ht="20.25">
      <c r="A455" s="50">
        <v>431</v>
      </c>
      <c r="B455" s="85"/>
      <c r="C455" s="54"/>
      <c r="D455" s="55"/>
      <c r="E455" s="107">
        <v>862.7</v>
      </c>
      <c r="F455" s="57">
        <v>1</v>
      </c>
      <c r="G455" s="104">
        <f t="shared" si="27"/>
        <v>11825.900000000005</v>
      </c>
      <c r="H455" s="82">
        <f t="shared" si="28"/>
        <v>13</v>
      </c>
      <c r="I455" s="67">
        <v>943</v>
      </c>
      <c r="J455" s="73"/>
    </row>
    <row r="456" spans="1:10" ht="20.25">
      <c r="A456" s="50">
        <v>432</v>
      </c>
      <c r="B456" s="85"/>
      <c r="C456" s="54"/>
      <c r="D456" s="55"/>
      <c r="E456" s="107">
        <v>934.4</v>
      </c>
      <c r="F456" s="57">
        <v>1</v>
      </c>
      <c r="G456" s="104">
        <f t="shared" ref="G456:G474" si="29">G455-E456+C456</f>
        <v>10891.500000000005</v>
      </c>
      <c r="H456" s="82">
        <f t="shared" ref="H456:H474" si="30">H455-F456+D456</f>
        <v>12</v>
      </c>
      <c r="I456" s="67">
        <v>943</v>
      </c>
      <c r="J456" s="73"/>
    </row>
    <row r="457" spans="1:10" ht="20.25">
      <c r="A457" s="50">
        <v>433</v>
      </c>
      <c r="B457" s="85"/>
      <c r="C457" s="54"/>
      <c r="D457" s="55"/>
      <c r="E457" s="107">
        <v>938</v>
      </c>
      <c r="F457" s="57">
        <v>1</v>
      </c>
      <c r="G457" s="104">
        <f t="shared" si="29"/>
        <v>9953.5000000000055</v>
      </c>
      <c r="H457" s="82">
        <f t="shared" si="30"/>
        <v>11</v>
      </c>
      <c r="I457" s="67">
        <v>946</v>
      </c>
      <c r="J457" s="73"/>
    </row>
    <row r="458" spans="1:10" ht="20.25">
      <c r="A458" s="50">
        <v>434</v>
      </c>
      <c r="B458" s="85"/>
      <c r="C458" s="54"/>
      <c r="D458" s="55"/>
      <c r="E458" s="107">
        <v>870</v>
      </c>
      <c r="F458" s="57">
        <v>1</v>
      </c>
      <c r="G458" s="104">
        <f t="shared" si="29"/>
        <v>9083.5000000000055</v>
      </c>
      <c r="H458" s="82">
        <f t="shared" si="30"/>
        <v>10</v>
      </c>
      <c r="I458" s="67">
        <v>946</v>
      </c>
      <c r="J458" s="73"/>
    </row>
    <row r="459" spans="1:10" ht="20.25">
      <c r="A459" s="50">
        <v>435</v>
      </c>
      <c r="B459" s="85"/>
      <c r="C459" s="54"/>
      <c r="D459" s="55"/>
      <c r="E459" s="107">
        <v>934.4</v>
      </c>
      <c r="F459" s="57">
        <v>1</v>
      </c>
      <c r="G459" s="104">
        <f t="shared" si="29"/>
        <v>8149.1000000000058</v>
      </c>
      <c r="H459" s="82">
        <f t="shared" si="30"/>
        <v>9</v>
      </c>
      <c r="I459" s="67">
        <v>946</v>
      </c>
      <c r="J459" s="73"/>
    </row>
    <row r="460" spans="1:10" ht="20.25">
      <c r="A460" s="50">
        <v>436</v>
      </c>
      <c r="B460" s="85"/>
      <c r="C460" s="54"/>
      <c r="D460" s="55"/>
      <c r="E460" s="107">
        <v>909</v>
      </c>
      <c r="F460" s="57">
        <v>1</v>
      </c>
      <c r="G460" s="104">
        <f t="shared" si="29"/>
        <v>7240.1000000000058</v>
      </c>
      <c r="H460" s="82">
        <f t="shared" si="30"/>
        <v>8</v>
      </c>
      <c r="I460" s="67">
        <v>946</v>
      </c>
      <c r="J460" s="73"/>
    </row>
    <row r="461" spans="1:10" ht="20.25">
      <c r="A461" s="50">
        <v>437</v>
      </c>
      <c r="B461" s="85"/>
      <c r="C461" s="54"/>
      <c r="D461" s="55"/>
      <c r="E461" s="107">
        <v>937.1</v>
      </c>
      <c r="F461" s="57">
        <v>1</v>
      </c>
      <c r="G461" s="104">
        <f t="shared" si="29"/>
        <v>6303.0000000000055</v>
      </c>
      <c r="H461" s="82">
        <f t="shared" si="30"/>
        <v>7</v>
      </c>
      <c r="I461" s="67">
        <v>946</v>
      </c>
      <c r="J461" s="73"/>
    </row>
    <row r="462" spans="1:10" ht="20.25">
      <c r="A462" s="50">
        <v>438</v>
      </c>
      <c r="B462" s="85"/>
      <c r="C462" s="54"/>
      <c r="D462" s="55"/>
      <c r="E462" s="107">
        <v>869.1</v>
      </c>
      <c r="F462" s="57">
        <v>1</v>
      </c>
      <c r="G462" s="104">
        <f t="shared" si="29"/>
        <v>5433.9000000000051</v>
      </c>
      <c r="H462" s="82">
        <f t="shared" si="30"/>
        <v>6</v>
      </c>
      <c r="I462" s="67">
        <v>946</v>
      </c>
      <c r="J462" s="73"/>
    </row>
    <row r="463" spans="1:10" ht="20.25">
      <c r="A463" s="50">
        <v>439</v>
      </c>
      <c r="B463" s="85"/>
      <c r="C463" s="54"/>
      <c r="D463" s="55"/>
      <c r="E463" s="107">
        <v>917.2</v>
      </c>
      <c r="F463" s="57">
        <v>1</v>
      </c>
      <c r="G463" s="104">
        <f t="shared" si="29"/>
        <v>4516.7000000000053</v>
      </c>
      <c r="H463" s="82">
        <f t="shared" si="30"/>
        <v>5</v>
      </c>
      <c r="I463" s="67">
        <v>946</v>
      </c>
      <c r="J463" s="73"/>
    </row>
    <row r="464" spans="1:10" ht="20.25">
      <c r="A464" s="50">
        <v>440</v>
      </c>
      <c r="B464" s="85"/>
      <c r="C464" s="54"/>
      <c r="D464" s="55"/>
      <c r="E464" s="107">
        <v>880</v>
      </c>
      <c r="F464" s="57">
        <v>1</v>
      </c>
      <c r="G464" s="104">
        <f t="shared" si="29"/>
        <v>3636.7000000000053</v>
      </c>
      <c r="H464" s="82">
        <f t="shared" si="30"/>
        <v>4</v>
      </c>
      <c r="I464" s="67">
        <v>946</v>
      </c>
      <c r="J464" s="73"/>
    </row>
    <row r="465" spans="1:10" ht="20.25">
      <c r="A465" s="50">
        <v>441</v>
      </c>
      <c r="B465" s="85"/>
      <c r="C465" s="54"/>
      <c r="D465" s="55"/>
      <c r="E465" s="107">
        <v>920.8</v>
      </c>
      <c r="F465" s="57">
        <v>1</v>
      </c>
      <c r="G465" s="104">
        <f t="shared" si="29"/>
        <v>2715.9000000000051</v>
      </c>
      <c r="H465" s="82">
        <f t="shared" si="30"/>
        <v>3</v>
      </c>
      <c r="I465" s="67">
        <v>946</v>
      </c>
      <c r="J465" s="73"/>
    </row>
    <row r="466" spans="1:10" ht="20.25">
      <c r="A466" s="50">
        <v>442</v>
      </c>
      <c r="B466" s="85"/>
      <c r="C466" s="54"/>
      <c r="D466" s="55"/>
      <c r="E466" s="107">
        <v>914.4</v>
      </c>
      <c r="F466" s="57">
        <v>1</v>
      </c>
      <c r="G466" s="104">
        <f t="shared" si="29"/>
        <v>1801.500000000005</v>
      </c>
      <c r="H466" s="82">
        <f t="shared" si="30"/>
        <v>2</v>
      </c>
      <c r="I466" s="67">
        <v>946</v>
      </c>
      <c r="J466" s="73"/>
    </row>
    <row r="467" spans="1:10" ht="20.25">
      <c r="A467" s="50">
        <v>443</v>
      </c>
      <c r="B467" s="85"/>
      <c r="C467" s="54"/>
      <c r="D467" s="55"/>
      <c r="E467" s="107">
        <v>868</v>
      </c>
      <c r="F467" s="57">
        <v>1</v>
      </c>
      <c r="G467" s="104">
        <f t="shared" si="29"/>
        <v>933.500000000005</v>
      </c>
      <c r="H467" s="82">
        <f t="shared" si="30"/>
        <v>1</v>
      </c>
      <c r="I467" s="67">
        <v>946</v>
      </c>
      <c r="J467" s="73"/>
    </row>
    <row r="468" spans="1:10" ht="20.25">
      <c r="A468" s="50">
        <v>444</v>
      </c>
      <c r="B468" s="85"/>
      <c r="C468" s="54"/>
      <c r="D468" s="55"/>
      <c r="E468" s="107">
        <v>933.5</v>
      </c>
      <c r="F468" s="57">
        <v>1</v>
      </c>
      <c r="G468" s="104">
        <f t="shared" si="29"/>
        <v>5.0022208597511053E-12</v>
      </c>
      <c r="H468" s="82">
        <f t="shared" si="30"/>
        <v>0</v>
      </c>
      <c r="I468" s="67">
        <v>946</v>
      </c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29"/>
        <v>5.0022208597511053E-12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29"/>
        <v>5.0022208597511053E-12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>
        <v>17</v>
      </c>
      <c r="C471" s="54"/>
      <c r="D471" s="55"/>
      <c r="E471" s="107"/>
      <c r="F471" s="57"/>
      <c r="G471" s="104">
        <f t="shared" si="29"/>
        <v>5.0022208597511053E-12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>
        <v>18884.900000000001</v>
      </c>
      <c r="D472" s="55">
        <v>21</v>
      </c>
      <c r="E472" s="107">
        <v>916.3</v>
      </c>
      <c r="F472" s="57">
        <v>1</v>
      </c>
      <c r="G472" s="104">
        <f t="shared" si="29"/>
        <v>17968.600000000006</v>
      </c>
      <c r="H472" s="82">
        <f t="shared" si="30"/>
        <v>20</v>
      </c>
      <c r="I472" s="67">
        <v>945</v>
      </c>
      <c r="J472" s="73" t="s">
        <v>180</v>
      </c>
    </row>
    <row r="473" spans="1:10" ht="20.25">
      <c r="A473" s="50">
        <v>449</v>
      </c>
      <c r="B473" s="85"/>
      <c r="C473" s="54"/>
      <c r="D473" s="55"/>
      <c r="E473" s="107">
        <v>903.6</v>
      </c>
      <c r="F473" s="57">
        <v>1</v>
      </c>
      <c r="G473" s="104">
        <f t="shared" si="29"/>
        <v>17065.000000000007</v>
      </c>
      <c r="H473" s="82">
        <f t="shared" si="30"/>
        <v>19</v>
      </c>
      <c r="I473" s="67">
        <v>945</v>
      </c>
      <c r="J473" s="73"/>
    </row>
    <row r="474" spans="1:10" ht="20.25">
      <c r="A474" s="50">
        <v>450</v>
      </c>
      <c r="B474" s="85"/>
      <c r="C474" s="54"/>
      <c r="D474" s="55"/>
      <c r="E474" s="107">
        <v>889</v>
      </c>
      <c r="F474" s="57">
        <v>1</v>
      </c>
      <c r="G474" s="104">
        <f t="shared" si="29"/>
        <v>16176.000000000007</v>
      </c>
      <c r="H474" s="82">
        <f t="shared" si="30"/>
        <v>18</v>
      </c>
      <c r="I474" s="67">
        <v>956</v>
      </c>
      <c r="J474" s="73"/>
    </row>
    <row r="475" spans="1:10" ht="20.25">
      <c r="A475" s="50">
        <v>451</v>
      </c>
      <c r="B475" s="85"/>
      <c r="C475" s="54"/>
      <c r="D475" s="55"/>
      <c r="E475" s="107">
        <v>875.4</v>
      </c>
      <c r="F475" s="57">
        <v>1</v>
      </c>
      <c r="G475" s="104">
        <f t="shared" ref="G475:G538" si="31">G474-E475+C475</f>
        <v>15300.600000000008</v>
      </c>
      <c r="H475" s="82">
        <f t="shared" ref="H475:H538" si="32">H474-F475+D475</f>
        <v>17</v>
      </c>
      <c r="I475" s="67">
        <v>957</v>
      </c>
      <c r="J475" s="73"/>
    </row>
    <row r="476" spans="1:10" ht="20.25">
      <c r="A476" s="50">
        <v>452</v>
      </c>
      <c r="B476" s="85"/>
      <c r="C476" s="54"/>
      <c r="D476" s="55"/>
      <c r="E476" s="107">
        <v>899.9</v>
      </c>
      <c r="F476" s="57">
        <v>1</v>
      </c>
      <c r="G476" s="104">
        <f t="shared" si="31"/>
        <v>14400.700000000008</v>
      </c>
      <c r="H476" s="82">
        <f t="shared" si="32"/>
        <v>16</v>
      </c>
      <c r="I476" s="67">
        <v>957</v>
      </c>
      <c r="J476" s="73"/>
    </row>
    <row r="477" spans="1:10" ht="20.25">
      <c r="A477" s="50">
        <v>453</v>
      </c>
      <c r="B477" s="85"/>
      <c r="C477" s="54"/>
      <c r="D477" s="55"/>
      <c r="E477" s="107">
        <v>905.4</v>
      </c>
      <c r="F477" s="57">
        <v>1</v>
      </c>
      <c r="G477" s="104">
        <f t="shared" si="31"/>
        <v>13495.300000000008</v>
      </c>
      <c r="H477" s="82">
        <f t="shared" si="32"/>
        <v>15</v>
      </c>
      <c r="I477" s="67">
        <v>957</v>
      </c>
      <c r="J477" s="73"/>
    </row>
    <row r="478" spans="1:10" ht="20.25">
      <c r="A478" s="50">
        <v>454</v>
      </c>
      <c r="B478" s="85"/>
      <c r="C478" s="54"/>
      <c r="D478" s="55"/>
      <c r="E478" s="107">
        <v>940.7</v>
      </c>
      <c r="F478" s="57">
        <v>1</v>
      </c>
      <c r="G478" s="104">
        <f t="shared" si="31"/>
        <v>12554.600000000008</v>
      </c>
      <c r="H478" s="82">
        <f t="shared" si="32"/>
        <v>14</v>
      </c>
      <c r="I478" s="67">
        <v>957</v>
      </c>
      <c r="J478" s="73"/>
    </row>
    <row r="479" spans="1:10" ht="20.25">
      <c r="A479" s="50">
        <v>455</v>
      </c>
      <c r="B479" s="85"/>
      <c r="C479" s="54"/>
      <c r="D479" s="55"/>
      <c r="E479" s="107">
        <v>902.6</v>
      </c>
      <c r="F479" s="57">
        <v>1</v>
      </c>
      <c r="G479" s="104">
        <f t="shared" si="31"/>
        <v>11652.000000000007</v>
      </c>
      <c r="H479" s="82">
        <f t="shared" si="32"/>
        <v>13</v>
      </c>
      <c r="I479" s="67">
        <v>957</v>
      </c>
      <c r="J479" s="73"/>
    </row>
    <row r="480" spans="1:10" ht="20.25">
      <c r="A480" s="50">
        <v>456</v>
      </c>
      <c r="B480" s="85"/>
      <c r="C480" s="54"/>
      <c r="D480" s="55"/>
      <c r="E480" s="107">
        <v>919</v>
      </c>
      <c r="F480" s="57">
        <v>1</v>
      </c>
      <c r="G480" s="104">
        <f t="shared" si="31"/>
        <v>10733.000000000007</v>
      </c>
      <c r="H480" s="82">
        <f t="shared" si="32"/>
        <v>12</v>
      </c>
      <c r="I480" s="67">
        <v>957</v>
      </c>
      <c r="J480" s="73"/>
    </row>
    <row r="481" spans="1:10" ht="20.25">
      <c r="A481" s="50">
        <v>457</v>
      </c>
      <c r="B481" s="85"/>
      <c r="C481" s="54"/>
      <c r="D481" s="55"/>
      <c r="E481" s="107">
        <v>935.3</v>
      </c>
      <c r="F481" s="57">
        <v>1</v>
      </c>
      <c r="G481" s="104">
        <f t="shared" si="31"/>
        <v>9797.700000000008</v>
      </c>
      <c r="H481" s="82">
        <f t="shared" si="32"/>
        <v>11</v>
      </c>
      <c r="I481" s="67">
        <v>957</v>
      </c>
      <c r="J481" s="73"/>
    </row>
    <row r="482" spans="1:10" ht="20.25">
      <c r="A482" s="50">
        <v>458</v>
      </c>
      <c r="B482" s="85"/>
      <c r="C482" s="54"/>
      <c r="D482" s="55"/>
      <c r="E482" s="107">
        <v>900.8</v>
      </c>
      <c r="F482" s="57">
        <v>1</v>
      </c>
      <c r="G482" s="104">
        <f t="shared" si="31"/>
        <v>8896.9000000000087</v>
      </c>
      <c r="H482" s="82">
        <f t="shared" si="32"/>
        <v>10</v>
      </c>
      <c r="I482" s="67">
        <v>957</v>
      </c>
      <c r="J482" s="73"/>
    </row>
    <row r="483" spans="1:10" ht="20.25">
      <c r="A483" s="50">
        <v>459</v>
      </c>
      <c r="B483" s="85"/>
      <c r="C483" s="54"/>
      <c r="D483" s="55"/>
      <c r="E483" s="107">
        <v>861.8</v>
      </c>
      <c r="F483" s="57">
        <v>1</v>
      </c>
      <c r="G483" s="104">
        <f t="shared" si="31"/>
        <v>8035.1000000000085</v>
      </c>
      <c r="H483" s="82">
        <f t="shared" si="32"/>
        <v>9</v>
      </c>
      <c r="I483" s="67">
        <v>957</v>
      </c>
      <c r="J483" s="73"/>
    </row>
    <row r="484" spans="1:10" ht="20.25">
      <c r="A484" s="50">
        <v>460</v>
      </c>
      <c r="B484" s="85"/>
      <c r="C484" s="54"/>
      <c r="D484" s="55"/>
      <c r="E484" s="107">
        <v>878.2</v>
      </c>
      <c r="F484" s="57">
        <v>1</v>
      </c>
      <c r="G484" s="104">
        <f t="shared" si="31"/>
        <v>7156.9000000000087</v>
      </c>
      <c r="H484" s="82">
        <f t="shared" si="32"/>
        <v>8</v>
      </c>
      <c r="I484" s="67">
        <v>958</v>
      </c>
      <c r="J484" s="73"/>
    </row>
    <row r="485" spans="1:10" ht="20.25">
      <c r="A485" s="50">
        <v>461</v>
      </c>
      <c r="B485" s="85"/>
      <c r="C485" s="54"/>
      <c r="D485" s="55"/>
      <c r="E485" s="107">
        <v>916.3</v>
      </c>
      <c r="F485" s="57">
        <v>1</v>
      </c>
      <c r="G485" s="104">
        <f t="shared" si="31"/>
        <v>6240.6000000000085</v>
      </c>
      <c r="H485" s="82">
        <f t="shared" si="32"/>
        <v>7</v>
      </c>
      <c r="I485" s="67">
        <v>960</v>
      </c>
      <c r="J485" s="73"/>
    </row>
    <row r="486" spans="1:10" ht="20.25">
      <c r="A486" s="50">
        <v>462</v>
      </c>
      <c r="B486" s="85"/>
      <c r="C486" s="54"/>
      <c r="D486" s="55"/>
      <c r="E486" s="107">
        <v>918.1</v>
      </c>
      <c r="F486" s="57">
        <v>1</v>
      </c>
      <c r="G486" s="104">
        <f>G485-E486+C486</f>
        <v>5322.5000000000082</v>
      </c>
      <c r="H486" s="82">
        <f t="shared" si="32"/>
        <v>6</v>
      </c>
      <c r="I486" s="67">
        <v>961</v>
      </c>
      <c r="J486" s="73"/>
    </row>
    <row r="487" spans="1:10" ht="20.25">
      <c r="A487" s="50">
        <v>463</v>
      </c>
      <c r="B487" s="85"/>
      <c r="C487" s="54"/>
      <c r="D487" s="55"/>
      <c r="E487" s="107">
        <v>899</v>
      </c>
      <c r="F487" s="57">
        <v>1</v>
      </c>
      <c r="G487" s="104">
        <f t="shared" si="31"/>
        <v>4423.5000000000082</v>
      </c>
      <c r="H487" s="82">
        <f t="shared" si="32"/>
        <v>5</v>
      </c>
      <c r="I487" s="67">
        <v>962</v>
      </c>
      <c r="J487" s="73"/>
    </row>
    <row r="488" spans="1:10" ht="20.25">
      <c r="A488" s="50">
        <v>464</v>
      </c>
      <c r="B488" s="85"/>
      <c r="C488" s="54"/>
      <c r="D488" s="55"/>
      <c r="E488" s="107">
        <v>879.1</v>
      </c>
      <c r="F488" s="57">
        <v>1</v>
      </c>
      <c r="G488" s="104">
        <f t="shared" si="31"/>
        <v>3544.4000000000083</v>
      </c>
      <c r="H488" s="82">
        <f t="shared" si="32"/>
        <v>4</v>
      </c>
      <c r="I488" s="67">
        <v>962</v>
      </c>
      <c r="J488" s="73"/>
    </row>
    <row r="489" spans="1:10" ht="20.25">
      <c r="A489" s="50">
        <v>465</v>
      </c>
      <c r="B489" s="85"/>
      <c r="C489" s="54"/>
      <c r="D489" s="55"/>
      <c r="E489" s="107">
        <v>889</v>
      </c>
      <c r="F489" s="57">
        <v>1</v>
      </c>
      <c r="G489" s="104">
        <f t="shared" si="31"/>
        <v>2655.4000000000083</v>
      </c>
      <c r="H489" s="82">
        <f t="shared" si="32"/>
        <v>3</v>
      </c>
      <c r="I489" s="67">
        <v>962</v>
      </c>
      <c r="J489" s="73"/>
    </row>
    <row r="490" spans="1:10" ht="20.25">
      <c r="A490" s="50">
        <v>466</v>
      </c>
      <c r="B490" s="85"/>
      <c r="C490" s="54"/>
      <c r="D490" s="55"/>
      <c r="E490" s="107">
        <v>893.6</v>
      </c>
      <c r="F490" s="57">
        <v>1</v>
      </c>
      <c r="G490" s="104">
        <f t="shared" si="31"/>
        <v>1761.8000000000084</v>
      </c>
      <c r="H490" s="82">
        <f t="shared" si="32"/>
        <v>2</v>
      </c>
      <c r="I490" s="67">
        <v>962</v>
      </c>
      <c r="J490" s="73"/>
    </row>
    <row r="491" spans="1:10" ht="20.25">
      <c r="A491" s="50">
        <v>467</v>
      </c>
      <c r="B491" s="85"/>
      <c r="C491" s="54"/>
      <c r="D491" s="55"/>
      <c r="E491" s="107">
        <v>869.1</v>
      </c>
      <c r="F491" s="57">
        <v>1</v>
      </c>
      <c r="G491" s="104">
        <f t="shared" si="31"/>
        <v>892.70000000000834</v>
      </c>
      <c r="H491" s="82">
        <f t="shared" si="32"/>
        <v>1</v>
      </c>
      <c r="I491" s="67">
        <v>962</v>
      </c>
      <c r="J491" s="73"/>
    </row>
    <row r="492" spans="1:10" ht="20.25">
      <c r="A492" s="50">
        <v>468</v>
      </c>
      <c r="B492" s="85"/>
      <c r="C492" s="54"/>
      <c r="D492" s="55"/>
      <c r="E492" s="107">
        <v>892.7</v>
      </c>
      <c r="F492" s="57">
        <v>1</v>
      </c>
      <c r="G492" s="104">
        <f t="shared" si="31"/>
        <v>8.2991391536779702E-12</v>
      </c>
      <c r="H492" s="82">
        <f t="shared" si="32"/>
        <v>0</v>
      </c>
      <c r="I492" s="67">
        <v>962</v>
      </c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8.2991391536779702E-12</v>
      </c>
      <c r="H493" s="82">
        <f t="shared" si="32"/>
        <v>0</v>
      </c>
      <c r="I493" s="67"/>
      <c r="J493" s="73"/>
    </row>
    <row r="494" spans="1:10" ht="20.25">
      <c r="A494" s="50">
        <v>470</v>
      </c>
      <c r="B494" s="85">
        <v>18</v>
      </c>
      <c r="C494" s="54"/>
      <c r="D494" s="55"/>
      <c r="E494" s="107"/>
      <c r="F494" s="57"/>
      <c r="G494" s="104">
        <f t="shared" si="31"/>
        <v>8.2991391536779702E-12</v>
      </c>
      <c r="H494" s="82">
        <f t="shared" si="32"/>
        <v>0</v>
      </c>
      <c r="I494" s="67"/>
      <c r="J494" s="73"/>
    </row>
    <row r="495" spans="1:10" ht="20.25">
      <c r="A495" s="50">
        <v>471</v>
      </c>
      <c r="B495" s="85"/>
      <c r="C495" s="54">
        <v>18776.900000000001</v>
      </c>
      <c r="D495" s="55">
        <v>21</v>
      </c>
      <c r="E495" s="107">
        <v>861.8</v>
      </c>
      <c r="F495" s="57">
        <v>1</v>
      </c>
      <c r="G495" s="104">
        <f t="shared" si="31"/>
        <v>17915.100000000009</v>
      </c>
      <c r="H495" s="82">
        <f t="shared" si="32"/>
        <v>20</v>
      </c>
      <c r="I495" s="67">
        <v>962</v>
      </c>
      <c r="J495" s="73" t="s">
        <v>180</v>
      </c>
    </row>
    <row r="496" spans="1:10" ht="20.25">
      <c r="A496" s="50">
        <v>472</v>
      </c>
      <c r="B496" s="85"/>
      <c r="C496" s="54"/>
      <c r="D496" s="55"/>
      <c r="E496" s="107">
        <v>893.6</v>
      </c>
      <c r="F496" s="57">
        <v>1</v>
      </c>
      <c r="G496" s="104">
        <f t="shared" si="31"/>
        <v>17021.500000000011</v>
      </c>
      <c r="H496" s="82">
        <f t="shared" si="32"/>
        <v>19</v>
      </c>
      <c r="I496" s="67">
        <v>962</v>
      </c>
      <c r="J496" s="73"/>
    </row>
    <row r="497" spans="1:10" ht="20.25">
      <c r="A497" s="50">
        <v>473</v>
      </c>
      <c r="B497" s="85"/>
      <c r="C497" s="54"/>
      <c r="D497" s="55"/>
      <c r="E497" s="107">
        <v>904.5</v>
      </c>
      <c r="F497" s="57">
        <v>1</v>
      </c>
      <c r="G497" s="104">
        <f t="shared" si="31"/>
        <v>16117.000000000011</v>
      </c>
      <c r="H497" s="82">
        <f t="shared" si="32"/>
        <v>18</v>
      </c>
      <c r="I497" s="67">
        <v>962</v>
      </c>
      <c r="J497" s="73"/>
    </row>
    <row r="498" spans="1:10" ht="20.25">
      <c r="A498" s="50">
        <v>474</v>
      </c>
      <c r="B498" s="85"/>
      <c r="C498" s="54"/>
      <c r="D498" s="55"/>
      <c r="E498" s="107">
        <v>918.1</v>
      </c>
      <c r="F498" s="57">
        <v>1</v>
      </c>
      <c r="G498" s="104">
        <f t="shared" si="31"/>
        <v>15198.900000000011</v>
      </c>
      <c r="H498" s="82">
        <f t="shared" si="32"/>
        <v>17</v>
      </c>
      <c r="I498" s="67">
        <v>962</v>
      </c>
      <c r="J498" s="73"/>
    </row>
    <row r="499" spans="1:10" ht="20.25">
      <c r="A499" s="50">
        <v>475</v>
      </c>
      <c r="B499" s="85"/>
      <c r="C499" s="54"/>
      <c r="D499" s="55"/>
      <c r="E499" s="107">
        <v>883.6</v>
      </c>
      <c r="F499" s="57">
        <v>1</v>
      </c>
      <c r="G499" s="104">
        <f t="shared" si="31"/>
        <v>14315.30000000001</v>
      </c>
      <c r="H499" s="82">
        <f t="shared" si="32"/>
        <v>16</v>
      </c>
      <c r="I499" s="67">
        <v>966</v>
      </c>
      <c r="J499" s="73"/>
    </row>
    <row r="500" spans="1:10" ht="20.25">
      <c r="A500" s="50">
        <v>476</v>
      </c>
      <c r="B500" s="85"/>
      <c r="C500" s="54"/>
      <c r="D500" s="55"/>
      <c r="E500" s="107">
        <v>869.1</v>
      </c>
      <c r="F500" s="57">
        <v>1</v>
      </c>
      <c r="G500" s="104">
        <f t="shared" si="31"/>
        <v>13446.20000000001</v>
      </c>
      <c r="H500" s="82">
        <f t="shared" si="32"/>
        <v>15</v>
      </c>
      <c r="I500" s="67">
        <v>966</v>
      </c>
      <c r="J500" s="73"/>
    </row>
    <row r="501" spans="1:10" ht="20.25">
      <c r="A501" s="50">
        <v>477</v>
      </c>
      <c r="B501" s="85"/>
      <c r="C501" s="54"/>
      <c r="D501" s="55"/>
      <c r="E501" s="107">
        <v>904.5</v>
      </c>
      <c r="F501" s="57">
        <v>1</v>
      </c>
      <c r="G501" s="104">
        <f t="shared" si="31"/>
        <v>12541.70000000001</v>
      </c>
      <c r="H501" s="82">
        <f t="shared" si="32"/>
        <v>14</v>
      </c>
      <c r="I501" s="67">
        <v>966</v>
      </c>
      <c r="J501" s="73"/>
    </row>
    <row r="502" spans="1:10" ht="20.25">
      <c r="A502" s="50">
        <v>478</v>
      </c>
      <c r="B502" s="85"/>
      <c r="C502" s="54"/>
      <c r="D502" s="55"/>
      <c r="E502" s="107">
        <v>918.1</v>
      </c>
      <c r="F502" s="57">
        <v>1</v>
      </c>
      <c r="G502" s="104">
        <f t="shared" si="31"/>
        <v>11623.600000000009</v>
      </c>
      <c r="H502" s="82">
        <f t="shared" si="32"/>
        <v>13</v>
      </c>
      <c r="I502" s="67">
        <v>966</v>
      </c>
      <c r="J502" s="73"/>
    </row>
    <row r="503" spans="1:10" ht="20.25">
      <c r="A503" s="50">
        <v>479</v>
      </c>
      <c r="B503" s="85"/>
      <c r="C503" s="54"/>
      <c r="D503" s="55"/>
      <c r="E503" s="107">
        <v>891.8</v>
      </c>
      <c r="F503" s="57">
        <v>1</v>
      </c>
      <c r="G503" s="104">
        <f t="shared" si="31"/>
        <v>10731.80000000001</v>
      </c>
      <c r="H503" s="82">
        <f t="shared" si="32"/>
        <v>12</v>
      </c>
      <c r="I503" s="67">
        <v>966</v>
      </c>
      <c r="J503" s="73"/>
    </row>
    <row r="504" spans="1:10" ht="20.25">
      <c r="A504" s="50">
        <v>480</v>
      </c>
      <c r="B504" s="85"/>
      <c r="C504" s="54"/>
      <c r="D504" s="55"/>
      <c r="E504" s="107">
        <v>900.8</v>
      </c>
      <c r="F504" s="57">
        <v>1</v>
      </c>
      <c r="G504" s="104">
        <f t="shared" si="31"/>
        <v>9831.0000000000109</v>
      </c>
      <c r="H504" s="82">
        <f t="shared" si="32"/>
        <v>11</v>
      </c>
      <c r="I504" s="67">
        <v>966</v>
      </c>
      <c r="J504" s="73"/>
    </row>
    <row r="505" spans="1:10" ht="20.25">
      <c r="A505" s="50">
        <v>481</v>
      </c>
      <c r="B505" s="85"/>
      <c r="C505" s="54"/>
      <c r="D505" s="55"/>
      <c r="E505" s="107">
        <v>898.1</v>
      </c>
      <c r="F505" s="57">
        <v>1</v>
      </c>
      <c r="G505" s="104">
        <f t="shared" si="31"/>
        <v>8932.9000000000106</v>
      </c>
      <c r="H505" s="82">
        <f t="shared" si="32"/>
        <v>10</v>
      </c>
      <c r="I505" s="67">
        <v>966</v>
      </c>
      <c r="J505" s="73"/>
    </row>
    <row r="506" spans="1:10" ht="20.25">
      <c r="A506" s="50">
        <v>482</v>
      </c>
      <c r="B506" s="85"/>
      <c r="C506" s="54"/>
      <c r="D506" s="55"/>
      <c r="E506" s="107">
        <v>907.2</v>
      </c>
      <c r="F506" s="57">
        <v>1</v>
      </c>
      <c r="G506" s="104">
        <f t="shared" si="31"/>
        <v>8025.7000000000107</v>
      </c>
      <c r="H506" s="82">
        <f t="shared" si="32"/>
        <v>9</v>
      </c>
      <c r="I506" s="67">
        <v>966</v>
      </c>
      <c r="J506" s="73"/>
    </row>
    <row r="507" spans="1:10" ht="20.25">
      <c r="A507" s="50">
        <v>483</v>
      </c>
      <c r="B507" s="85"/>
      <c r="C507" s="54"/>
      <c r="D507" s="55"/>
      <c r="E507" s="107">
        <v>902.6</v>
      </c>
      <c r="F507" s="57">
        <v>1</v>
      </c>
      <c r="G507" s="104">
        <f t="shared" si="31"/>
        <v>7123.1000000000104</v>
      </c>
      <c r="H507" s="82">
        <f t="shared" si="32"/>
        <v>8</v>
      </c>
      <c r="I507" s="67">
        <v>969</v>
      </c>
      <c r="J507" s="73"/>
    </row>
    <row r="508" spans="1:10" ht="20.25">
      <c r="A508" s="50">
        <v>484</v>
      </c>
      <c r="B508" s="85"/>
      <c r="C508" s="54"/>
      <c r="D508" s="55"/>
      <c r="E508" s="107">
        <v>870.9</v>
      </c>
      <c r="F508" s="57">
        <v>1</v>
      </c>
      <c r="G508" s="104">
        <f t="shared" si="31"/>
        <v>6252.2000000000107</v>
      </c>
      <c r="H508" s="82">
        <f t="shared" si="32"/>
        <v>7</v>
      </c>
      <c r="I508" s="67">
        <v>969</v>
      </c>
      <c r="J508" s="73"/>
    </row>
    <row r="509" spans="1:10" ht="20.25">
      <c r="A509" s="50">
        <v>485</v>
      </c>
      <c r="B509" s="85"/>
      <c r="C509" s="54"/>
      <c r="D509" s="55"/>
      <c r="E509" s="107">
        <v>906.3</v>
      </c>
      <c r="F509" s="57">
        <v>1</v>
      </c>
      <c r="G509" s="104">
        <f t="shared" si="31"/>
        <v>5345.9000000000106</v>
      </c>
      <c r="H509" s="82">
        <f t="shared" si="32"/>
        <v>6</v>
      </c>
      <c r="I509" s="67">
        <v>969</v>
      </c>
      <c r="J509" s="73"/>
    </row>
    <row r="510" spans="1:10" ht="20.25">
      <c r="A510" s="50">
        <v>486</v>
      </c>
      <c r="B510" s="85"/>
      <c r="C510" s="54"/>
      <c r="D510" s="55"/>
      <c r="E510" s="107">
        <v>863.6</v>
      </c>
      <c r="F510" s="57">
        <v>1</v>
      </c>
      <c r="G510" s="104">
        <f t="shared" si="31"/>
        <v>4482.3000000000102</v>
      </c>
      <c r="H510" s="82">
        <f t="shared" si="32"/>
        <v>5</v>
      </c>
      <c r="I510" s="67">
        <v>969</v>
      </c>
      <c r="J510" s="73"/>
    </row>
    <row r="511" spans="1:10" ht="20.25">
      <c r="A511" s="50">
        <v>487</v>
      </c>
      <c r="B511" s="85"/>
      <c r="C511" s="54"/>
      <c r="D511" s="55"/>
      <c r="E511" s="107">
        <v>885.4</v>
      </c>
      <c r="F511" s="57">
        <v>1</v>
      </c>
      <c r="G511" s="104">
        <f t="shared" si="31"/>
        <v>3596.9000000000101</v>
      </c>
      <c r="H511" s="82">
        <f t="shared" si="32"/>
        <v>4</v>
      </c>
      <c r="I511" s="67">
        <v>969</v>
      </c>
      <c r="J511" s="73"/>
    </row>
    <row r="512" spans="1:10" ht="20.25">
      <c r="A512" s="50">
        <v>488</v>
      </c>
      <c r="B512" s="85"/>
      <c r="C512" s="54"/>
      <c r="D512" s="55"/>
      <c r="E512" s="107">
        <v>902.6</v>
      </c>
      <c r="F512" s="57">
        <v>1</v>
      </c>
      <c r="G512" s="104">
        <f t="shared" si="31"/>
        <v>2694.3000000000102</v>
      </c>
      <c r="H512" s="82">
        <f t="shared" si="32"/>
        <v>3</v>
      </c>
      <c r="I512" s="67">
        <v>969</v>
      </c>
      <c r="J512" s="73"/>
    </row>
    <row r="513" spans="1:10" ht="20.25">
      <c r="A513" s="50">
        <v>489</v>
      </c>
      <c r="B513" s="85"/>
      <c r="C513" s="54"/>
      <c r="D513" s="55"/>
      <c r="E513" s="107">
        <v>897.2</v>
      </c>
      <c r="F513" s="57">
        <v>1</v>
      </c>
      <c r="G513" s="104">
        <f t="shared" si="31"/>
        <v>1797.1000000000101</v>
      </c>
      <c r="H513" s="82">
        <f t="shared" si="32"/>
        <v>2</v>
      </c>
      <c r="I513" s="67">
        <v>969</v>
      </c>
      <c r="J513" s="73"/>
    </row>
    <row r="514" spans="1:10" ht="20.25">
      <c r="A514" s="50">
        <v>490</v>
      </c>
      <c r="B514" s="85"/>
      <c r="C514" s="54"/>
      <c r="D514" s="55"/>
      <c r="E514" s="107">
        <v>886.3</v>
      </c>
      <c r="F514" s="57">
        <v>1</v>
      </c>
      <c r="G514" s="104">
        <f t="shared" si="31"/>
        <v>910.80000000001019</v>
      </c>
      <c r="H514" s="82">
        <f t="shared" si="32"/>
        <v>1</v>
      </c>
      <c r="I514" s="67">
        <v>96</v>
      </c>
      <c r="J514" s="73"/>
    </row>
    <row r="515" spans="1:10" ht="20.25">
      <c r="A515" s="50">
        <v>491</v>
      </c>
      <c r="B515" s="85"/>
      <c r="C515" s="54"/>
      <c r="D515" s="55"/>
      <c r="E515" s="107">
        <v>910.8</v>
      </c>
      <c r="F515" s="57">
        <v>1</v>
      </c>
      <c r="G515" s="104">
        <f t="shared" si="31"/>
        <v>1.0231815394945443E-11</v>
      </c>
      <c r="H515" s="82">
        <f t="shared" si="32"/>
        <v>0</v>
      </c>
      <c r="I515" s="67">
        <v>969</v>
      </c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1"/>
        <v>1.0231815394945443E-11</v>
      </c>
      <c r="H516" s="82">
        <f t="shared" si="32"/>
        <v>0</v>
      </c>
      <c r="I516" s="67"/>
      <c r="J516" s="73"/>
    </row>
    <row r="517" spans="1:10" ht="20.25">
      <c r="A517" s="50">
        <v>493</v>
      </c>
      <c r="B517" s="85">
        <v>19</v>
      </c>
      <c r="C517" s="54"/>
      <c r="D517" s="55"/>
      <c r="E517" s="107"/>
      <c r="F517" s="57"/>
      <c r="G517" s="104">
        <f t="shared" si="31"/>
        <v>1.0231815394945443E-11</v>
      </c>
      <c r="H517" s="82">
        <f t="shared" si="32"/>
        <v>0</v>
      </c>
      <c r="I517" s="67"/>
      <c r="J517" s="73"/>
    </row>
    <row r="518" spans="1:10" ht="20.25">
      <c r="A518" s="50">
        <v>494</v>
      </c>
      <c r="B518" s="85"/>
      <c r="C518" s="54">
        <v>18706.95</v>
      </c>
      <c r="D518" s="55">
        <v>20</v>
      </c>
      <c r="E518" s="107">
        <v>945.28</v>
      </c>
      <c r="F518" s="57">
        <v>1</v>
      </c>
      <c r="G518" s="104">
        <f t="shared" si="31"/>
        <v>17761.670000000013</v>
      </c>
      <c r="H518" s="82">
        <f t="shared" si="32"/>
        <v>19</v>
      </c>
      <c r="I518" s="67">
        <v>965</v>
      </c>
      <c r="J518" s="73" t="s">
        <v>179</v>
      </c>
    </row>
    <row r="519" spans="1:10" ht="20.25">
      <c r="A519" s="50">
        <v>495</v>
      </c>
      <c r="B519" s="85"/>
      <c r="C519" s="54"/>
      <c r="D519" s="55"/>
      <c r="E519" s="107">
        <v>941.65</v>
      </c>
      <c r="F519" s="57">
        <v>1</v>
      </c>
      <c r="G519" s="104">
        <f t="shared" si="31"/>
        <v>16820.020000000011</v>
      </c>
      <c r="H519" s="82">
        <f t="shared" si="32"/>
        <v>18</v>
      </c>
      <c r="I519" s="67">
        <v>65</v>
      </c>
      <c r="J519" s="73"/>
    </row>
    <row r="520" spans="1:10" ht="20.25">
      <c r="A520" s="50">
        <v>496</v>
      </c>
      <c r="B520" s="85"/>
      <c r="C520" s="54"/>
      <c r="D520" s="55"/>
      <c r="E520" s="107">
        <v>925.32</v>
      </c>
      <c r="F520" s="57">
        <v>1</v>
      </c>
      <c r="G520" s="104">
        <f t="shared" si="31"/>
        <v>15894.700000000012</v>
      </c>
      <c r="H520" s="82">
        <f t="shared" si="32"/>
        <v>17</v>
      </c>
      <c r="I520" s="67">
        <v>968</v>
      </c>
      <c r="J520" s="73"/>
    </row>
    <row r="521" spans="1:10" ht="20.25">
      <c r="A521" s="50">
        <v>497</v>
      </c>
      <c r="B521" s="85"/>
      <c r="C521" s="54"/>
      <c r="D521" s="55"/>
      <c r="E521" s="107">
        <v>956.17</v>
      </c>
      <c r="F521" s="57">
        <v>1</v>
      </c>
      <c r="G521" s="104">
        <f t="shared" si="31"/>
        <v>14938.530000000012</v>
      </c>
      <c r="H521" s="82">
        <f t="shared" si="32"/>
        <v>16</v>
      </c>
      <c r="I521" s="67">
        <v>971</v>
      </c>
      <c r="J521" s="73"/>
    </row>
    <row r="522" spans="1:10" ht="20.25">
      <c r="A522" s="50">
        <v>498</v>
      </c>
      <c r="B522" s="85"/>
      <c r="C522" s="54"/>
      <c r="D522" s="55"/>
      <c r="E522" s="107">
        <v>930.77</v>
      </c>
      <c r="F522" s="57">
        <v>1</v>
      </c>
      <c r="G522" s="104">
        <f t="shared" si="31"/>
        <v>14007.760000000011</v>
      </c>
      <c r="H522" s="82">
        <f t="shared" si="32"/>
        <v>15</v>
      </c>
      <c r="I522" s="67">
        <v>971</v>
      </c>
      <c r="J522" s="73"/>
    </row>
    <row r="523" spans="1:10" ht="20.25">
      <c r="A523" s="50">
        <v>499</v>
      </c>
      <c r="B523" s="85"/>
      <c r="C523" s="54"/>
      <c r="D523" s="55"/>
      <c r="E523" s="107">
        <v>942.56</v>
      </c>
      <c r="F523" s="57">
        <v>1</v>
      </c>
      <c r="G523" s="104">
        <f t="shared" si="31"/>
        <v>13065.200000000012</v>
      </c>
      <c r="H523" s="82">
        <f t="shared" si="32"/>
        <v>14</v>
      </c>
      <c r="I523" s="67">
        <v>971</v>
      </c>
      <c r="J523" s="73"/>
    </row>
    <row r="524" spans="1:10" ht="20.25">
      <c r="A524" s="50">
        <v>500</v>
      </c>
      <c r="B524" s="85"/>
      <c r="C524" s="54"/>
      <c r="D524" s="55"/>
      <c r="E524" s="107">
        <v>952.54</v>
      </c>
      <c r="F524" s="57">
        <v>1</v>
      </c>
      <c r="G524" s="104">
        <f t="shared" si="31"/>
        <v>12112.660000000011</v>
      </c>
      <c r="H524" s="82">
        <f t="shared" si="32"/>
        <v>13</v>
      </c>
      <c r="I524" s="67">
        <v>971</v>
      </c>
      <c r="J524" s="73"/>
    </row>
    <row r="525" spans="1:10" ht="20.25">
      <c r="A525" s="50">
        <v>501</v>
      </c>
      <c r="B525" s="85"/>
      <c r="C525" s="54"/>
      <c r="D525" s="55"/>
      <c r="E525" s="107">
        <v>943.47</v>
      </c>
      <c r="F525" s="57">
        <v>1</v>
      </c>
      <c r="G525" s="104">
        <f t="shared" si="31"/>
        <v>11169.190000000011</v>
      </c>
      <c r="H525" s="82">
        <f t="shared" si="32"/>
        <v>12</v>
      </c>
      <c r="I525" s="67">
        <v>972</v>
      </c>
      <c r="J525" s="73"/>
    </row>
    <row r="526" spans="1:10" ht="20.25">
      <c r="A526" s="50">
        <v>502</v>
      </c>
      <c r="B526" s="85"/>
      <c r="C526" s="54"/>
      <c r="D526" s="55"/>
      <c r="E526" s="107">
        <v>954.35</v>
      </c>
      <c r="F526" s="57">
        <v>1</v>
      </c>
      <c r="G526" s="104">
        <f t="shared" si="31"/>
        <v>10214.840000000011</v>
      </c>
      <c r="H526" s="82">
        <f t="shared" si="32"/>
        <v>11</v>
      </c>
      <c r="I526" s="67">
        <v>972</v>
      </c>
      <c r="J526" s="73"/>
    </row>
    <row r="527" spans="1:10" ht="20.25">
      <c r="A527" s="50">
        <v>503</v>
      </c>
      <c r="B527" s="85"/>
      <c r="C527" s="54"/>
      <c r="D527" s="55"/>
      <c r="E527" s="107">
        <v>930.77</v>
      </c>
      <c r="F527" s="57">
        <v>1</v>
      </c>
      <c r="G527" s="104">
        <f t="shared" si="31"/>
        <v>9284.0700000000106</v>
      </c>
      <c r="H527" s="82">
        <f t="shared" si="32"/>
        <v>10</v>
      </c>
      <c r="I527" s="67">
        <v>972</v>
      </c>
      <c r="J527" s="73"/>
    </row>
    <row r="528" spans="1:10" ht="20.25">
      <c r="A528" s="50">
        <v>504</v>
      </c>
      <c r="B528" s="85"/>
      <c r="C528" s="54"/>
      <c r="D528" s="55"/>
      <c r="E528" s="107">
        <v>912.62</v>
      </c>
      <c r="F528" s="57">
        <v>1</v>
      </c>
      <c r="G528" s="104">
        <f t="shared" si="31"/>
        <v>8371.4500000000098</v>
      </c>
      <c r="H528" s="82">
        <f t="shared" si="32"/>
        <v>9</v>
      </c>
      <c r="I528" s="67">
        <v>972</v>
      </c>
      <c r="J528" s="73"/>
    </row>
    <row r="529" spans="1:10" ht="20.25">
      <c r="A529" s="50">
        <v>505</v>
      </c>
      <c r="B529" s="85"/>
      <c r="C529" s="54"/>
      <c r="D529" s="55"/>
      <c r="E529" s="107">
        <v>932.58</v>
      </c>
      <c r="F529" s="57">
        <v>1</v>
      </c>
      <c r="G529" s="104">
        <f t="shared" si="31"/>
        <v>7438.8700000000099</v>
      </c>
      <c r="H529" s="82">
        <f t="shared" si="32"/>
        <v>8</v>
      </c>
      <c r="I529" s="67">
        <v>973</v>
      </c>
      <c r="J529" s="73"/>
    </row>
    <row r="530" spans="1:10" ht="20.25">
      <c r="A530" s="50">
        <v>506</v>
      </c>
      <c r="B530" s="85"/>
      <c r="C530" s="54"/>
      <c r="D530" s="55"/>
      <c r="E530" s="107">
        <v>940.75</v>
      </c>
      <c r="F530" s="57">
        <v>1</v>
      </c>
      <c r="G530" s="104">
        <f t="shared" si="31"/>
        <v>6498.1200000000099</v>
      </c>
      <c r="H530" s="82">
        <f t="shared" si="32"/>
        <v>7</v>
      </c>
      <c r="I530" s="67">
        <v>973</v>
      </c>
      <c r="J530" s="73"/>
    </row>
    <row r="531" spans="1:10" ht="20.25">
      <c r="A531" s="50">
        <v>507</v>
      </c>
      <c r="B531" s="85"/>
      <c r="C531" s="54"/>
      <c r="D531" s="55"/>
      <c r="E531" s="107">
        <v>944.37</v>
      </c>
      <c r="F531" s="57">
        <v>1</v>
      </c>
      <c r="G531" s="104">
        <f t="shared" si="31"/>
        <v>5553.75000000001</v>
      </c>
      <c r="H531" s="82">
        <f t="shared" si="32"/>
        <v>6</v>
      </c>
      <c r="I531" s="67">
        <v>973</v>
      </c>
      <c r="J531" s="73"/>
    </row>
    <row r="532" spans="1:10" ht="20.25">
      <c r="A532" s="50">
        <v>508</v>
      </c>
      <c r="B532" s="85"/>
      <c r="C532" s="54"/>
      <c r="D532" s="55"/>
      <c r="E532" s="107">
        <v>939.84</v>
      </c>
      <c r="F532" s="57">
        <v>1</v>
      </c>
      <c r="G532" s="104">
        <f t="shared" si="31"/>
        <v>4613.9100000000099</v>
      </c>
      <c r="H532" s="82">
        <f t="shared" si="32"/>
        <v>5</v>
      </c>
      <c r="I532" s="67">
        <v>973</v>
      </c>
      <c r="J532" s="73"/>
    </row>
    <row r="533" spans="1:10" ht="20.25">
      <c r="A533" s="50">
        <v>509</v>
      </c>
      <c r="B533" s="85"/>
      <c r="C533" s="54"/>
      <c r="D533" s="55"/>
      <c r="E533" s="107">
        <v>945.28</v>
      </c>
      <c r="F533" s="57">
        <v>1</v>
      </c>
      <c r="G533" s="104">
        <f t="shared" si="31"/>
        <v>3668.6300000000101</v>
      </c>
      <c r="H533" s="82">
        <f t="shared" si="32"/>
        <v>4</v>
      </c>
      <c r="I533" s="67">
        <v>974</v>
      </c>
      <c r="J533" s="73"/>
    </row>
    <row r="534" spans="1:10" ht="20.25">
      <c r="A534" s="50">
        <v>510</v>
      </c>
      <c r="B534" s="85"/>
      <c r="C534" s="54"/>
      <c r="D534" s="55"/>
      <c r="E534" s="107">
        <v>890.85</v>
      </c>
      <c r="F534" s="57">
        <v>1</v>
      </c>
      <c r="G534" s="104">
        <f t="shared" si="31"/>
        <v>2777.7800000000102</v>
      </c>
      <c r="H534" s="82">
        <f t="shared" si="32"/>
        <v>3</v>
      </c>
      <c r="I534" s="67">
        <v>974</v>
      </c>
      <c r="J534" s="73"/>
    </row>
    <row r="535" spans="1:10" ht="20.25">
      <c r="A535" s="50">
        <v>511</v>
      </c>
      <c r="B535" s="85"/>
      <c r="C535" s="54"/>
      <c r="D535" s="55"/>
      <c r="E535" s="107">
        <v>915.34</v>
      </c>
      <c r="F535" s="57">
        <v>1</v>
      </c>
      <c r="G535" s="104">
        <f t="shared" si="31"/>
        <v>1862.4400000000101</v>
      </c>
      <c r="H535" s="82">
        <f t="shared" si="32"/>
        <v>2</v>
      </c>
      <c r="I535" s="67">
        <v>974</v>
      </c>
      <c r="J535" s="73"/>
    </row>
    <row r="536" spans="1:10" ht="20.25">
      <c r="A536" s="50">
        <v>512</v>
      </c>
      <c r="B536" s="85"/>
      <c r="C536" s="54"/>
      <c r="D536" s="55"/>
      <c r="E536" s="107">
        <v>918.97</v>
      </c>
      <c r="F536" s="57">
        <v>1</v>
      </c>
      <c r="G536" s="104">
        <f t="shared" si="31"/>
        <v>943.47000000001003</v>
      </c>
      <c r="H536" s="82">
        <f t="shared" si="32"/>
        <v>1</v>
      </c>
      <c r="I536" s="67">
        <v>974</v>
      </c>
      <c r="J536" s="73"/>
    </row>
    <row r="537" spans="1:10" ht="20.25">
      <c r="A537" s="50">
        <v>513</v>
      </c>
      <c r="B537" s="85"/>
      <c r="C537" s="54"/>
      <c r="D537" s="55"/>
      <c r="E537" s="107">
        <v>943.47</v>
      </c>
      <c r="F537" s="57">
        <v>1</v>
      </c>
      <c r="G537" s="104">
        <f t="shared" si="31"/>
        <v>1.0004441719502211E-11</v>
      </c>
      <c r="H537" s="82">
        <f t="shared" si="32"/>
        <v>0</v>
      </c>
      <c r="I537" s="67">
        <v>974</v>
      </c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1"/>
        <v>1.0004441719502211E-11</v>
      </c>
      <c r="H538" s="82">
        <f t="shared" si="32"/>
        <v>0</v>
      </c>
      <c r="I538" s="67"/>
      <c r="J538" s="73"/>
    </row>
    <row r="539" spans="1:10" ht="20.25">
      <c r="A539" s="50">
        <v>515</v>
      </c>
      <c r="B539" s="85">
        <v>19</v>
      </c>
      <c r="C539" s="54"/>
      <c r="D539" s="55"/>
      <c r="E539" s="107"/>
      <c r="F539" s="57"/>
      <c r="G539" s="104">
        <f t="shared" ref="G539:G602" si="33">G538-E539+C539</f>
        <v>1.0004441719502211E-11</v>
      </c>
      <c r="H539" s="82">
        <f t="shared" ref="H539:H602" si="34">H538-F539+D539</f>
        <v>0</v>
      </c>
      <c r="I539" s="67"/>
      <c r="J539" s="73"/>
    </row>
    <row r="540" spans="1:10" ht="20.25">
      <c r="A540" s="50">
        <v>516</v>
      </c>
      <c r="B540" s="85"/>
      <c r="C540" s="54">
        <v>18873.88</v>
      </c>
      <c r="D540" s="55">
        <v>20</v>
      </c>
      <c r="E540" s="107">
        <v>961.61</v>
      </c>
      <c r="F540" s="57">
        <v>1</v>
      </c>
      <c r="G540" s="104">
        <f t="shared" si="33"/>
        <v>17912.270000000011</v>
      </c>
      <c r="H540" s="82">
        <f t="shared" si="34"/>
        <v>19</v>
      </c>
      <c r="I540" s="67">
        <v>976</v>
      </c>
      <c r="J540" s="73" t="s">
        <v>179</v>
      </c>
    </row>
    <row r="541" spans="1:10" ht="20.25">
      <c r="A541" s="50">
        <v>517</v>
      </c>
      <c r="B541" s="85"/>
      <c r="C541" s="54"/>
      <c r="D541" s="55"/>
      <c r="E541" s="107">
        <v>948.91</v>
      </c>
      <c r="F541" s="57">
        <v>1</v>
      </c>
      <c r="G541" s="104">
        <f t="shared" si="33"/>
        <v>16963.360000000011</v>
      </c>
      <c r="H541" s="82">
        <f t="shared" si="34"/>
        <v>18</v>
      </c>
      <c r="I541" s="67">
        <v>976</v>
      </c>
      <c r="J541" s="73"/>
    </row>
    <row r="542" spans="1:10" ht="20.25">
      <c r="A542" s="50">
        <v>518</v>
      </c>
      <c r="B542" s="85"/>
      <c r="C542" s="54"/>
      <c r="D542" s="55"/>
      <c r="E542" s="107">
        <v>940.75</v>
      </c>
      <c r="F542" s="57">
        <v>1</v>
      </c>
      <c r="G542" s="104">
        <f t="shared" si="33"/>
        <v>16022.610000000011</v>
      </c>
      <c r="H542" s="82">
        <f t="shared" si="34"/>
        <v>17</v>
      </c>
      <c r="I542" s="67">
        <v>976</v>
      </c>
      <c r="J542" s="73"/>
    </row>
    <row r="543" spans="1:10" ht="20.25">
      <c r="A543" s="50">
        <v>519</v>
      </c>
      <c r="B543" s="85"/>
      <c r="C543" s="54"/>
      <c r="D543" s="55"/>
      <c r="E543" s="107">
        <v>933.49</v>
      </c>
      <c r="F543" s="57">
        <v>1</v>
      </c>
      <c r="G543" s="104">
        <f t="shared" si="33"/>
        <v>15089.120000000012</v>
      </c>
      <c r="H543" s="82">
        <f t="shared" si="34"/>
        <v>16</v>
      </c>
      <c r="I543" s="67">
        <v>977</v>
      </c>
      <c r="J543" s="73"/>
    </row>
    <row r="544" spans="1:10" ht="20.25">
      <c r="A544" s="50">
        <v>520</v>
      </c>
      <c r="B544" s="85"/>
      <c r="C544" s="54"/>
      <c r="D544" s="55"/>
      <c r="E544" s="107">
        <v>946.19</v>
      </c>
      <c r="F544" s="57">
        <v>1</v>
      </c>
      <c r="G544" s="104">
        <f t="shared" si="33"/>
        <v>14142.930000000011</v>
      </c>
      <c r="H544" s="82">
        <f t="shared" si="34"/>
        <v>15</v>
      </c>
      <c r="I544" s="67">
        <v>977</v>
      </c>
      <c r="J544" s="73"/>
    </row>
    <row r="545" spans="1:10" ht="20.25">
      <c r="A545" s="50">
        <v>521</v>
      </c>
      <c r="B545" s="85"/>
      <c r="C545" s="54"/>
      <c r="D545" s="55"/>
      <c r="E545" s="107">
        <v>933.49</v>
      </c>
      <c r="F545" s="57">
        <v>1</v>
      </c>
      <c r="G545" s="104">
        <f t="shared" si="33"/>
        <v>13209.440000000011</v>
      </c>
      <c r="H545" s="82">
        <f t="shared" si="34"/>
        <v>14</v>
      </c>
      <c r="I545" s="67">
        <v>977</v>
      </c>
      <c r="J545" s="73"/>
    </row>
    <row r="546" spans="1:10" ht="20.25">
      <c r="A546" s="50">
        <v>522</v>
      </c>
      <c r="B546" s="85"/>
      <c r="C546" s="54"/>
      <c r="D546" s="55"/>
      <c r="E546" s="107">
        <v>969.78</v>
      </c>
      <c r="F546" s="57">
        <v>1</v>
      </c>
      <c r="G546" s="104">
        <f t="shared" si="33"/>
        <v>12239.660000000011</v>
      </c>
      <c r="H546" s="82">
        <f t="shared" si="34"/>
        <v>13</v>
      </c>
      <c r="I546" s="67">
        <v>977</v>
      </c>
      <c r="J546" s="73"/>
    </row>
    <row r="547" spans="1:10" ht="20.25">
      <c r="A547" s="50">
        <v>523</v>
      </c>
      <c r="B547" s="85"/>
      <c r="C547" s="54"/>
      <c r="D547" s="55"/>
      <c r="E547" s="107">
        <v>928.95</v>
      </c>
      <c r="F547" s="57">
        <v>1</v>
      </c>
      <c r="G547" s="104">
        <f t="shared" si="33"/>
        <v>11310.71000000001</v>
      </c>
      <c r="H547" s="82">
        <f t="shared" si="34"/>
        <v>12</v>
      </c>
      <c r="I547" s="67">
        <v>977</v>
      </c>
      <c r="J547" s="73"/>
    </row>
    <row r="548" spans="1:10" ht="20.25">
      <c r="A548" s="50">
        <v>524</v>
      </c>
      <c r="B548" s="85"/>
      <c r="C548" s="54"/>
      <c r="D548" s="55"/>
      <c r="E548" s="107">
        <v>949.82</v>
      </c>
      <c r="F548" s="57">
        <v>1</v>
      </c>
      <c r="G548" s="104">
        <f t="shared" si="33"/>
        <v>10360.89000000001</v>
      </c>
      <c r="H548" s="82">
        <f t="shared" si="34"/>
        <v>11</v>
      </c>
      <c r="I548" s="67">
        <v>977</v>
      </c>
      <c r="J548" s="73"/>
    </row>
    <row r="549" spans="1:10" ht="20.25">
      <c r="A549" s="50">
        <v>525</v>
      </c>
      <c r="B549" s="85"/>
      <c r="C549" s="54"/>
      <c r="D549" s="55"/>
      <c r="E549" s="107">
        <v>925.32</v>
      </c>
      <c r="F549" s="57">
        <v>1</v>
      </c>
      <c r="G549" s="104">
        <f t="shared" si="33"/>
        <v>9435.5700000000106</v>
      </c>
      <c r="H549" s="82">
        <f t="shared" si="34"/>
        <v>10</v>
      </c>
      <c r="I549" s="67">
        <v>977</v>
      </c>
      <c r="J549" s="73"/>
    </row>
    <row r="550" spans="1:10" ht="20.25">
      <c r="A550" s="50">
        <v>526</v>
      </c>
      <c r="B550" s="85"/>
      <c r="C550" s="54"/>
      <c r="D550" s="55"/>
      <c r="E550" s="107">
        <v>956.17</v>
      </c>
      <c r="F550" s="57">
        <v>1</v>
      </c>
      <c r="G550" s="104">
        <f t="shared" si="33"/>
        <v>8479.4000000000106</v>
      </c>
      <c r="H550" s="82">
        <f t="shared" si="34"/>
        <v>9</v>
      </c>
      <c r="I550" s="67">
        <v>977</v>
      </c>
      <c r="J550" s="73"/>
    </row>
    <row r="551" spans="1:10" ht="20.25">
      <c r="A551" s="50">
        <v>527</v>
      </c>
      <c r="B551" s="85"/>
      <c r="C551" s="54"/>
      <c r="D551" s="55"/>
      <c r="E551" s="107">
        <v>931.67</v>
      </c>
      <c r="F551" s="57">
        <v>1</v>
      </c>
      <c r="G551" s="104">
        <f t="shared" si="33"/>
        <v>7547.7300000000105</v>
      </c>
      <c r="H551" s="82">
        <f t="shared" si="34"/>
        <v>8</v>
      </c>
      <c r="I551" s="67">
        <v>977</v>
      </c>
      <c r="J551" s="73"/>
    </row>
    <row r="552" spans="1:10" ht="20.25">
      <c r="A552" s="50">
        <v>528</v>
      </c>
      <c r="B552" s="85"/>
      <c r="C552" s="54"/>
      <c r="D552" s="55"/>
      <c r="E552" s="107">
        <v>940.75</v>
      </c>
      <c r="F552" s="57">
        <v>1</v>
      </c>
      <c r="G552" s="104">
        <f t="shared" si="33"/>
        <v>6606.9800000000105</v>
      </c>
      <c r="H552" s="82">
        <f t="shared" si="34"/>
        <v>7</v>
      </c>
      <c r="I552" s="67">
        <v>977</v>
      </c>
      <c r="J552" s="73"/>
    </row>
    <row r="553" spans="1:10" ht="20.25">
      <c r="A553" s="50">
        <v>529</v>
      </c>
      <c r="B553" s="85"/>
      <c r="C553" s="54"/>
      <c r="D553" s="55"/>
      <c r="E553" s="107">
        <v>950.72</v>
      </c>
      <c r="F553" s="57">
        <v>1</v>
      </c>
      <c r="G553" s="104">
        <f t="shared" si="33"/>
        <v>5656.2600000000102</v>
      </c>
      <c r="H553" s="82">
        <f t="shared" si="34"/>
        <v>6</v>
      </c>
      <c r="I553" s="67">
        <v>978</v>
      </c>
      <c r="J553" s="73"/>
    </row>
    <row r="554" spans="1:10" ht="20.25">
      <c r="A554" s="50">
        <v>530</v>
      </c>
      <c r="B554" s="85"/>
      <c r="C554" s="54"/>
      <c r="D554" s="55"/>
      <c r="E554" s="107">
        <v>940.75</v>
      </c>
      <c r="F554" s="57">
        <v>1</v>
      </c>
      <c r="G554" s="104">
        <f t="shared" si="33"/>
        <v>4715.5100000000102</v>
      </c>
      <c r="H554" s="82">
        <f t="shared" si="34"/>
        <v>5</v>
      </c>
      <c r="I554" s="67">
        <v>978</v>
      </c>
      <c r="J554" s="73"/>
    </row>
    <row r="555" spans="1:10" ht="20.25">
      <c r="A555" s="50">
        <v>531</v>
      </c>
      <c r="B555" s="85"/>
      <c r="C555" s="54"/>
      <c r="D555" s="55"/>
      <c r="E555" s="107">
        <v>948</v>
      </c>
      <c r="F555" s="57">
        <v>1</v>
      </c>
      <c r="G555" s="104">
        <f t="shared" si="33"/>
        <v>3767.5100000000102</v>
      </c>
      <c r="H555" s="82">
        <f t="shared" si="34"/>
        <v>4</v>
      </c>
      <c r="I555" s="67">
        <v>978</v>
      </c>
      <c r="J555" s="73"/>
    </row>
    <row r="556" spans="1:10" ht="20.25">
      <c r="A556" s="50">
        <v>532</v>
      </c>
      <c r="B556" s="85"/>
      <c r="C556" s="54"/>
      <c r="D556" s="55"/>
      <c r="E556" s="107">
        <v>970.68</v>
      </c>
      <c r="F556" s="57">
        <v>1</v>
      </c>
      <c r="G556" s="104">
        <f t="shared" si="33"/>
        <v>2796.8300000000104</v>
      </c>
      <c r="H556" s="82">
        <f t="shared" si="34"/>
        <v>3</v>
      </c>
      <c r="I556" s="67">
        <v>978</v>
      </c>
      <c r="J556" s="73"/>
    </row>
    <row r="557" spans="1:10" ht="20.25">
      <c r="A557" s="50">
        <v>533</v>
      </c>
      <c r="B557" s="85"/>
      <c r="C557" s="54"/>
      <c r="D557" s="55"/>
      <c r="E557" s="107">
        <v>925.32</v>
      </c>
      <c r="F557" s="57">
        <v>1</v>
      </c>
      <c r="G557" s="104">
        <f t="shared" si="33"/>
        <v>1871.5100000000102</v>
      </c>
      <c r="H557" s="82">
        <f t="shared" si="34"/>
        <v>2</v>
      </c>
      <c r="I557" s="67">
        <v>979</v>
      </c>
      <c r="J557" s="73"/>
    </row>
    <row r="558" spans="1:10" ht="20.25">
      <c r="A558" s="50">
        <v>534</v>
      </c>
      <c r="B558" s="85"/>
      <c r="C558" s="54"/>
      <c r="D558" s="55"/>
      <c r="E558" s="107">
        <v>950.72</v>
      </c>
      <c r="F558" s="57">
        <v>1</v>
      </c>
      <c r="G558" s="104">
        <f t="shared" si="33"/>
        <v>920.7900000000102</v>
      </c>
      <c r="H558" s="82">
        <f t="shared" si="34"/>
        <v>1</v>
      </c>
      <c r="I558" s="67">
        <v>979</v>
      </c>
      <c r="J558" s="73"/>
    </row>
    <row r="559" spans="1:10" ht="20.25">
      <c r="A559" s="50">
        <v>535</v>
      </c>
      <c r="B559" s="85"/>
      <c r="C559" s="54"/>
      <c r="D559" s="55"/>
      <c r="E559" s="107">
        <v>920.79</v>
      </c>
      <c r="F559" s="57">
        <v>1</v>
      </c>
      <c r="G559" s="104">
        <f t="shared" si="33"/>
        <v>1.0231815394945443E-11</v>
      </c>
      <c r="H559" s="82">
        <f t="shared" si="34"/>
        <v>0</v>
      </c>
      <c r="I559" s="67">
        <v>979</v>
      </c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3"/>
        <v>1.0231815394945443E-11</v>
      </c>
      <c r="H560" s="82">
        <f t="shared" si="34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3"/>
        <v>1.0231815394945443E-11</v>
      </c>
      <c r="H561" s="82">
        <f t="shared" si="34"/>
        <v>0</v>
      </c>
      <c r="I561" s="67"/>
      <c r="J561" s="73"/>
    </row>
    <row r="562" spans="1:10" ht="20.25">
      <c r="A562" s="50">
        <v>538</v>
      </c>
      <c r="B562" s="85">
        <v>21</v>
      </c>
      <c r="C562" s="54"/>
      <c r="D562" s="55"/>
      <c r="E562" s="107"/>
      <c r="F562" s="57"/>
      <c r="G562" s="104">
        <f t="shared" si="33"/>
        <v>1.0231815394945443E-11</v>
      </c>
      <c r="H562" s="82">
        <f t="shared" si="34"/>
        <v>0</v>
      </c>
      <c r="I562" s="67"/>
      <c r="J562" s="73"/>
    </row>
    <row r="563" spans="1:10" ht="20.25">
      <c r="A563" s="50">
        <v>539</v>
      </c>
      <c r="B563" s="85"/>
      <c r="C563" s="54">
        <v>18950.990000000002</v>
      </c>
      <c r="D563" s="55">
        <v>20</v>
      </c>
      <c r="E563" s="107">
        <v>961.61</v>
      </c>
      <c r="F563" s="57">
        <v>1</v>
      </c>
      <c r="G563" s="104">
        <f t="shared" si="33"/>
        <v>17989.380000000012</v>
      </c>
      <c r="H563" s="82">
        <f t="shared" si="34"/>
        <v>19</v>
      </c>
      <c r="I563" s="67">
        <v>989</v>
      </c>
      <c r="J563" s="73" t="s">
        <v>179</v>
      </c>
    </row>
    <row r="564" spans="1:10" ht="20.25">
      <c r="A564" s="50">
        <v>540</v>
      </c>
      <c r="B564" s="85"/>
      <c r="C564" s="54"/>
      <c r="D564" s="55"/>
      <c r="E564" s="107">
        <v>928.04</v>
      </c>
      <c r="F564" s="57">
        <v>1</v>
      </c>
      <c r="G564" s="104">
        <f t="shared" si="33"/>
        <v>17061.340000000011</v>
      </c>
      <c r="H564" s="82">
        <f t="shared" si="34"/>
        <v>18</v>
      </c>
      <c r="I564" s="67">
        <v>989</v>
      </c>
      <c r="J564" s="73"/>
    </row>
    <row r="565" spans="1:10" ht="20.25">
      <c r="A565" s="50">
        <v>541</v>
      </c>
      <c r="B565" s="85"/>
      <c r="C565" s="54"/>
      <c r="D565" s="55"/>
      <c r="E565" s="107">
        <v>919.88</v>
      </c>
      <c r="F565" s="57">
        <v>1</v>
      </c>
      <c r="G565" s="104">
        <f t="shared" si="33"/>
        <v>16141.460000000012</v>
      </c>
      <c r="H565" s="82">
        <f t="shared" si="34"/>
        <v>17</v>
      </c>
      <c r="I565" s="67">
        <v>989</v>
      </c>
      <c r="J565" s="73"/>
    </row>
    <row r="566" spans="1:10" ht="20.25">
      <c r="A566" s="50">
        <v>542</v>
      </c>
      <c r="B566" s="85"/>
      <c r="C566" s="54"/>
      <c r="D566" s="55"/>
      <c r="E566" s="107">
        <v>932.58</v>
      </c>
      <c r="F566" s="57">
        <v>1</v>
      </c>
      <c r="G566" s="104">
        <f t="shared" si="33"/>
        <v>15208.880000000012</v>
      </c>
      <c r="H566" s="82">
        <f t="shared" si="34"/>
        <v>16</v>
      </c>
      <c r="I566" s="67">
        <v>989</v>
      </c>
      <c r="J566" s="73"/>
    </row>
    <row r="567" spans="1:10" ht="20.25">
      <c r="A567" s="50">
        <v>543</v>
      </c>
      <c r="B567" s="85"/>
      <c r="C567" s="54"/>
      <c r="D567" s="55"/>
      <c r="E567" s="107">
        <v>892.66</v>
      </c>
      <c r="F567" s="57">
        <v>1</v>
      </c>
      <c r="G567" s="104">
        <f t="shared" si="33"/>
        <v>14316.220000000012</v>
      </c>
      <c r="H567" s="82">
        <f t="shared" si="34"/>
        <v>15</v>
      </c>
      <c r="I567" s="67">
        <v>989</v>
      </c>
      <c r="J567" s="73"/>
    </row>
    <row r="568" spans="1:10" ht="20.25">
      <c r="A568" s="50">
        <v>544</v>
      </c>
      <c r="B568" s="85"/>
      <c r="C568" s="54"/>
      <c r="D568" s="55"/>
      <c r="E568" s="107">
        <v>952.54</v>
      </c>
      <c r="F568" s="57">
        <v>1</v>
      </c>
      <c r="G568" s="104">
        <f t="shared" si="33"/>
        <v>13363.680000000011</v>
      </c>
      <c r="H568" s="82">
        <f t="shared" si="34"/>
        <v>14</v>
      </c>
      <c r="I568" s="67">
        <v>989</v>
      </c>
      <c r="J568" s="73"/>
    </row>
    <row r="569" spans="1:10" ht="20.25">
      <c r="A569" s="50">
        <v>545</v>
      </c>
      <c r="B569" s="85"/>
      <c r="C569" s="54"/>
      <c r="D569" s="55"/>
      <c r="E569" s="107">
        <v>968.87</v>
      </c>
      <c r="F569" s="57">
        <v>1</v>
      </c>
      <c r="G569" s="104">
        <f t="shared" si="33"/>
        <v>12394.81000000001</v>
      </c>
      <c r="H569" s="82">
        <f t="shared" si="34"/>
        <v>13</v>
      </c>
      <c r="I569" s="67">
        <v>989</v>
      </c>
      <c r="J569" s="73"/>
    </row>
    <row r="570" spans="1:10" ht="20.25">
      <c r="A570" s="50">
        <v>546</v>
      </c>
      <c r="B570" s="85"/>
      <c r="C570" s="54"/>
      <c r="D570" s="55"/>
      <c r="E570" s="107">
        <v>954.35</v>
      </c>
      <c r="F570" s="57">
        <v>1</v>
      </c>
      <c r="G570" s="104">
        <f t="shared" si="33"/>
        <v>11440.46000000001</v>
      </c>
      <c r="H570" s="82">
        <f t="shared" si="34"/>
        <v>12</v>
      </c>
      <c r="I570" s="67">
        <v>989</v>
      </c>
      <c r="J570" s="73"/>
    </row>
    <row r="571" spans="1:10" ht="20.25">
      <c r="A571" s="50">
        <v>547</v>
      </c>
      <c r="B571" s="85"/>
      <c r="C571" s="54"/>
      <c r="D571" s="55"/>
      <c r="E571" s="107">
        <v>954.35</v>
      </c>
      <c r="F571" s="57">
        <v>1</v>
      </c>
      <c r="G571" s="104">
        <f t="shared" si="33"/>
        <v>10486.11000000001</v>
      </c>
      <c r="H571" s="82">
        <f t="shared" si="34"/>
        <v>11</v>
      </c>
      <c r="I571" s="67">
        <v>989</v>
      </c>
      <c r="J571" s="73"/>
    </row>
    <row r="572" spans="1:10" ht="20.25">
      <c r="A572" s="50">
        <v>548</v>
      </c>
      <c r="B572" s="85"/>
      <c r="C572" s="54"/>
      <c r="D572" s="55"/>
      <c r="E572" s="107">
        <v>949.82</v>
      </c>
      <c r="F572" s="57">
        <v>1</v>
      </c>
      <c r="G572" s="104">
        <f t="shared" si="33"/>
        <v>9536.29000000001</v>
      </c>
      <c r="H572" s="82">
        <f t="shared" si="34"/>
        <v>10</v>
      </c>
      <c r="I572" s="67">
        <v>989</v>
      </c>
      <c r="J572" s="73"/>
    </row>
    <row r="573" spans="1:10" ht="20.25">
      <c r="A573" s="50">
        <v>549</v>
      </c>
      <c r="B573" s="85"/>
      <c r="C573" s="54"/>
      <c r="D573" s="55"/>
      <c r="E573" s="107">
        <v>956.17</v>
      </c>
      <c r="F573" s="57">
        <v>1</v>
      </c>
      <c r="G573" s="104">
        <f t="shared" si="33"/>
        <v>8580.1200000000099</v>
      </c>
      <c r="H573" s="82">
        <f t="shared" si="34"/>
        <v>9</v>
      </c>
      <c r="I573" s="67">
        <v>992</v>
      </c>
      <c r="J573" s="73"/>
    </row>
    <row r="574" spans="1:10" ht="20.25">
      <c r="A574" s="50">
        <v>550</v>
      </c>
      <c r="B574" s="85"/>
      <c r="C574" s="54"/>
      <c r="D574" s="55"/>
      <c r="E574" s="107">
        <v>965.24</v>
      </c>
      <c r="F574" s="57">
        <v>1</v>
      </c>
      <c r="G574" s="104">
        <f t="shared" si="33"/>
        <v>7614.8800000000101</v>
      </c>
      <c r="H574" s="82">
        <f t="shared" si="34"/>
        <v>8</v>
      </c>
      <c r="I574" s="67">
        <v>992</v>
      </c>
      <c r="J574" s="73"/>
    </row>
    <row r="575" spans="1:10" ht="20.25">
      <c r="A575" s="50">
        <v>551</v>
      </c>
      <c r="B575" s="85"/>
      <c r="C575" s="54"/>
      <c r="D575" s="55"/>
      <c r="E575" s="107">
        <v>972.5</v>
      </c>
      <c r="F575" s="57">
        <v>1</v>
      </c>
      <c r="G575" s="104">
        <f t="shared" si="33"/>
        <v>6642.3800000000101</v>
      </c>
      <c r="H575" s="82">
        <f t="shared" si="34"/>
        <v>7</v>
      </c>
      <c r="I575" s="67">
        <v>998</v>
      </c>
      <c r="J575" s="73"/>
    </row>
    <row r="576" spans="1:10" ht="20.25">
      <c r="A576" s="50">
        <v>552</v>
      </c>
      <c r="B576" s="85"/>
      <c r="C576" s="54"/>
      <c r="D576" s="55"/>
      <c r="E576" s="107">
        <v>949.82</v>
      </c>
      <c r="F576" s="57">
        <v>1</v>
      </c>
      <c r="G576" s="104">
        <f t="shared" si="33"/>
        <v>5692.5600000000104</v>
      </c>
      <c r="H576" s="82">
        <f t="shared" si="34"/>
        <v>6</v>
      </c>
      <c r="I576" s="67">
        <v>998</v>
      </c>
      <c r="J576" s="73"/>
    </row>
    <row r="577" spans="1:10" ht="20.25">
      <c r="A577" s="50">
        <v>553</v>
      </c>
      <c r="B577" s="85"/>
      <c r="C577" s="54"/>
      <c r="D577" s="55"/>
      <c r="E577" s="107">
        <v>965.24</v>
      </c>
      <c r="F577" s="57">
        <v>1</v>
      </c>
      <c r="G577" s="104">
        <f t="shared" si="33"/>
        <v>4727.3200000000106</v>
      </c>
      <c r="H577" s="82">
        <f t="shared" si="34"/>
        <v>5</v>
      </c>
      <c r="I577" s="67">
        <v>998</v>
      </c>
      <c r="J577" s="73"/>
    </row>
    <row r="578" spans="1:10" ht="20.25">
      <c r="A578" s="50">
        <v>554</v>
      </c>
      <c r="B578" s="85"/>
      <c r="C578" s="54"/>
      <c r="D578" s="55"/>
      <c r="E578" s="107">
        <v>933.49</v>
      </c>
      <c r="F578" s="57">
        <v>1</v>
      </c>
      <c r="G578" s="104">
        <f t="shared" si="33"/>
        <v>3793.8300000000108</v>
      </c>
      <c r="H578" s="82">
        <f t="shared" si="34"/>
        <v>4</v>
      </c>
      <c r="I578" s="67">
        <v>998</v>
      </c>
      <c r="J578" s="73"/>
    </row>
    <row r="579" spans="1:10" ht="20.25">
      <c r="A579" s="50">
        <v>555</v>
      </c>
      <c r="B579" s="85"/>
      <c r="C579" s="54"/>
      <c r="D579" s="55"/>
      <c r="E579" s="107">
        <v>932.58</v>
      </c>
      <c r="F579" s="57">
        <v>1</v>
      </c>
      <c r="G579" s="104">
        <f t="shared" si="33"/>
        <v>2861.2500000000109</v>
      </c>
      <c r="H579" s="82">
        <f t="shared" si="34"/>
        <v>3</v>
      </c>
      <c r="I579" s="67">
        <v>999</v>
      </c>
      <c r="J579" s="73"/>
    </row>
    <row r="580" spans="1:10" ht="20.25">
      <c r="A580" s="50">
        <v>556</v>
      </c>
      <c r="B580" s="85"/>
      <c r="C580" s="54"/>
      <c r="D580" s="55"/>
      <c r="E580" s="107">
        <v>949.82</v>
      </c>
      <c r="F580" s="57">
        <v>1</v>
      </c>
      <c r="G580" s="104">
        <f t="shared" si="33"/>
        <v>1911.4300000000108</v>
      </c>
      <c r="H580" s="82">
        <f t="shared" si="34"/>
        <v>2</v>
      </c>
      <c r="I580" s="67">
        <v>999</v>
      </c>
      <c r="J580" s="73"/>
    </row>
    <row r="581" spans="1:10" ht="20.25">
      <c r="A581" s="50">
        <v>557</v>
      </c>
      <c r="B581" s="85"/>
      <c r="C581" s="54"/>
      <c r="D581" s="55"/>
      <c r="E581" s="107">
        <v>966.15</v>
      </c>
      <c r="F581" s="57">
        <v>1</v>
      </c>
      <c r="G581" s="104">
        <f t="shared" si="33"/>
        <v>945.28000000001077</v>
      </c>
      <c r="H581" s="82">
        <f t="shared" si="34"/>
        <v>1</v>
      </c>
      <c r="I581" s="67">
        <v>999</v>
      </c>
      <c r="J581" s="73"/>
    </row>
    <row r="582" spans="1:10" ht="20.25">
      <c r="A582" s="50">
        <v>558</v>
      </c>
      <c r="B582" s="85"/>
      <c r="C582" s="54"/>
      <c r="D582" s="55"/>
      <c r="E582" s="107">
        <v>945.28</v>
      </c>
      <c r="F582" s="57">
        <v>1</v>
      </c>
      <c r="G582" s="104">
        <f t="shared" si="33"/>
        <v>1.0800249583553523E-11</v>
      </c>
      <c r="H582" s="82">
        <f t="shared" si="34"/>
        <v>0</v>
      </c>
      <c r="I582" s="67">
        <v>999</v>
      </c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3"/>
        <v>1.0800249583553523E-11</v>
      </c>
      <c r="H583" s="82">
        <f t="shared" si="34"/>
        <v>0</v>
      </c>
      <c r="I583" s="67"/>
      <c r="J583" s="73"/>
    </row>
    <row r="584" spans="1:10" ht="20.25">
      <c r="A584" s="50">
        <v>560</v>
      </c>
      <c r="B584" s="85">
        <v>21</v>
      </c>
      <c r="C584" s="54"/>
      <c r="D584" s="55"/>
      <c r="E584" s="107"/>
      <c r="F584" s="57"/>
      <c r="G584" s="104">
        <f t="shared" si="33"/>
        <v>1.0800249583553523E-11</v>
      </c>
      <c r="H584" s="82">
        <f t="shared" si="34"/>
        <v>0</v>
      </c>
      <c r="I584" s="67"/>
      <c r="J584" s="73"/>
    </row>
    <row r="585" spans="1:10" ht="20.25">
      <c r="A585" s="50">
        <v>561</v>
      </c>
      <c r="B585" s="85"/>
      <c r="C585" s="54">
        <v>18649.400000000001</v>
      </c>
      <c r="D585" s="55">
        <v>21</v>
      </c>
      <c r="E585" s="107">
        <v>875.4</v>
      </c>
      <c r="F585" s="57">
        <v>1</v>
      </c>
      <c r="G585" s="104">
        <f t="shared" si="33"/>
        <v>17774.000000000011</v>
      </c>
      <c r="H585" s="82">
        <f t="shared" si="34"/>
        <v>20</v>
      </c>
      <c r="I585" s="67">
        <v>1000</v>
      </c>
      <c r="J585" s="73" t="s">
        <v>180</v>
      </c>
    </row>
    <row r="586" spans="1:10" ht="20.25">
      <c r="A586" s="50">
        <v>562</v>
      </c>
      <c r="B586" s="85"/>
      <c r="C586" s="54"/>
      <c r="D586" s="55"/>
      <c r="E586" s="107">
        <v>908.1</v>
      </c>
      <c r="F586" s="57">
        <v>1</v>
      </c>
      <c r="G586" s="104">
        <f t="shared" si="33"/>
        <v>16865.900000000012</v>
      </c>
      <c r="H586" s="82">
        <f t="shared" si="34"/>
        <v>19</v>
      </c>
      <c r="I586" s="67">
        <v>1000</v>
      </c>
      <c r="J586" s="73"/>
    </row>
    <row r="587" spans="1:10" ht="20.25">
      <c r="A587" s="50">
        <v>563</v>
      </c>
      <c r="B587" s="85"/>
      <c r="C587" s="54"/>
      <c r="D587" s="55"/>
      <c r="E587" s="107">
        <v>889</v>
      </c>
      <c r="F587" s="57">
        <v>1</v>
      </c>
      <c r="G587" s="104">
        <f t="shared" si="33"/>
        <v>15976.900000000012</v>
      </c>
      <c r="H587" s="82">
        <f t="shared" si="34"/>
        <v>18</v>
      </c>
      <c r="I587" s="67">
        <v>1000</v>
      </c>
      <c r="J587" s="73"/>
    </row>
    <row r="588" spans="1:10" ht="20.25">
      <c r="A588" s="50">
        <v>564</v>
      </c>
      <c r="B588" s="85"/>
      <c r="C588" s="54"/>
      <c r="D588" s="55"/>
      <c r="E588" s="107">
        <v>881.8</v>
      </c>
      <c r="F588" s="57">
        <v>1</v>
      </c>
      <c r="G588" s="104">
        <f t="shared" si="33"/>
        <v>15095.100000000013</v>
      </c>
      <c r="H588" s="82">
        <f t="shared" si="34"/>
        <v>17</v>
      </c>
      <c r="I588" s="67">
        <v>1000</v>
      </c>
      <c r="J588" s="73"/>
    </row>
    <row r="589" spans="1:10" ht="20.25">
      <c r="A589" s="50">
        <v>565</v>
      </c>
      <c r="B589" s="85"/>
      <c r="C589" s="54"/>
      <c r="D589" s="55"/>
      <c r="E589" s="107">
        <v>864.5</v>
      </c>
      <c r="F589" s="57">
        <v>1</v>
      </c>
      <c r="G589" s="104">
        <f t="shared" si="33"/>
        <v>14230.600000000013</v>
      </c>
      <c r="H589" s="82">
        <f t="shared" si="34"/>
        <v>16</v>
      </c>
      <c r="I589" s="67">
        <v>1</v>
      </c>
      <c r="J589" s="73"/>
    </row>
    <row r="590" spans="1:10" ht="20.25">
      <c r="A590" s="50">
        <v>566</v>
      </c>
      <c r="B590" s="85"/>
      <c r="C590" s="54"/>
      <c r="D590" s="55"/>
      <c r="E590" s="107">
        <v>918.1</v>
      </c>
      <c r="F590" s="57">
        <v>1</v>
      </c>
      <c r="G590" s="104">
        <f t="shared" si="33"/>
        <v>13312.500000000013</v>
      </c>
      <c r="H590" s="82">
        <f t="shared" si="34"/>
        <v>15</v>
      </c>
      <c r="I590" s="67">
        <v>1</v>
      </c>
      <c r="J590" s="73"/>
    </row>
    <row r="591" spans="1:10" ht="20.25">
      <c r="A591" s="50">
        <v>567</v>
      </c>
      <c r="B591" s="85"/>
      <c r="C591" s="54"/>
      <c r="D591" s="55"/>
      <c r="E591" s="107">
        <v>883.1</v>
      </c>
      <c r="F591" s="57">
        <v>1</v>
      </c>
      <c r="G591" s="104">
        <f t="shared" si="33"/>
        <v>12429.400000000012</v>
      </c>
      <c r="H591" s="82">
        <f t="shared" si="34"/>
        <v>14</v>
      </c>
      <c r="I591" s="67">
        <v>1</v>
      </c>
      <c r="J591" s="73"/>
    </row>
    <row r="592" spans="1:10" ht="20.25">
      <c r="A592" s="50">
        <v>568</v>
      </c>
      <c r="B592" s="85"/>
      <c r="C592" s="54"/>
      <c r="D592" s="55"/>
      <c r="E592" s="107">
        <v>919.9</v>
      </c>
      <c r="F592" s="57">
        <v>1</v>
      </c>
      <c r="G592" s="104">
        <f t="shared" si="33"/>
        <v>11509.500000000013</v>
      </c>
      <c r="H592" s="82">
        <f t="shared" si="34"/>
        <v>13</v>
      </c>
      <c r="I592" s="67">
        <v>1</v>
      </c>
      <c r="J592" s="73"/>
    </row>
    <row r="593" spans="1:10" ht="20.25">
      <c r="A593" s="50">
        <v>569</v>
      </c>
      <c r="B593" s="85"/>
      <c r="C593" s="54"/>
      <c r="D593" s="55"/>
      <c r="E593" s="107">
        <v>878.2</v>
      </c>
      <c r="F593" s="57">
        <v>1</v>
      </c>
      <c r="G593" s="104">
        <f t="shared" si="33"/>
        <v>10631.300000000012</v>
      </c>
      <c r="H593" s="82">
        <f t="shared" si="34"/>
        <v>12</v>
      </c>
      <c r="I593" s="67">
        <v>1</v>
      </c>
      <c r="J593" s="73"/>
    </row>
    <row r="594" spans="1:10" ht="20.25">
      <c r="A594" s="50">
        <v>570</v>
      </c>
      <c r="B594" s="85"/>
      <c r="C594" s="54"/>
      <c r="D594" s="55"/>
      <c r="E594" s="107">
        <v>884.5</v>
      </c>
      <c r="F594" s="57">
        <v>1</v>
      </c>
      <c r="G594" s="104">
        <f t="shared" si="33"/>
        <v>9746.800000000012</v>
      </c>
      <c r="H594" s="82">
        <f t="shared" si="34"/>
        <v>11</v>
      </c>
      <c r="I594" s="67">
        <v>1</v>
      </c>
      <c r="J594" s="73"/>
    </row>
    <row r="595" spans="1:10" ht="20.25">
      <c r="A595" s="50">
        <v>571</v>
      </c>
      <c r="B595" s="85"/>
      <c r="C595" s="54"/>
      <c r="D595" s="55"/>
      <c r="E595" s="107">
        <v>876.3</v>
      </c>
      <c r="F595" s="57">
        <v>1</v>
      </c>
      <c r="G595" s="104">
        <f t="shared" si="33"/>
        <v>8870.5000000000127</v>
      </c>
      <c r="H595" s="82">
        <f t="shared" si="34"/>
        <v>10</v>
      </c>
      <c r="I595" s="67">
        <v>1</v>
      </c>
      <c r="J595" s="73"/>
    </row>
    <row r="596" spans="1:10" ht="20.25">
      <c r="A596" s="50">
        <v>572</v>
      </c>
      <c r="B596" s="85"/>
      <c r="C596" s="54"/>
      <c r="D596" s="55"/>
      <c r="E596" s="107">
        <v>914.4</v>
      </c>
      <c r="F596" s="57">
        <v>1</v>
      </c>
      <c r="G596" s="104">
        <f t="shared" si="33"/>
        <v>7956.1000000000131</v>
      </c>
      <c r="H596" s="82">
        <f t="shared" si="34"/>
        <v>9</v>
      </c>
      <c r="I596" s="67">
        <v>1</v>
      </c>
      <c r="J596" s="73"/>
    </row>
    <row r="597" spans="1:10" ht="20.25">
      <c r="A597" s="50">
        <v>573</v>
      </c>
      <c r="B597" s="85"/>
      <c r="C597" s="54"/>
      <c r="D597" s="55"/>
      <c r="E597" s="107">
        <v>897.2</v>
      </c>
      <c r="F597" s="57">
        <v>1</v>
      </c>
      <c r="G597" s="104">
        <f t="shared" si="33"/>
        <v>7058.9000000000133</v>
      </c>
      <c r="H597" s="82">
        <f t="shared" si="34"/>
        <v>8</v>
      </c>
      <c r="I597" s="67">
        <v>3</v>
      </c>
      <c r="J597" s="73"/>
    </row>
    <row r="598" spans="1:10" ht="20.25">
      <c r="A598" s="50">
        <v>574</v>
      </c>
      <c r="B598" s="85"/>
      <c r="C598" s="54"/>
      <c r="D598" s="55"/>
      <c r="E598" s="107">
        <v>861.8</v>
      </c>
      <c r="F598" s="57">
        <v>1</v>
      </c>
      <c r="G598" s="104">
        <f t="shared" si="33"/>
        <v>6197.1000000000131</v>
      </c>
      <c r="H598" s="82">
        <f t="shared" si="34"/>
        <v>7</v>
      </c>
      <c r="I598" s="67">
        <v>3</v>
      </c>
      <c r="J598" s="73"/>
    </row>
    <row r="599" spans="1:10" ht="20.25">
      <c r="A599" s="50">
        <v>575</v>
      </c>
      <c r="B599" s="85"/>
      <c r="C599" s="54"/>
      <c r="D599" s="55"/>
      <c r="E599" s="107">
        <v>891.8</v>
      </c>
      <c r="F599" s="57">
        <v>1</v>
      </c>
      <c r="G599" s="104">
        <f t="shared" si="33"/>
        <v>5305.3000000000129</v>
      </c>
      <c r="H599" s="82">
        <f t="shared" si="34"/>
        <v>6</v>
      </c>
      <c r="I599" s="67">
        <v>3</v>
      </c>
      <c r="J599" s="73"/>
    </row>
    <row r="600" spans="1:10" ht="20.25">
      <c r="A600" s="50">
        <v>576</v>
      </c>
      <c r="B600" s="85"/>
      <c r="C600" s="54"/>
      <c r="D600" s="55"/>
      <c r="E600" s="107">
        <v>879.5</v>
      </c>
      <c r="F600" s="57">
        <v>1</v>
      </c>
      <c r="G600" s="104">
        <f t="shared" si="33"/>
        <v>4425.8000000000129</v>
      </c>
      <c r="H600" s="82">
        <f t="shared" si="34"/>
        <v>5</v>
      </c>
      <c r="I600" s="67">
        <v>3</v>
      </c>
      <c r="J600" s="73"/>
    </row>
    <row r="601" spans="1:10" ht="20.25">
      <c r="A601" s="50">
        <v>577</v>
      </c>
      <c r="B601" s="85"/>
      <c r="C601" s="54"/>
      <c r="D601" s="55"/>
      <c r="E601" s="107">
        <v>879.1</v>
      </c>
      <c r="F601" s="57">
        <v>1</v>
      </c>
      <c r="G601" s="104">
        <f t="shared" si="33"/>
        <v>3546.700000000013</v>
      </c>
      <c r="H601" s="82">
        <f t="shared" si="34"/>
        <v>4</v>
      </c>
      <c r="I601" s="67">
        <v>4</v>
      </c>
      <c r="J601" s="73"/>
    </row>
    <row r="602" spans="1:10" ht="20.25">
      <c r="A602" s="50">
        <v>578</v>
      </c>
      <c r="B602" s="85"/>
      <c r="C602" s="54"/>
      <c r="D602" s="55"/>
      <c r="E602" s="107">
        <v>890.9</v>
      </c>
      <c r="F602" s="57">
        <v>1</v>
      </c>
      <c r="G602" s="104">
        <f t="shared" si="33"/>
        <v>2655.8000000000129</v>
      </c>
      <c r="H602" s="82">
        <f t="shared" si="34"/>
        <v>3</v>
      </c>
      <c r="I602" s="67">
        <v>4</v>
      </c>
      <c r="J602" s="73"/>
    </row>
    <row r="603" spans="1:10" ht="20.25">
      <c r="A603" s="50">
        <v>579</v>
      </c>
      <c r="B603" s="85"/>
      <c r="C603" s="54"/>
      <c r="D603" s="55"/>
      <c r="E603" s="107">
        <v>869.1</v>
      </c>
      <c r="F603" s="57">
        <v>1</v>
      </c>
      <c r="G603" s="104">
        <f t="shared" ref="G603:H645" si="35">G602-E603+C603</f>
        <v>1786.700000000013</v>
      </c>
      <c r="H603" s="82">
        <f t="shared" si="35"/>
        <v>2</v>
      </c>
      <c r="I603" s="67">
        <v>4</v>
      </c>
      <c r="J603" s="73"/>
    </row>
    <row r="604" spans="1:10" ht="20.25">
      <c r="A604" s="50">
        <v>580</v>
      </c>
      <c r="B604" s="85"/>
      <c r="C604" s="54"/>
      <c r="D604" s="55"/>
      <c r="E604" s="107">
        <v>891.3</v>
      </c>
      <c r="F604" s="57">
        <v>1</v>
      </c>
      <c r="G604" s="104">
        <f t="shared" si="35"/>
        <v>895.40000000001305</v>
      </c>
      <c r="H604" s="82">
        <f t="shared" si="35"/>
        <v>1</v>
      </c>
      <c r="I604" s="67">
        <v>4</v>
      </c>
      <c r="J604" s="73"/>
    </row>
    <row r="605" spans="1:10" ht="20.25">
      <c r="A605" s="50">
        <v>581</v>
      </c>
      <c r="B605" s="85"/>
      <c r="C605" s="54"/>
      <c r="D605" s="55"/>
      <c r="E605" s="107">
        <v>895.4</v>
      </c>
      <c r="F605" s="57">
        <v>1</v>
      </c>
      <c r="G605" s="104">
        <f t="shared" si="35"/>
        <v>1.3073986337985843E-11</v>
      </c>
      <c r="H605" s="82">
        <f t="shared" si="35"/>
        <v>0</v>
      </c>
      <c r="I605" s="67">
        <v>4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5"/>
        <v>1.3073986337985843E-11</v>
      </c>
      <c r="H606" s="82">
        <f t="shared" si="35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5"/>
        <v>1.3073986337985843E-11</v>
      </c>
      <c r="H607" s="82">
        <f t="shared" si="35"/>
        <v>0</v>
      </c>
      <c r="I607" s="67"/>
      <c r="J607" s="73"/>
    </row>
    <row r="608" spans="1:10" ht="20.25">
      <c r="A608" s="50">
        <v>584</v>
      </c>
      <c r="B608" s="85">
        <v>23</v>
      </c>
      <c r="C608" s="54"/>
      <c r="D608" s="55"/>
      <c r="E608" s="107"/>
      <c r="F608" s="57"/>
      <c r="G608" s="104">
        <f t="shared" si="35"/>
        <v>1.3073986337985843E-11</v>
      </c>
      <c r="H608" s="82">
        <f t="shared" si="35"/>
        <v>0</v>
      </c>
      <c r="I608" s="67"/>
      <c r="J608" s="73"/>
    </row>
    <row r="609" spans="1:10" ht="20.25">
      <c r="A609" s="50">
        <v>585</v>
      </c>
      <c r="B609" s="85"/>
      <c r="C609" s="54">
        <v>18784</v>
      </c>
      <c r="D609" s="55">
        <v>21</v>
      </c>
      <c r="E609" s="107">
        <v>866.4</v>
      </c>
      <c r="F609" s="57">
        <v>1</v>
      </c>
      <c r="G609" s="104">
        <f t="shared" si="35"/>
        <v>17917.600000000013</v>
      </c>
      <c r="H609" s="82">
        <f t="shared" si="35"/>
        <v>20</v>
      </c>
      <c r="I609" s="67">
        <v>7</v>
      </c>
      <c r="J609" s="73" t="s">
        <v>180</v>
      </c>
    </row>
    <row r="610" spans="1:10" ht="20.25">
      <c r="A610" s="50">
        <v>586</v>
      </c>
      <c r="B610" s="85"/>
      <c r="C610" s="54"/>
      <c r="D610" s="55"/>
      <c r="E610" s="107">
        <v>896.3</v>
      </c>
      <c r="F610" s="57">
        <v>1</v>
      </c>
      <c r="G610" s="104">
        <f t="shared" si="35"/>
        <v>17021.300000000014</v>
      </c>
      <c r="H610" s="82">
        <f t="shared" si="35"/>
        <v>19</v>
      </c>
      <c r="I610" s="67">
        <v>7</v>
      </c>
      <c r="J610" s="73"/>
    </row>
    <row r="611" spans="1:10" ht="20.25">
      <c r="A611" s="50">
        <v>587</v>
      </c>
      <c r="B611" s="85"/>
      <c r="C611" s="54"/>
      <c r="D611" s="55"/>
      <c r="E611" s="107">
        <v>920.8</v>
      </c>
      <c r="F611" s="57">
        <v>1</v>
      </c>
      <c r="G611" s="104">
        <f t="shared" si="35"/>
        <v>16100.500000000015</v>
      </c>
      <c r="H611" s="82">
        <f t="shared" si="35"/>
        <v>18</v>
      </c>
      <c r="I611" s="67">
        <v>7</v>
      </c>
      <c r="J611" s="73"/>
    </row>
    <row r="612" spans="1:10" ht="20.25">
      <c r="A612" s="50">
        <v>588</v>
      </c>
      <c r="B612" s="85"/>
      <c r="C612" s="54"/>
      <c r="D612" s="55"/>
      <c r="E612" s="107">
        <v>926.2</v>
      </c>
      <c r="F612" s="57">
        <v>1</v>
      </c>
      <c r="G612" s="104">
        <f t="shared" si="35"/>
        <v>15174.300000000014</v>
      </c>
      <c r="H612" s="82">
        <f t="shared" si="35"/>
        <v>17</v>
      </c>
      <c r="I612" s="67">
        <v>7</v>
      </c>
      <c r="J612" s="73"/>
    </row>
    <row r="613" spans="1:10" ht="20.25">
      <c r="A613" s="50">
        <v>589</v>
      </c>
      <c r="B613" s="85"/>
      <c r="C613" s="54"/>
      <c r="D613" s="55"/>
      <c r="E613" s="107">
        <v>893.6</v>
      </c>
      <c r="F613" s="57">
        <v>1</v>
      </c>
      <c r="G613" s="104">
        <f t="shared" si="35"/>
        <v>14280.700000000013</v>
      </c>
      <c r="H613" s="82">
        <f t="shared" si="35"/>
        <v>16</v>
      </c>
      <c r="I613" s="67">
        <v>7</v>
      </c>
      <c r="J613" s="73"/>
    </row>
    <row r="614" spans="1:10" ht="20.25">
      <c r="A614" s="50">
        <v>590</v>
      </c>
      <c r="B614" s="85"/>
      <c r="C614" s="54"/>
      <c r="D614" s="55"/>
      <c r="E614" s="107">
        <v>920.8</v>
      </c>
      <c r="F614" s="57">
        <v>1</v>
      </c>
      <c r="G614" s="104">
        <f t="shared" si="35"/>
        <v>13359.900000000014</v>
      </c>
      <c r="H614" s="82">
        <f t="shared" si="35"/>
        <v>15</v>
      </c>
      <c r="I614" s="67">
        <v>7</v>
      </c>
      <c r="J614" s="73"/>
    </row>
    <row r="615" spans="1:10" ht="20.25">
      <c r="A615" s="50">
        <v>591</v>
      </c>
      <c r="B615" s="123"/>
      <c r="C615" s="54"/>
      <c r="D615" s="55"/>
      <c r="E615" s="107">
        <v>880.9</v>
      </c>
      <c r="F615" s="57">
        <v>1</v>
      </c>
      <c r="G615" s="104">
        <f t="shared" si="35"/>
        <v>12479.000000000015</v>
      </c>
      <c r="H615" s="82">
        <f t="shared" si="35"/>
        <v>14</v>
      </c>
      <c r="I615" s="67">
        <v>7</v>
      </c>
      <c r="J615" s="73"/>
    </row>
    <row r="616" spans="1:10" ht="20.25">
      <c r="A616" s="50">
        <v>592</v>
      </c>
      <c r="B616" s="85"/>
      <c r="C616" s="54"/>
      <c r="D616" s="55"/>
      <c r="E616" s="107">
        <v>875.4</v>
      </c>
      <c r="F616" s="57">
        <v>1</v>
      </c>
      <c r="G616" s="104">
        <f t="shared" si="35"/>
        <v>11603.600000000015</v>
      </c>
      <c r="H616" s="82">
        <f t="shared" si="35"/>
        <v>13</v>
      </c>
      <c r="I616" s="67">
        <v>9</v>
      </c>
      <c r="J616" s="73"/>
    </row>
    <row r="617" spans="1:10" ht="20.25">
      <c r="A617" s="50">
        <v>593</v>
      </c>
      <c r="B617" s="85"/>
      <c r="C617" s="54"/>
      <c r="D617" s="55"/>
      <c r="E617" s="107">
        <v>872.7</v>
      </c>
      <c r="F617" s="57">
        <v>1</v>
      </c>
      <c r="G617" s="104">
        <f t="shared" si="35"/>
        <v>10730.900000000014</v>
      </c>
      <c r="H617" s="82">
        <f t="shared" si="35"/>
        <v>12</v>
      </c>
      <c r="I617" s="67">
        <v>11</v>
      </c>
      <c r="J617" s="73"/>
    </row>
    <row r="618" spans="1:10" ht="20.25">
      <c r="A618" s="50">
        <v>594</v>
      </c>
      <c r="B618" s="85"/>
      <c r="C618" s="54"/>
      <c r="D618" s="55"/>
      <c r="E618" s="107">
        <v>893.6</v>
      </c>
      <c r="F618" s="57">
        <v>1</v>
      </c>
      <c r="G618" s="104">
        <f t="shared" si="35"/>
        <v>9837.3000000000138</v>
      </c>
      <c r="H618" s="82">
        <f t="shared" si="35"/>
        <v>11</v>
      </c>
      <c r="I618" s="67">
        <v>11</v>
      </c>
      <c r="J618" s="73"/>
    </row>
    <row r="619" spans="1:10" ht="20.25">
      <c r="A619" s="50">
        <v>595</v>
      </c>
      <c r="B619" s="85"/>
      <c r="C619" s="54"/>
      <c r="D619" s="55"/>
      <c r="E619" s="107">
        <v>916.3</v>
      </c>
      <c r="F619" s="57">
        <v>1</v>
      </c>
      <c r="G619" s="104">
        <f t="shared" si="35"/>
        <v>8921.0000000000146</v>
      </c>
      <c r="H619" s="82">
        <f t="shared" si="35"/>
        <v>10</v>
      </c>
      <c r="I619" s="67">
        <v>12</v>
      </c>
      <c r="J619" s="73"/>
    </row>
    <row r="620" spans="1:10" ht="20.25">
      <c r="A620" s="50">
        <v>596</v>
      </c>
      <c r="B620" s="85"/>
      <c r="C620" s="54"/>
      <c r="D620" s="55"/>
      <c r="E620" s="107">
        <v>896</v>
      </c>
      <c r="F620" s="57">
        <v>1</v>
      </c>
      <c r="G620" s="104">
        <f t="shared" si="35"/>
        <v>8025.0000000000146</v>
      </c>
      <c r="H620" s="82">
        <f t="shared" si="35"/>
        <v>9</v>
      </c>
      <c r="I620" s="67">
        <v>12</v>
      </c>
      <c r="J620" s="73"/>
    </row>
    <row r="621" spans="1:10" ht="20.25">
      <c r="A621" s="50">
        <v>597</v>
      </c>
      <c r="B621" s="85"/>
      <c r="C621" s="54"/>
      <c r="D621" s="55"/>
      <c r="E621" s="107">
        <v>880</v>
      </c>
      <c r="F621" s="57">
        <v>1</v>
      </c>
      <c r="G621" s="104">
        <f t="shared" si="35"/>
        <v>7145.0000000000146</v>
      </c>
      <c r="H621" s="82">
        <f t="shared" si="35"/>
        <v>8</v>
      </c>
      <c r="I621" s="67">
        <v>12</v>
      </c>
      <c r="J621" s="73"/>
    </row>
    <row r="622" spans="1:10" ht="20.25">
      <c r="A622" s="50">
        <v>598</v>
      </c>
      <c r="B622" s="85"/>
      <c r="C622" s="54"/>
      <c r="D622" s="55"/>
      <c r="E622" s="107">
        <v>865.4</v>
      </c>
      <c r="F622" s="57">
        <v>1</v>
      </c>
      <c r="G622" s="104">
        <f t="shared" si="35"/>
        <v>6279.6000000000149</v>
      </c>
      <c r="H622" s="82">
        <f t="shared" si="35"/>
        <v>7</v>
      </c>
      <c r="I622" s="67">
        <v>12</v>
      </c>
      <c r="J622" s="73"/>
    </row>
    <row r="623" spans="1:10" ht="20.25">
      <c r="A623" s="50">
        <v>599</v>
      </c>
      <c r="B623" s="85"/>
      <c r="C623" s="54"/>
      <c r="D623" s="55"/>
      <c r="E623" s="107">
        <v>898.1</v>
      </c>
      <c r="F623" s="57">
        <v>1</v>
      </c>
      <c r="G623" s="104">
        <f t="shared" si="35"/>
        <v>5381.5000000000146</v>
      </c>
      <c r="H623" s="82">
        <f t="shared" si="35"/>
        <v>6</v>
      </c>
      <c r="I623" s="67">
        <v>12</v>
      </c>
      <c r="J623" s="73"/>
    </row>
    <row r="624" spans="1:10" ht="20.25">
      <c r="A624" s="50">
        <v>600</v>
      </c>
      <c r="B624" s="85"/>
      <c r="C624" s="54"/>
      <c r="D624" s="55"/>
      <c r="E624" s="107">
        <v>918.1</v>
      </c>
      <c r="F624" s="57">
        <v>1</v>
      </c>
      <c r="G624" s="104">
        <f t="shared" si="35"/>
        <v>4463.4000000000142</v>
      </c>
      <c r="H624" s="82">
        <f t="shared" si="35"/>
        <v>5</v>
      </c>
      <c r="I624" s="67">
        <v>12</v>
      </c>
      <c r="J624" s="73"/>
    </row>
    <row r="625" spans="1:10" ht="20.25">
      <c r="A625" s="50">
        <v>601</v>
      </c>
      <c r="B625" s="85"/>
      <c r="C625" s="54"/>
      <c r="D625" s="55"/>
      <c r="E625" s="107">
        <v>866.4</v>
      </c>
      <c r="F625" s="57">
        <v>1</v>
      </c>
      <c r="G625" s="104">
        <f t="shared" si="35"/>
        <v>3597.0000000000141</v>
      </c>
      <c r="H625" s="82">
        <f t="shared" si="35"/>
        <v>4</v>
      </c>
      <c r="I625" s="67">
        <v>12</v>
      </c>
      <c r="J625" s="73"/>
    </row>
    <row r="626" spans="1:10" ht="20.25">
      <c r="A626" s="50">
        <v>602</v>
      </c>
      <c r="B626" s="85"/>
      <c r="C626" s="54"/>
      <c r="D626" s="55"/>
      <c r="E626" s="107">
        <v>888.1</v>
      </c>
      <c r="F626" s="57">
        <v>1</v>
      </c>
      <c r="G626" s="104">
        <f t="shared" si="35"/>
        <v>2708.9000000000142</v>
      </c>
      <c r="H626" s="82">
        <f t="shared" si="35"/>
        <v>3</v>
      </c>
      <c r="I626" s="67">
        <v>12</v>
      </c>
      <c r="J626" s="73"/>
    </row>
    <row r="627" spans="1:10" ht="20.25">
      <c r="A627" s="50">
        <v>603</v>
      </c>
      <c r="B627" s="85"/>
      <c r="C627" s="54"/>
      <c r="D627" s="55"/>
      <c r="E627" s="107">
        <v>923.5</v>
      </c>
      <c r="F627" s="57">
        <v>1</v>
      </c>
      <c r="G627" s="104">
        <f t="shared" si="35"/>
        <v>1785.4000000000142</v>
      </c>
      <c r="H627" s="82">
        <f t="shared" si="35"/>
        <v>2</v>
      </c>
      <c r="I627" s="67">
        <v>12</v>
      </c>
      <c r="J627" s="73"/>
    </row>
    <row r="628" spans="1:10" ht="20.25">
      <c r="A628" s="50">
        <v>604</v>
      </c>
      <c r="B628" s="85"/>
      <c r="C628" s="54"/>
      <c r="D628" s="55"/>
      <c r="E628" s="107">
        <v>919</v>
      </c>
      <c r="F628" s="57">
        <v>1</v>
      </c>
      <c r="G628" s="104">
        <f t="shared" si="35"/>
        <v>866.40000000001419</v>
      </c>
      <c r="H628" s="82">
        <f t="shared" si="35"/>
        <v>1</v>
      </c>
      <c r="I628" s="67">
        <v>12</v>
      </c>
      <c r="J628" s="73"/>
    </row>
    <row r="629" spans="1:10" ht="20.25">
      <c r="A629" s="50">
        <v>605</v>
      </c>
      <c r="B629" s="85"/>
      <c r="C629" s="54"/>
      <c r="D629" s="55"/>
      <c r="E629" s="107">
        <v>866.4</v>
      </c>
      <c r="F629" s="57">
        <v>1</v>
      </c>
      <c r="G629" s="104">
        <f t="shared" si="35"/>
        <v>1.4210854715202004E-11</v>
      </c>
      <c r="H629" s="82">
        <f t="shared" si="35"/>
        <v>0</v>
      </c>
      <c r="I629" s="67">
        <v>12</v>
      </c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35"/>
        <v>1.4210854715202004E-11</v>
      </c>
      <c r="H630" s="82">
        <f t="shared" si="35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35"/>
        <v>1.4210854715202004E-11</v>
      </c>
      <c r="H631" s="82">
        <f t="shared" si="35"/>
        <v>0</v>
      </c>
      <c r="I631" s="67"/>
      <c r="J631" s="73"/>
    </row>
    <row r="632" spans="1:10" ht="20.25">
      <c r="A632" s="50">
        <v>608</v>
      </c>
      <c r="B632" s="85">
        <v>24</v>
      </c>
      <c r="C632" s="54"/>
      <c r="D632" s="55"/>
      <c r="E632" s="107"/>
      <c r="F632" s="57"/>
      <c r="G632" s="104">
        <f t="shared" si="35"/>
        <v>1.4210854715202004E-11</v>
      </c>
      <c r="H632" s="82">
        <f t="shared" si="35"/>
        <v>0</v>
      </c>
      <c r="I632" s="67"/>
      <c r="J632" s="73"/>
    </row>
    <row r="633" spans="1:10" ht="20.25">
      <c r="A633" s="50">
        <v>609</v>
      </c>
      <c r="B633" s="85"/>
      <c r="C633" s="54">
        <v>18794.5</v>
      </c>
      <c r="D633" s="55">
        <v>21</v>
      </c>
      <c r="E633" s="107">
        <v>898.1</v>
      </c>
      <c r="F633" s="57">
        <v>1</v>
      </c>
      <c r="G633" s="104">
        <f t="shared" si="35"/>
        <v>17896.400000000016</v>
      </c>
      <c r="H633" s="82">
        <f t="shared" si="35"/>
        <v>20</v>
      </c>
      <c r="I633" s="67">
        <v>15</v>
      </c>
      <c r="J633" s="73" t="s">
        <v>180</v>
      </c>
    </row>
    <row r="634" spans="1:10" ht="20.25">
      <c r="A634" s="50">
        <v>610</v>
      </c>
      <c r="B634" s="85"/>
      <c r="C634" s="54"/>
      <c r="D634" s="55"/>
      <c r="E634" s="107">
        <v>911.7</v>
      </c>
      <c r="F634" s="57">
        <v>1</v>
      </c>
      <c r="G634" s="104">
        <f t="shared" si="35"/>
        <v>16984.700000000015</v>
      </c>
      <c r="H634" s="82">
        <f t="shared" si="35"/>
        <v>19</v>
      </c>
      <c r="I634" s="67">
        <v>15</v>
      </c>
      <c r="J634" s="73"/>
    </row>
    <row r="635" spans="1:10" ht="20.25">
      <c r="A635" s="50">
        <v>611</v>
      </c>
      <c r="B635" s="85"/>
      <c r="C635" s="54"/>
      <c r="D635" s="55"/>
      <c r="E635" s="107">
        <v>897.2</v>
      </c>
      <c r="F635" s="57">
        <v>1</v>
      </c>
      <c r="G635" s="104">
        <f t="shared" si="35"/>
        <v>16087.500000000015</v>
      </c>
      <c r="H635" s="82">
        <f t="shared" si="35"/>
        <v>18</v>
      </c>
      <c r="I635" s="67">
        <v>15</v>
      </c>
      <c r="J635" s="73"/>
    </row>
    <row r="636" spans="1:10" ht="20.25">
      <c r="A636" s="50">
        <v>612</v>
      </c>
      <c r="B636" s="85"/>
      <c r="C636" s="54"/>
      <c r="D636" s="55"/>
      <c r="E636" s="107">
        <v>863.2</v>
      </c>
      <c r="F636" s="57">
        <v>1</v>
      </c>
      <c r="G636" s="104">
        <f t="shared" si="35"/>
        <v>15224.300000000014</v>
      </c>
      <c r="H636" s="82">
        <f t="shared" si="35"/>
        <v>17</v>
      </c>
      <c r="I636" s="67">
        <v>15</v>
      </c>
      <c r="J636" s="73"/>
    </row>
    <row r="637" spans="1:10" ht="20.25">
      <c r="A637" s="50">
        <v>613</v>
      </c>
      <c r="B637" s="85"/>
      <c r="C637" s="54"/>
      <c r="D637" s="55"/>
      <c r="E637" s="107">
        <v>862.7</v>
      </c>
      <c r="F637" s="57">
        <v>1</v>
      </c>
      <c r="G637" s="104">
        <f t="shared" si="35"/>
        <v>14361.600000000013</v>
      </c>
      <c r="H637" s="82">
        <f t="shared" si="35"/>
        <v>16</v>
      </c>
      <c r="I637" s="67">
        <v>15</v>
      </c>
      <c r="J637" s="73"/>
    </row>
    <row r="638" spans="1:10" ht="20.25">
      <c r="A638" s="50">
        <v>614</v>
      </c>
      <c r="B638" s="85"/>
      <c r="C638" s="54"/>
      <c r="D638" s="55"/>
      <c r="E638" s="107">
        <v>886.3</v>
      </c>
      <c r="F638" s="57">
        <v>1</v>
      </c>
      <c r="G638" s="104">
        <f t="shared" si="35"/>
        <v>13475.300000000014</v>
      </c>
      <c r="H638" s="82">
        <f t="shared" si="35"/>
        <v>15</v>
      </c>
      <c r="I638" s="67">
        <v>15</v>
      </c>
      <c r="J638" s="73"/>
    </row>
    <row r="639" spans="1:10" ht="20.25">
      <c r="A639" s="50">
        <v>615</v>
      </c>
      <c r="B639" s="85"/>
      <c r="C639" s="54"/>
      <c r="D639" s="55"/>
      <c r="E639" s="107">
        <v>861.8</v>
      </c>
      <c r="F639" s="57">
        <v>1</v>
      </c>
      <c r="G639" s="104">
        <f t="shared" si="35"/>
        <v>12613.500000000015</v>
      </c>
      <c r="H639" s="82">
        <f t="shared" si="35"/>
        <v>14</v>
      </c>
      <c r="I639" s="67">
        <v>15</v>
      </c>
      <c r="J639" s="73"/>
    </row>
    <row r="640" spans="1:10" ht="20.25">
      <c r="A640" s="50">
        <v>616</v>
      </c>
      <c r="B640" s="85"/>
      <c r="C640" s="54"/>
      <c r="D640" s="55"/>
      <c r="E640" s="107">
        <v>918.1</v>
      </c>
      <c r="F640" s="57">
        <v>1</v>
      </c>
      <c r="G640" s="104">
        <f t="shared" si="35"/>
        <v>11695.400000000014</v>
      </c>
      <c r="H640" s="82">
        <f t="shared" si="35"/>
        <v>13</v>
      </c>
      <c r="I640" s="67">
        <v>15</v>
      </c>
      <c r="J640" s="73"/>
    </row>
    <row r="641" spans="1:10" ht="20.25">
      <c r="A641" s="50">
        <v>617</v>
      </c>
      <c r="B641" s="85"/>
      <c r="C641" s="54"/>
      <c r="D641" s="55"/>
      <c r="E641" s="107">
        <v>885.4</v>
      </c>
      <c r="F641" s="57">
        <v>1</v>
      </c>
      <c r="G641" s="104">
        <f t="shared" si="35"/>
        <v>10810.000000000015</v>
      </c>
      <c r="H641" s="82">
        <f t="shared" si="35"/>
        <v>12</v>
      </c>
      <c r="I641" s="67">
        <v>15</v>
      </c>
      <c r="J641" s="73"/>
    </row>
    <row r="642" spans="1:10" ht="20.25">
      <c r="A642" s="50">
        <v>618</v>
      </c>
      <c r="B642" s="85"/>
      <c r="C642" s="54"/>
      <c r="D642" s="55"/>
      <c r="E642" s="107">
        <v>899.9</v>
      </c>
      <c r="F642" s="57">
        <v>1</v>
      </c>
      <c r="G642" s="104">
        <f t="shared" si="35"/>
        <v>9910.1000000000149</v>
      </c>
      <c r="H642" s="82">
        <f t="shared" si="35"/>
        <v>11</v>
      </c>
      <c r="I642" s="67">
        <v>15</v>
      </c>
      <c r="J642" s="73"/>
    </row>
    <row r="643" spans="1:10" ht="20.25">
      <c r="A643" s="50">
        <v>619</v>
      </c>
      <c r="B643" s="85"/>
      <c r="C643" s="54"/>
      <c r="D643" s="55"/>
      <c r="E643" s="107">
        <v>916.3</v>
      </c>
      <c r="F643" s="57">
        <v>1</v>
      </c>
      <c r="G643" s="104">
        <f t="shared" si="35"/>
        <v>8993.8000000000156</v>
      </c>
      <c r="H643" s="82">
        <f t="shared" si="35"/>
        <v>10</v>
      </c>
      <c r="I643" s="67">
        <v>16</v>
      </c>
      <c r="J643" s="73"/>
    </row>
    <row r="644" spans="1:10" ht="20.25">
      <c r="A644" s="50">
        <v>620</v>
      </c>
      <c r="B644" s="85"/>
      <c r="C644" s="54"/>
      <c r="D644" s="55"/>
      <c r="E644" s="107">
        <v>892.7</v>
      </c>
      <c r="F644" s="57">
        <v>1</v>
      </c>
      <c r="G644" s="104">
        <f t="shared" si="35"/>
        <v>8101.1000000000158</v>
      </c>
      <c r="H644" s="82">
        <f t="shared" si="35"/>
        <v>9</v>
      </c>
      <c r="I644" s="67">
        <v>16</v>
      </c>
      <c r="J644" s="73"/>
    </row>
    <row r="645" spans="1:10" ht="20.25">
      <c r="A645" s="50">
        <v>621</v>
      </c>
      <c r="B645" s="85"/>
      <c r="C645" s="54"/>
      <c r="D645" s="55"/>
      <c r="E645" s="107">
        <v>921.7</v>
      </c>
      <c r="F645" s="57">
        <v>1</v>
      </c>
      <c r="G645" s="104">
        <f t="shared" si="35"/>
        <v>7179.400000000016</v>
      </c>
      <c r="H645" s="82">
        <f t="shared" si="35"/>
        <v>8</v>
      </c>
      <c r="I645" s="67">
        <v>16</v>
      </c>
      <c r="J645" s="73"/>
    </row>
    <row r="646" spans="1:10" ht="20.25">
      <c r="A646" s="50">
        <v>622</v>
      </c>
      <c r="B646" s="85"/>
      <c r="C646" s="54"/>
      <c r="D646" s="55"/>
      <c r="E646" s="107">
        <v>912.6</v>
      </c>
      <c r="F646" s="57">
        <v>1</v>
      </c>
      <c r="G646" s="104">
        <f t="shared" ref="G646:H661" si="36">G645-E646+C646</f>
        <v>6266.8000000000156</v>
      </c>
      <c r="H646" s="82">
        <f t="shared" si="36"/>
        <v>7</v>
      </c>
      <c r="I646" s="67">
        <v>16</v>
      </c>
      <c r="J646" s="73"/>
    </row>
    <row r="647" spans="1:10" ht="20.25">
      <c r="A647" s="50">
        <v>623</v>
      </c>
      <c r="B647" s="85"/>
      <c r="C647" s="54"/>
      <c r="D647" s="55"/>
      <c r="E647" s="107">
        <v>895.4</v>
      </c>
      <c r="F647" s="57">
        <v>1</v>
      </c>
      <c r="G647" s="104">
        <f t="shared" si="36"/>
        <v>5371.400000000016</v>
      </c>
      <c r="H647" s="82">
        <f t="shared" si="36"/>
        <v>6</v>
      </c>
      <c r="I647" s="67">
        <v>16</v>
      </c>
      <c r="J647" s="73"/>
    </row>
    <row r="648" spans="1:10" ht="20.25">
      <c r="A648" s="50">
        <v>624</v>
      </c>
      <c r="B648" s="85"/>
      <c r="C648" s="54"/>
      <c r="D648" s="55"/>
      <c r="E648" s="107">
        <v>861.8</v>
      </c>
      <c r="F648" s="57">
        <v>1</v>
      </c>
      <c r="G648" s="104">
        <f t="shared" si="36"/>
        <v>4509.6000000000158</v>
      </c>
      <c r="H648" s="82">
        <f t="shared" si="36"/>
        <v>5</v>
      </c>
      <c r="I648" s="67">
        <v>16</v>
      </c>
      <c r="J648" s="73"/>
    </row>
    <row r="649" spans="1:10" ht="20.25">
      <c r="A649" s="50">
        <v>625</v>
      </c>
      <c r="B649" s="85"/>
      <c r="C649" s="54"/>
      <c r="D649" s="55"/>
      <c r="E649" s="107">
        <v>911.7</v>
      </c>
      <c r="F649" s="57">
        <v>1</v>
      </c>
      <c r="G649" s="104">
        <f t="shared" si="36"/>
        <v>3597.900000000016</v>
      </c>
      <c r="H649" s="82">
        <f t="shared" si="36"/>
        <v>4</v>
      </c>
      <c r="I649" s="67">
        <v>16</v>
      </c>
      <c r="J649" s="73"/>
    </row>
    <row r="650" spans="1:10" ht="20.25">
      <c r="A650" s="50">
        <v>626</v>
      </c>
      <c r="B650" s="85"/>
      <c r="C650" s="54"/>
      <c r="D650" s="55"/>
      <c r="E650" s="107">
        <v>918.1</v>
      </c>
      <c r="F650" s="57">
        <v>1</v>
      </c>
      <c r="G650" s="104">
        <f t="shared" si="36"/>
        <v>2679.8000000000161</v>
      </c>
      <c r="H650" s="82">
        <f t="shared" si="36"/>
        <v>3</v>
      </c>
      <c r="I650" s="67">
        <v>16</v>
      </c>
      <c r="J650" s="73"/>
    </row>
    <row r="651" spans="1:10" ht="20.25">
      <c r="A651" s="50">
        <v>627</v>
      </c>
      <c r="B651" s="85"/>
      <c r="C651" s="54"/>
      <c r="D651" s="55"/>
      <c r="E651" s="107">
        <v>864.5</v>
      </c>
      <c r="F651" s="57">
        <v>1</v>
      </c>
      <c r="G651" s="104">
        <f t="shared" si="36"/>
        <v>1815.3000000000161</v>
      </c>
      <c r="H651" s="82">
        <f t="shared" si="36"/>
        <v>2</v>
      </c>
      <c r="I651" s="67">
        <v>16</v>
      </c>
      <c r="J651" s="73"/>
    </row>
    <row r="652" spans="1:10" ht="20.25">
      <c r="A652" s="50">
        <v>628</v>
      </c>
      <c r="B652" s="85"/>
      <c r="C652" s="54"/>
      <c r="D652" s="55"/>
      <c r="E652" s="107">
        <v>924.4</v>
      </c>
      <c r="F652" s="57">
        <v>1</v>
      </c>
      <c r="G652" s="104">
        <f t="shared" ref="G652:H667" si="37">G651-E652+C652</f>
        <v>890.90000000001612</v>
      </c>
      <c r="H652" s="82">
        <f t="shared" si="36"/>
        <v>1</v>
      </c>
      <c r="I652" s="67">
        <v>16</v>
      </c>
      <c r="J652" s="73"/>
    </row>
    <row r="653" spans="1:10" ht="20.25">
      <c r="A653" s="50">
        <v>629</v>
      </c>
      <c r="B653" s="85"/>
      <c r="C653" s="54"/>
      <c r="D653" s="55"/>
      <c r="E653" s="107">
        <v>890.9</v>
      </c>
      <c r="F653" s="57">
        <v>1</v>
      </c>
      <c r="G653" s="104">
        <f t="shared" si="37"/>
        <v>1.6143530956469476E-11</v>
      </c>
      <c r="H653" s="82">
        <f t="shared" si="36"/>
        <v>0</v>
      </c>
      <c r="I653" s="67">
        <v>16</v>
      </c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7"/>
        <v>1.6143530956469476E-11</v>
      </c>
      <c r="H654" s="82">
        <f t="shared" si="36"/>
        <v>0</v>
      </c>
      <c r="I654" s="67"/>
      <c r="J654" s="73"/>
    </row>
    <row r="655" spans="1:10" ht="20.25">
      <c r="A655" s="50">
        <v>631</v>
      </c>
      <c r="B655" s="85">
        <v>24</v>
      </c>
      <c r="C655" s="54"/>
      <c r="D655" s="55"/>
      <c r="E655" s="107"/>
      <c r="F655" s="57"/>
      <c r="G655" s="104">
        <f t="shared" si="37"/>
        <v>1.6143530956469476E-11</v>
      </c>
      <c r="H655" s="82">
        <f t="shared" si="36"/>
        <v>0</v>
      </c>
      <c r="I655" s="67"/>
      <c r="J655" s="73"/>
    </row>
    <row r="656" spans="1:10" ht="20.25">
      <c r="A656" s="50">
        <v>632</v>
      </c>
      <c r="B656" s="85"/>
      <c r="C656" s="54">
        <v>19066.099999999999</v>
      </c>
      <c r="D656" s="55">
        <v>21</v>
      </c>
      <c r="E656" s="107">
        <v>915.3</v>
      </c>
      <c r="F656" s="57">
        <v>1</v>
      </c>
      <c r="G656" s="104">
        <f t="shared" si="37"/>
        <v>18150.800000000014</v>
      </c>
      <c r="H656" s="82">
        <f t="shared" si="36"/>
        <v>20</v>
      </c>
      <c r="I656" s="67">
        <v>20</v>
      </c>
      <c r="J656" s="73" t="s">
        <v>180</v>
      </c>
    </row>
    <row r="657" spans="1:10" ht="20.25">
      <c r="A657" s="50">
        <v>633</v>
      </c>
      <c r="B657" s="85"/>
      <c r="C657" s="54"/>
      <c r="D657" s="55"/>
      <c r="E657" s="107">
        <v>914.4</v>
      </c>
      <c r="F657" s="57">
        <v>1</v>
      </c>
      <c r="G657" s="104">
        <f t="shared" si="37"/>
        <v>17236.400000000012</v>
      </c>
      <c r="H657" s="82">
        <f t="shared" si="36"/>
        <v>19</v>
      </c>
      <c r="I657" s="67">
        <v>20</v>
      </c>
      <c r="J657" s="73"/>
    </row>
    <row r="658" spans="1:10" ht="20.25">
      <c r="A658" s="50">
        <v>634</v>
      </c>
      <c r="B658" s="85"/>
      <c r="C658" s="54"/>
      <c r="D658" s="55"/>
      <c r="E658" s="107">
        <v>899.9</v>
      </c>
      <c r="F658" s="57">
        <v>1</v>
      </c>
      <c r="G658" s="104">
        <f t="shared" si="37"/>
        <v>16336.500000000013</v>
      </c>
      <c r="H658" s="82">
        <f t="shared" si="36"/>
        <v>18</v>
      </c>
      <c r="I658" s="67">
        <v>20</v>
      </c>
      <c r="J658" s="73"/>
    </row>
    <row r="659" spans="1:10" ht="20.25">
      <c r="A659" s="50">
        <v>635</v>
      </c>
      <c r="B659" s="85"/>
      <c r="C659" s="54"/>
      <c r="D659" s="55"/>
      <c r="E659" s="107">
        <v>867.7</v>
      </c>
      <c r="F659" s="57">
        <v>1</v>
      </c>
      <c r="G659" s="104">
        <f t="shared" si="37"/>
        <v>15468.800000000012</v>
      </c>
      <c r="H659" s="82">
        <f t="shared" si="36"/>
        <v>17</v>
      </c>
      <c r="I659" s="67">
        <v>20</v>
      </c>
      <c r="J659" s="73"/>
    </row>
    <row r="660" spans="1:10" ht="20.25">
      <c r="A660" s="50">
        <v>636</v>
      </c>
      <c r="B660" s="123"/>
      <c r="C660" s="54"/>
      <c r="D660" s="55"/>
      <c r="E660" s="107">
        <v>880.9</v>
      </c>
      <c r="F660" s="57">
        <v>1</v>
      </c>
      <c r="G660" s="104">
        <f t="shared" si="37"/>
        <v>14587.900000000012</v>
      </c>
      <c r="H660" s="82">
        <f t="shared" si="36"/>
        <v>16</v>
      </c>
      <c r="I660" s="67">
        <v>20</v>
      </c>
      <c r="J660" s="73"/>
    </row>
    <row r="661" spans="1:10" ht="20.25">
      <c r="A661" s="50">
        <v>637</v>
      </c>
      <c r="B661" s="123"/>
      <c r="C661" s="54"/>
      <c r="D661" s="55"/>
      <c r="E661" s="107">
        <v>907.2</v>
      </c>
      <c r="F661" s="57">
        <v>1</v>
      </c>
      <c r="G661" s="104">
        <f t="shared" si="37"/>
        <v>13680.700000000012</v>
      </c>
      <c r="H661" s="82">
        <f t="shared" si="36"/>
        <v>15</v>
      </c>
      <c r="I661" s="67">
        <v>20</v>
      </c>
      <c r="J661" s="73"/>
    </row>
    <row r="662" spans="1:10" ht="20.25">
      <c r="A662" s="50">
        <v>638</v>
      </c>
      <c r="B662" s="85"/>
      <c r="C662" s="54"/>
      <c r="D662" s="55"/>
      <c r="E662" s="107">
        <v>898.6</v>
      </c>
      <c r="F662" s="57">
        <v>1</v>
      </c>
      <c r="G662" s="104">
        <f t="shared" si="37"/>
        <v>12782.100000000011</v>
      </c>
      <c r="H662" s="82">
        <f t="shared" si="37"/>
        <v>14</v>
      </c>
      <c r="I662" s="67">
        <v>20</v>
      </c>
      <c r="J662" s="73"/>
    </row>
    <row r="663" spans="1:10" ht="20.25">
      <c r="A663" s="50">
        <v>639</v>
      </c>
      <c r="B663" s="85"/>
      <c r="C663" s="54"/>
      <c r="D663" s="55"/>
      <c r="E663" s="107">
        <v>901.7</v>
      </c>
      <c r="F663" s="57">
        <v>1</v>
      </c>
      <c r="G663" s="104">
        <f t="shared" si="37"/>
        <v>11880.400000000011</v>
      </c>
      <c r="H663" s="82">
        <f t="shared" si="37"/>
        <v>13</v>
      </c>
      <c r="I663" s="67">
        <v>20</v>
      </c>
      <c r="J663" s="73"/>
    </row>
    <row r="664" spans="1:10" ht="20.25">
      <c r="A664" s="50">
        <v>640</v>
      </c>
      <c r="B664" s="85"/>
      <c r="C664" s="54"/>
      <c r="D664" s="55"/>
      <c r="E664" s="107">
        <v>932.6</v>
      </c>
      <c r="F664" s="57">
        <v>1</v>
      </c>
      <c r="G664" s="104">
        <f t="shared" si="37"/>
        <v>10947.80000000001</v>
      </c>
      <c r="H664" s="82">
        <f t="shared" si="37"/>
        <v>12</v>
      </c>
      <c r="I664" s="67">
        <v>20</v>
      </c>
      <c r="J664" s="73"/>
    </row>
    <row r="665" spans="1:10" ht="20.25">
      <c r="A665" s="50">
        <v>641</v>
      </c>
      <c r="B665" s="85"/>
      <c r="C665" s="54"/>
      <c r="D665" s="55"/>
      <c r="E665" s="107">
        <v>919.9</v>
      </c>
      <c r="F665" s="57">
        <v>1</v>
      </c>
      <c r="G665" s="104">
        <f t="shared" si="37"/>
        <v>10027.900000000011</v>
      </c>
      <c r="H665" s="82">
        <f t="shared" si="37"/>
        <v>11</v>
      </c>
      <c r="I665" s="67">
        <v>20</v>
      </c>
      <c r="J665" s="73"/>
    </row>
    <row r="666" spans="1:10" ht="20.25">
      <c r="A666" s="50">
        <v>642</v>
      </c>
      <c r="B666" s="85"/>
      <c r="C666" s="54"/>
      <c r="D666" s="55"/>
      <c r="E666" s="107">
        <v>912.6</v>
      </c>
      <c r="F666" s="57">
        <v>1</v>
      </c>
      <c r="G666" s="104">
        <f t="shared" si="37"/>
        <v>9115.3000000000102</v>
      </c>
      <c r="H666" s="82">
        <f t="shared" si="37"/>
        <v>10</v>
      </c>
      <c r="I666" s="67">
        <v>21</v>
      </c>
      <c r="J666" s="73"/>
    </row>
    <row r="667" spans="1:10" ht="20.25">
      <c r="A667" s="50">
        <v>643</v>
      </c>
      <c r="B667" s="85"/>
      <c r="C667" s="54"/>
      <c r="D667" s="55"/>
      <c r="E667" s="107">
        <v>940.7</v>
      </c>
      <c r="F667" s="57">
        <v>1</v>
      </c>
      <c r="G667" s="104">
        <f t="shared" ref="G667:H730" si="38">G666-E667+C667</f>
        <v>8174.6000000000104</v>
      </c>
      <c r="H667" s="82">
        <f t="shared" si="37"/>
        <v>9</v>
      </c>
      <c r="I667" s="67">
        <v>21</v>
      </c>
      <c r="J667" s="73"/>
    </row>
    <row r="668" spans="1:10" ht="20.25">
      <c r="A668" s="50">
        <v>644</v>
      </c>
      <c r="B668" s="85"/>
      <c r="C668" s="54"/>
      <c r="D668" s="55"/>
      <c r="E668" s="107">
        <v>894.5</v>
      </c>
      <c r="F668" s="57">
        <v>1</v>
      </c>
      <c r="G668" s="104">
        <f t="shared" si="38"/>
        <v>7280.1000000000104</v>
      </c>
      <c r="H668" s="82">
        <f t="shared" si="38"/>
        <v>8</v>
      </c>
      <c r="I668" s="67">
        <v>21</v>
      </c>
      <c r="J668" s="73"/>
    </row>
    <row r="669" spans="1:10" ht="20.25">
      <c r="A669" s="50">
        <v>645</v>
      </c>
      <c r="B669" s="85"/>
      <c r="C669" s="54"/>
      <c r="D669" s="55"/>
      <c r="E669" s="107">
        <v>935.3</v>
      </c>
      <c r="F669" s="57">
        <v>1</v>
      </c>
      <c r="G669" s="104">
        <f t="shared" si="38"/>
        <v>6344.8000000000102</v>
      </c>
      <c r="H669" s="82">
        <f t="shared" si="38"/>
        <v>7</v>
      </c>
      <c r="I669" s="67">
        <v>21</v>
      </c>
      <c r="J669" s="73"/>
    </row>
    <row r="670" spans="1:10" ht="20.25">
      <c r="A670" s="50">
        <v>646</v>
      </c>
      <c r="B670" s="85"/>
      <c r="C670" s="54"/>
      <c r="D670" s="55"/>
      <c r="E670" s="107">
        <v>898.1</v>
      </c>
      <c r="F670" s="57">
        <v>1</v>
      </c>
      <c r="G670" s="104">
        <f t="shared" si="38"/>
        <v>5446.7000000000098</v>
      </c>
      <c r="H670" s="82">
        <f t="shared" si="38"/>
        <v>6</v>
      </c>
      <c r="I670" s="67">
        <v>21</v>
      </c>
      <c r="J670" s="73"/>
    </row>
    <row r="671" spans="1:10" ht="20.25">
      <c r="A671" s="50">
        <v>647</v>
      </c>
      <c r="B671" s="85"/>
      <c r="C671" s="54"/>
      <c r="D671" s="55"/>
      <c r="E671" s="107">
        <v>904.5</v>
      </c>
      <c r="F671" s="57">
        <v>1</v>
      </c>
      <c r="G671" s="104">
        <f t="shared" si="38"/>
        <v>4542.2000000000098</v>
      </c>
      <c r="H671" s="82">
        <f t="shared" si="38"/>
        <v>5</v>
      </c>
      <c r="I671" s="67">
        <v>21</v>
      </c>
      <c r="J671" s="73"/>
    </row>
    <row r="672" spans="1:10" ht="20.25">
      <c r="A672" s="50">
        <v>648</v>
      </c>
      <c r="B672" s="85"/>
      <c r="C672" s="54"/>
      <c r="D672" s="55"/>
      <c r="E672" s="107">
        <v>916.3</v>
      </c>
      <c r="F672" s="57">
        <v>1</v>
      </c>
      <c r="G672" s="104">
        <f t="shared" si="38"/>
        <v>3625.9000000000096</v>
      </c>
      <c r="H672" s="82">
        <f t="shared" si="38"/>
        <v>4</v>
      </c>
      <c r="I672" s="67">
        <v>21</v>
      </c>
      <c r="J672" s="73"/>
    </row>
    <row r="673" spans="1:10" ht="20.25">
      <c r="A673" s="50">
        <v>649</v>
      </c>
      <c r="B673" s="85"/>
      <c r="C673" s="54"/>
      <c r="D673" s="55"/>
      <c r="E673" s="107">
        <v>940.7</v>
      </c>
      <c r="F673" s="57">
        <v>1</v>
      </c>
      <c r="G673" s="104">
        <f t="shared" si="38"/>
        <v>2685.2000000000098</v>
      </c>
      <c r="H673" s="82">
        <f t="shared" si="38"/>
        <v>3</v>
      </c>
      <c r="I673" s="67">
        <v>21</v>
      </c>
      <c r="J673" s="73"/>
    </row>
    <row r="674" spans="1:10" ht="20.25">
      <c r="A674" s="50">
        <v>650</v>
      </c>
      <c r="B674" s="85"/>
      <c r="C674" s="54"/>
      <c r="D674" s="55"/>
      <c r="E674" s="107">
        <v>893.6</v>
      </c>
      <c r="F674" s="57">
        <v>1</v>
      </c>
      <c r="G674" s="104">
        <f t="shared" si="38"/>
        <v>1791.6000000000099</v>
      </c>
      <c r="H674" s="82">
        <f t="shared" si="38"/>
        <v>2</v>
      </c>
      <c r="I674" s="67">
        <v>21</v>
      </c>
      <c r="J674" s="73"/>
    </row>
    <row r="675" spans="1:10" ht="20.25">
      <c r="A675" s="50">
        <v>651</v>
      </c>
      <c r="B675" s="85"/>
      <c r="C675" s="54"/>
      <c r="D675" s="55"/>
      <c r="E675" s="107">
        <v>889</v>
      </c>
      <c r="F675" s="57">
        <v>1</v>
      </c>
      <c r="G675" s="104">
        <f t="shared" si="38"/>
        <v>902.60000000000991</v>
      </c>
      <c r="H675" s="82">
        <f t="shared" si="38"/>
        <v>1</v>
      </c>
      <c r="I675" s="67">
        <v>21</v>
      </c>
      <c r="J675" s="73"/>
    </row>
    <row r="676" spans="1:10" ht="20.25">
      <c r="A676" s="50">
        <v>652</v>
      </c>
      <c r="B676" s="85"/>
      <c r="C676" s="54"/>
      <c r="D676" s="55"/>
      <c r="E676" s="107">
        <v>902.6</v>
      </c>
      <c r="F676" s="57">
        <v>1</v>
      </c>
      <c r="G676" s="104">
        <f t="shared" si="38"/>
        <v>9.8907548817805946E-12</v>
      </c>
      <c r="H676" s="82">
        <f t="shared" si="38"/>
        <v>0</v>
      </c>
      <c r="I676" s="67">
        <v>21</v>
      </c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8"/>
        <v>9.8907548817805946E-12</v>
      </c>
      <c r="H677" s="82">
        <f t="shared" si="38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8"/>
        <v>9.8907548817805946E-12</v>
      </c>
      <c r="H678" s="82">
        <f t="shared" si="38"/>
        <v>0</v>
      </c>
      <c r="I678" s="67"/>
      <c r="J678" s="73"/>
    </row>
    <row r="679" spans="1:10" ht="20.25">
      <c r="A679" s="50">
        <v>655</v>
      </c>
      <c r="B679" s="85">
        <v>25</v>
      </c>
      <c r="C679" s="54"/>
      <c r="D679" s="55"/>
      <c r="E679" s="107"/>
      <c r="F679" s="57"/>
      <c r="G679" s="104">
        <f t="shared" si="38"/>
        <v>9.8907548817805946E-12</v>
      </c>
      <c r="H679" s="82">
        <f t="shared" si="38"/>
        <v>0</v>
      </c>
      <c r="I679" s="67"/>
      <c r="J679" s="73"/>
    </row>
    <row r="680" spans="1:10" ht="20.25">
      <c r="A680" s="50">
        <v>656</v>
      </c>
      <c r="B680" s="85"/>
      <c r="C680" s="54">
        <v>18821.23</v>
      </c>
      <c r="D680" s="55">
        <v>20</v>
      </c>
      <c r="E680" s="107">
        <v>909.45</v>
      </c>
      <c r="F680" s="57">
        <v>1</v>
      </c>
      <c r="G680" s="104">
        <f t="shared" si="38"/>
        <v>17911.78000000001</v>
      </c>
      <c r="H680" s="82">
        <f t="shared" si="38"/>
        <v>19</v>
      </c>
      <c r="I680" s="67">
        <v>28</v>
      </c>
      <c r="J680" s="73" t="s">
        <v>179</v>
      </c>
    </row>
    <row r="681" spans="1:10" ht="20.25">
      <c r="A681" s="50">
        <v>657</v>
      </c>
      <c r="B681" s="85"/>
      <c r="C681" s="54"/>
      <c r="D681" s="55"/>
      <c r="E681" s="107">
        <v>929.86</v>
      </c>
      <c r="F681" s="57">
        <v>1</v>
      </c>
      <c r="G681" s="104">
        <f t="shared" si="38"/>
        <v>16981.920000000009</v>
      </c>
      <c r="H681" s="82">
        <f t="shared" si="38"/>
        <v>18</v>
      </c>
      <c r="I681" s="67">
        <v>28</v>
      </c>
      <c r="J681" s="73"/>
    </row>
    <row r="682" spans="1:10" ht="20.25">
      <c r="A682" s="50">
        <v>658</v>
      </c>
      <c r="B682" s="85"/>
      <c r="C682" s="54"/>
      <c r="D682" s="55"/>
      <c r="E682" s="107">
        <v>950.7</v>
      </c>
      <c r="F682" s="57">
        <v>1</v>
      </c>
      <c r="G682" s="104">
        <f t="shared" si="38"/>
        <v>16031.220000000008</v>
      </c>
      <c r="H682" s="82">
        <f t="shared" si="38"/>
        <v>17</v>
      </c>
      <c r="I682" s="67">
        <v>28</v>
      </c>
      <c r="J682" s="73"/>
    </row>
    <row r="683" spans="1:10" ht="20.25">
      <c r="A683" s="50">
        <v>659</v>
      </c>
      <c r="B683" s="85"/>
      <c r="C683" s="54"/>
      <c r="D683" s="55"/>
      <c r="E683" s="107">
        <v>969.32</v>
      </c>
      <c r="F683" s="57">
        <v>1</v>
      </c>
      <c r="G683" s="104">
        <f t="shared" si="38"/>
        <v>15061.900000000009</v>
      </c>
      <c r="H683" s="82">
        <f t="shared" si="38"/>
        <v>16</v>
      </c>
      <c r="I683" s="67">
        <v>28</v>
      </c>
      <c r="J683" s="73"/>
    </row>
    <row r="684" spans="1:10" ht="20.25">
      <c r="A684" s="50">
        <v>660</v>
      </c>
      <c r="B684" s="85"/>
      <c r="C684" s="54"/>
      <c r="D684" s="55"/>
      <c r="E684" s="107">
        <v>962.52</v>
      </c>
      <c r="F684" s="57">
        <v>1</v>
      </c>
      <c r="G684" s="104">
        <f t="shared" si="38"/>
        <v>14099.380000000008</v>
      </c>
      <c r="H684" s="82">
        <f t="shared" si="38"/>
        <v>15</v>
      </c>
      <c r="I684" s="67">
        <v>28</v>
      </c>
      <c r="J684" s="73"/>
    </row>
    <row r="685" spans="1:10" ht="20.25">
      <c r="A685" s="50">
        <v>661</v>
      </c>
      <c r="B685" s="85"/>
      <c r="C685" s="54"/>
      <c r="D685" s="55"/>
      <c r="E685" s="107">
        <v>931.22</v>
      </c>
      <c r="F685" s="57">
        <v>1</v>
      </c>
      <c r="G685" s="104">
        <f t="shared" si="38"/>
        <v>13168.160000000009</v>
      </c>
      <c r="H685" s="82">
        <f t="shared" si="38"/>
        <v>14</v>
      </c>
      <c r="I685" s="67">
        <v>28</v>
      </c>
      <c r="J685" s="73"/>
    </row>
    <row r="686" spans="1:10" ht="20.25">
      <c r="A686" s="50">
        <v>662</v>
      </c>
      <c r="B686" s="85"/>
      <c r="C686" s="54"/>
      <c r="D686" s="55"/>
      <c r="E686" s="107">
        <v>938.48</v>
      </c>
      <c r="F686" s="57">
        <v>1</v>
      </c>
      <c r="G686" s="104">
        <f t="shared" si="38"/>
        <v>12229.680000000009</v>
      </c>
      <c r="H686" s="82">
        <f t="shared" si="38"/>
        <v>13</v>
      </c>
      <c r="I686" s="67">
        <v>28</v>
      </c>
      <c r="J686" s="73"/>
    </row>
    <row r="687" spans="1:10" ht="20.25">
      <c r="A687" s="50">
        <v>663</v>
      </c>
      <c r="B687" s="85"/>
      <c r="C687" s="54"/>
      <c r="D687" s="55"/>
      <c r="E687" s="107">
        <v>916.25</v>
      </c>
      <c r="F687" s="57">
        <v>1</v>
      </c>
      <c r="G687" s="104">
        <f t="shared" si="38"/>
        <v>11313.430000000009</v>
      </c>
      <c r="H687" s="82">
        <f t="shared" si="38"/>
        <v>12</v>
      </c>
      <c r="I687" s="67">
        <v>28</v>
      </c>
      <c r="J687" s="73"/>
    </row>
    <row r="688" spans="1:10" ht="20.25">
      <c r="A688" s="50">
        <v>664</v>
      </c>
      <c r="B688" s="85"/>
      <c r="C688" s="54"/>
      <c r="D688" s="55"/>
      <c r="E688" s="107">
        <v>960.7</v>
      </c>
      <c r="F688" s="57">
        <v>1</v>
      </c>
      <c r="G688" s="104">
        <f t="shared" si="38"/>
        <v>10352.730000000009</v>
      </c>
      <c r="H688" s="82">
        <f t="shared" si="38"/>
        <v>11</v>
      </c>
      <c r="I688" s="67">
        <v>28</v>
      </c>
      <c r="J688" s="73"/>
    </row>
    <row r="689" spans="1:10" ht="20.25">
      <c r="A689" s="50">
        <v>665</v>
      </c>
      <c r="B689" s="85"/>
      <c r="C689" s="54"/>
      <c r="D689" s="55"/>
      <c r="E689" s="107">
        <v>974.31</v>
      </c>
      <c r="F689" s="57">
        <v>1</v>
      </c>
      <c r="G689" s="104">
        <f t="shared" si="38"/>
        <v>9378.4200000000092</v>
      </c>
      <c r="H689" s="82">
        <f t="shared" si="38"/>
        <v>10</v>
      </c>
      <c r="I689" s="67">
        <v>28</v>
      </c>
      <c r="J689" s="73"/>
    </row>
    <row r="690" spans="1:10" ht="20.25">
      <c r="A690" s="50">
        <v>666</v>
      </c>
      <c r="B690" s="85"/>
      <c r="C690" s="54"/>
      <c r="D690" s="55"/>
      <c r="E690" s="107">
        <v>919.88</v>
      </c>
      <c r="F690" s="57">
        <v>1</v>
      </c>
      <c r="G690" s="104">
        <f t="shared" si="38"/>
        <v>8458.54000000001</v>
      </c>
      <c r="H690" s="82">
        <f t="shared" si="38"/>
        <v>9</v>
      </c>
      <c r="I690" s="67">
        <v>31</v>
      </c>
      <c r="J690" s="73"/>
    </row>
    <row r="691" spans="1:10" ht="20.25">
      <c r="A691" s="50">
        <v>667</v>
      </c>
      <c r="B691" s="85"/>
      <c r="C691" s="54"/>
      <c r="D691" s="55"/>
      <c r="E691" s="107">
        <v>921.24</v>
      </c>
      <c r="F691" s="57">
        <v>1</v>
      </c>
      <c r="G691" s="104">
        <f t="shared" si="38"/>
        <v>7537.3000000000102</v>
      </c>
      <c r="H691" s="82">
        <f t="shared" si="38"/>
        <v>8</v>
      </c>
      <c r="I691" s="67">
        <v>33</v>
      </c>
      <c r="J691" s="73"/>
    </row>
    <row r="692" spans="1:10" ht="20.25">
      <c r="A692" s="50">
        <v>668</v>
      </c>
      <c r="B692" s="85"/>
      <c r="C692" s="54"/>
      <c r="D692" s="55"/>
      <c r="E692" s="107">
        <v>955.26</v>
      </c>
      <c r="F692" s="57">
        <v>1</v>
      </c>
      <c r="G692" s="104">
        <f t="shared" si="38"/>
        <v>6582.04000000001</v>
      </c>
      <c r="H692" s="82">
        <f t="shared" si="38"/>
        <v>7</v>
      </c>
      <c r="I692" s="67">
        <v>33</v>
      </c>
      <c r="J692" s="73"/>
    </row>
    <row r="693" spans="1:10" ht="20.25">
      <c r="A693" s="50">
        <v>669</v>
      </c>
      <c r="B693" s="85"/>
      <c r="C693" s="54"/>
      <c r="D693" s="55"/>
      <c r="E693" s="107">
        <v>962.97</v>
      </c>
      <c r="F693" s="57">
        <v>1</v>
      </c>
      <c r="G693" s="104">
        <f t="shared" si="38"/>
        <v>5619.0700000000097</v>
      </c>
      <c r="H693" s="82">
        <f t="shared" si="38"/>
        <v>6</v>
      </c>
      <c r="I693" s="67">
        <v>33</v>
      </c>
      <c r="J693" s="73"/>
    </row>
    <row r="694" spans="1:10" ht="20.25">
      <c r="A694" s="50">
        <v>670</v>
      </c>
      <c r="B694" s="85"/>
      <c r="C694" s="54"/>
      <c r="D694" s="55"/>
      <c r="E694" s="107">
        <v>968.41</v>
      </c>
      <c r="F694" s="57">
        <v>1</v>
      </c>
      <c r="G694" s="104">
        <f t="shared" si="38"/>
        <v>4650.6600000000099</v>
      </c>
      <c r="H694" s="82">
        <f t="shared" si="38"/>
        <v>5</v>
      </c>
      <c r="I694" s="67">
        <v>33</v>
      </c>
      <c r="J694" s="73"/>
    </row>
    <row r="695" spans="1:10" ht="20.25">
      <c r="A695" s="50">
        <v>671</v>
      </c>
      <c r="B695" s="85"/>
      <c r="C695" s="54"/>
      <c r="D695" s="55"/>
      <c r="E695" s="107">
        <v>918.97</v>
      </c>
      <c r="F695" s="57">
        <v>1</v>
      </c>
      <c r="G695" s="104">
        <f t="shared" si="38"/>
        <v>3731.6900000000096</v>
      </c>
      <c r="H695" s="82">
        <f t="shared" si="38"/>
        <v>4</v>
      </c>
      <c r="I695" s="67">
        <v>34</v>
      </c>
      <c r="J695" s="73"/>
    </row>
    <row r="696" spans="1:10" ht="20.25">
      <c r="A696" s="50">
        <v>672</v>
      </c>
      <c r="B696" s="85"/>
      <c r="C696" s="54"/>
      <c r="D696" s="55"/>
      <c r="E696" s="107">
        <v>946.19</v>
      </c>
      <c r="F696" s="57">
        <v>1</v>
      </c>
      <c r="G696" s="104">
        <f t="shared" si="38"/>
        <v>2785.5000000000095</v>
      </c>
      <c r="H696" s="82">
        <f t="shared" si="38"/>
        <v>3</v>
      </c>
      <c r="I696" s="67">
        <v>34</v>
      </c>
      <c r="J696" s="73"/>
    </row>
    <row r="697" spans="1:10" ht="20.25">
      <c r="A697" s="50">
        <v>673</v>
      </c>
      <c r="B697" s="85"/>
      <c r="C697" s="54"/>
      <c r="D697" s="55"/>
      <c r="E697" s="107">
        <v>946.64</v>
      </c>
      <c r="F697" s="57">
        <v>1</v>
      </c>
      <c r="G697" s="104">
        <f t="shared" si="38"/>
        <v>1838.8600000000097</v>
      </c>
      <c r="H697" s="82">
        <f t="shared" si="38"/>
        <v>2</v>
      </c>
      <c r="I697" s="67">
        <v>34</v>
      </c>
      <c r="J697" s="73"/>
    </row>
    <row r="698" spans="1:10" ht="20.25">
      <c r="A698" s="50">
        <v>674</v>
      </c>
      <c r="B698" s="85"/>
      <c r="C698" s="54"/>
      <c r="D698" s="55"/>
      <c r="E698" s="107">
        <v>925.78</v>
      </c>
      <c r="F698" s="57">
        <v>1</v>
      </c>
      <c r="G698" s="104">
        <f t="shared" si="38"/>
        <v>913.0800000000097</v>
      </c>
      <c r="H698" s="82">
        <f t="shared" si="38"/>
        <v>1</v>
      </c>
      <c r="I698" s="67">
        <v>34</v>
      </c>
      <c r="J698" s="73"/>
    </row>
    <row r="699" spans="1:10" ht="20.25">
      <c r="A699" s="50">
        <v>675</v>
      </c>
      <c r="B699" s="85"/>
      <c r="C699" s="54"/>
      <c r="D699" s="55"/>
      <c r="E699" s="107">
        <v>913.08</v>
      </c>
      <c r="F699" s="57">
        <v>1</v>
      </c>
      <c r="G699" s="104">
        <f t="shared" si="38"/>
        <v>9.6633812063373625E-12</v>
      </c>
      <c r="H699" s="82">
        <f t="shared" si="38"/>
        <v>0</v>
      </c>
      <c r="I699" s="67">
        <v>34</v>
      </c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8"/>
        <v>9.6633812063373625E-12</v>
      </c>
      <c r="H700" s="82">
        <f t="shared" si="38"/>
        <v>0</v>
      </c>
      <c r="I700" s="67"/>
      <c r="J700" s="73"/>
    </row>
    <row r="701" spans="1:10" ht="20.25">
      <c r="A701" s="50">
        <v>677</v>
      </c>
      <c r="B701" s="85">
        <v>26</v>
      </c>
      <c r="C701" s="54"/>
      <c r="D701" s="55"/>
      <c r="E701" s="107"/>
      <c r="F701" s="57"/>
      <c r="G701" s="104">
        <f t="shared" si="38"/>
        <v>9.6633812063373625E-12</v>
      </c>
      <c r="H701" s="82">
        <f t="shared" si="38"/>
        <v>0</v>
      </c>
      <c r="I701" s="67"/>
      <c r="J701" s="73"/>
    </row>
    <row r="702" spans="1:10" ht="20.25">
      <c r="A702" s="50">
        <v>678</v>
      </c>
      <c r="B702" s="85"/>
      <c r="C702" s="54">
        <v>18884.77</v>
      </c>
      <c r="D702" s="55">
        <v>20</v>
      </c>
      <c r="E702" s="107">
        <v>956.17</v>
      </c>
      <c r="F702" s="57">
        <v>1</v>
      </c>
      <c r="G702" s="104">
        <f t="shared" si="38"/>
        <v>17928.600000000009</v>
      </c>
      <c r="H702" s="82">
        <f t="shared" si="38"/>
        <v>19</v>
      </c>
      <c r="I702" s="67">
        <v>36</v>
      </c>
      <c r="J702" s="73" t="s">
        <v>179</v>
      </c>
    </row>
    <row r="703" spans="1:10" ht="20.25">
      <c r="A703" s="50">
        <v>679</v>
      </c>
      <c r="B703" s="85"/>
      <c r="C703" s="54"/>
      <c r="D703" s="55"/>
      <c r="E703" s="107">
        <v>942.11</v>
      </c>
      <c r="F703" s="57">
        <v>1</v>
      </c>
      <c r="G703" s="104">
        <f t="shared" si="38"/>
        <v>16986.490000000009</v>
      </c>
      <c r="H703" s="82">
        <f t="shared" si="38"/>
        <v>18</v>
      </c>
      <c r="I703" s="67">
        <v>36</v>
      </c>
      <c r="J703" s="73"/>
    </row>
    <row r="704" spans="1:10" ht="20.25">
      <c r="A704" s="50">
        <v>680</v>
      </c>
      <c r="B704" s="85"/>
      <c r="C704" s="54"/>
      <c r="D704" s="55"/>
      <c r="E704" s="107">
        <v>937.12</v>
      </c>
      <c r="F704" s="57">
        <v>1</v>
      </c>
      <c r="G704" s="104">
        <f t="shared" si="38"/>
        <v>16049.370000000008</v>
      </c>
      <c r="H704" s="82">
        <f t="shared" si="38"/>
        <v>17</v>
      </c>
      <c r="I704" s="67">
        <v>36</v>
      </c>
      <c r="J704" s="73"/>
    </row>
    <row r="705" spans="1:10" ht="20.25">
      <c r="A705" s="50">
        <v>681</v>
      </c>
      <c r="B705" s="85"/>
      <c r="C705" s="54"/>
      <c r="D705" s="55"/>
      <c r="E705" s="107">
        <v>955.71</v>
      </c>
      <c r="F705" s="57">
        <v>1</v>
      </c>
      <c r="G705" s="104">
        <f t="shared" si="38"/>
        <v>15093.660000000007</v>
      </c>
      <c r="H705" s="82">
        <f t="shared" si="38"/>
        <v>16</v>
      </c>
      <c r="I705" s="67">
        <v>36</v>
      </c>
      <c r="J705" s="73"/>
    </row>
    <row r="706" spans="1:10" ht="20.25">
      <c r="A706" s="50">
        <v>682</v>
      </c>
      <c r="B706" s="85"/>
      <c r="C706" s="54"/>
      <c r="D706" s="55"/>
      <c r="E706" s="107">
        <v>949.82</v>
      </c>
      <c r="F706" s="57">
        <v>1</v>
      </c>
      <c r="G706" s="104">
        <f t="shared" si="38"/>
        <v>14143.840000000007</v>
      </c>
      <c r="H706" s="82">
        <f t="shared" si="38"/>
        <v>15</v>
      </c>
      <c r="I706" s="67">
        <v>38</v>
      </c>
      <c r="J706" s="73"/>
    </row>
    <row r="707" spans="1:10" ht="20.25">
      <c r="A707" s="50">
        <v>683</v>
      </c>
      <c r="B707" s="85"/>
      <c r="C707" s="54"/>
      <c r="D707" s="55"/>
      <c r="E707" s="107">
        <v>904</v>
      </c>
      <c r="F707" s="57">
        <v>1</v>
      </c>
      <c r="G707" s="104">
        <f t="shared" si="38"/>
        <v>13239.840000000007</v>
      </c>
      <c r="H707" s="82">
        <f t="shared" si="38"/>
        <v>14</v>
      </c>
      <c r="I707" s="67">
        <v>38</v>
      </c>
      <c r="J707" s="73"/>
    </row>
    <row r="708" spans="1:10" ht="20.25">
      <c r="A708" s="50">
        <v>684</v>
      </c>
      <c r="B708" s="85"/>
      <c r="C708" s="54"/>
      <c r="D708" s="55"/>
      <c r="E708" s="107">
        <v>951.63</v>
      </c>
      <c r="F708" s="57">
        <v>1</v>
      </c>
      <c r="G708" s="104">
        <f t="shared" si="38"/>
        <v>12288.210000000008</v>
      </c>
      <c r="H708" s="82">
        <f t="shared" si="38"/>
        <v>13</v>
      </c>
      <c r="I708" s="67">
        <v>38</v>
      </c>
      <c r="J708" s="73"/>
    </row>
    <row r="709" spans="1:10" ht="20.25">
      <c r="A709" s="50">
        <v>685</v>
      </c>
      <c r="B709" s="85"/>
      <c r="C709" s="54"/>
      <c r="D709" s="55"/>
      <c r="E709" s="107">
        <v>945.28</v>
      </c>
      <c r="F709" s="57">
        <v>1</v>
      </c>
      <c r="G709" s="104">
        <f t="shared" si="38"/>
        <v>11342.930000000008</v>
      </c>
      <c r="H709" s="82">
        <f t="shared" si="38"/>
        <v>12</v>
      </c>
      <c r="I709" s="67">
        <v>38</v>
      </c>
      <c r="J709" s="73"/>
    </row>
    <row r="710" spans="1:10" ht="20.25">
      <c r="A710" s="50">
        <v>686</v>
      </c>
      <c r="B710" s="85"/>
      <c r="C710" s="54"/>
      <c r="D710" s="55"/>
      <c r="E710" s="107">
        <v>915.8</v>
      </c>
      <c r="F710" s="57">
        <v>1</v>
      </c>
      <c r="G710" s="104">
        <f t="shared" si="38"/>
        <v>10427.130000000008</v>
      </c>
      <c r="H710" s="82">
        <f t="shared" si="38"/>
        <v>11</v>
      </c>
      <c r="I710" s="67">
        <v>39</v>
      </c>
      <c r="J710" s="73"/>
    </row>
    <row r="711" spans="1:10" ht="20.25">
      <c r="A711" s="50">
        <v>687</v>
      </c>
      <c r="B711" s="85"/>
      <c r="C711" s="54"/>
      <c r="D711" s="55"/>
      <c r="E711" s="107">
        <v>954.81</v>
      </c>
      <c r="F711" s="57">
        <v>1</v>
      </c>
      <c r="G711" s="104">
        <f t="shared" si="38"/>
        <v>9472.3200000000088</v>
      </c>
      <c r="H711" s="82">
        <f t="shared" si="38"/>
        <v>10</v>
      </c>
      <c r="I711" s="67">
        <v>39</v>
      </c>
      <c r="J711" s="73"/>
    </row>
    <row r="712" spans="1:10" ht="20.25">
      <c r="A712" s="50">
        <v>688</v>
      </c>
      <c r="B712" s="85"/>
      <c r="C712" s="54"/>
      <c r="D712" s="55"/>
      <c r="E712" s="107">
        <v>970.23</v>
      </c>
      <c r="F712" s="57">
        <v>1</v>
      </c>
      <c r="G712" s="104">
        <f t="shared" si="38"/>
        <v>8502.0900000000092</v>
      </c>
      <c r="H712" s="82">
        <f t="shared" si="38"/>
        <v>9</v>
      </c>
      <c r="I712" s="67">
        <v>39</v>
      </c>
      <c r="J712" s="73"/>
    </row>
    <row r="713" spans="1:10" ht="20.25">
      <c r="A713" s="50">
        <v>689</v>
      </c>
      <c r="B713" s="85"/>
      <c r="C713" s="54"/>
      <c r="D713" s="55"/>
      <c r="E713" s="107">
        <v>971.59</v>
      </c>
      <c r="F713" s="57">
        <v>1</v>
      </c>
      <c r="G713" s="104">
        <f t="shared" si="38"/>
        <v>7530.5000000000091</v>
      </c>
      <c r="H713" s="82">
        <f t="shared" si="38"/>
        <v>8</v>
      </c>
      <c r="I713" s="67">
        <v>39</v>
      </c>
      <c r="J713" s="73"/>
    </row>
    <row r="714" spans="1:10" ht="20.25">
      <c r="A714" s="50">
        <v>690</v>
      </c>
      <c r="B714" s="85"/>
      <c r="C714" s="54"/>
      <c r="D714" s="55"/>
      <c r="E714" s="107">
        <v>948.91</v>
      </c>
      <c r="F714" s="57">
        <v>1</v>
      </c>
      <c r="G714" s="104">
        <f t="shared" si="38"/>
        <v>6581.5900000000092</v>
      </c>
      <c r="H714" s="82">
        <f t="shared" si="38"/>
        <v>7</v>
      </c>
      <c r="I714" s="67">
        <v>41</v>
      </c>
      <c r="J714" s="73"/>
    </row>
    <row r="715" spans="1:10" ht="20.25">
      <c r="A715" s="50">
        <v>691</v>
      </c>
      <c r="B715" s="85"/>
      <c r="C715" s="54"/>
      <c r="D715" s="55"/>
      <c r="E715" s="107">
        <v>946.64</v>
      </c>
      <c r="F715" s="57">
        <v>1</v>
      </c>
      <c r="G715" s="104">
        <f t="shared" si="38"/>
        <v>5634.9500000000089</v>
      </c>
      <c r="H715" s="82">
        <f t="shared" si="38"/>
        <v>6</v>
      </c>
      <c r="I715" s="67">
        <v>41</v>
      </c>
      <c r="J715" s="73"/>
    </row>
    <row r="716" spans="1:10" ht="20.25">
      <c r="A716" s="50">
        <v>692</v>
      </c>
      <c r="B716" s="85"/>
      <c r="C716" s="54"/>
      <c r="D716" s="55"/>
      <c r="E716" s="107">
        <v>953.45</v>
      </c>
      <c r="F716" s="57">
        <v>1</v>
      </c>
      <c r="G716" s="104">
        <f t="shared" si="38"/>
        <v>4681.5000000000091</v>
      </c>
      <c r="H716" s="82">
        <f t="shared" si="38"/>
        <v>5</v>
      </c>
      <c r="I716" s="67">
        <v>41</v>
      </c>
      <c r="J716" s="73"/>
    </row>
    <row r="717" spans="1:10" ht="20.25">
      <c r="A717" s="50">
        <v>693</v>
      </c>
      <c r="B717" s="85"/>
      <c r="C717" s="54"/>
      <c r="D717" s="55"/>
      <c r="E717" s="107">
        <v>964.79</v>
      </c>
      <c r="F717" s="57">
        <v>1</v>
      </c>
      <c r="G717" s="104">
        <f t="shared" si="38"/>
        <v>3716.7100000000091</v>
      </c>
      <c r="H717" s="82">
        <f t="shared" si="38"/>
        <v>4</v>
      </c>
      <c r="I717" s="67">
        <v>42</v>
      </c>
      <c r="J717" s="73"/>
    </row>
    <row r="718" spans="1:10" ht="20.25">
      <c r="A718" s="50">
        <v>694</v>
      </c>
      <c r="B718" s="85"/>
      <c r="C718" s="54"/>
      <c r="D718" s="55"/>
      <c r="E718" s="107">
        <v>908.99</v>
      </c>
      <c r="F718" s="57">
        <v>1</v>
      </c>
      <c r="G718" s="104">
        <f t="shared" si="38"/>
        <v>2807.7200000000093</v>
      </c>
      <c r="H718" s="82">
        <f t="shared" si="38"/>
        <v>3</v>
      </c>
      <c r="I718" s="67">
        <v>42</v>
      </c>
      <c r="J718" s="73"/>
    </row>
    <row r="719" spans="1:10" ht="20.25">
      <c r="A719" s="50">
        <v>695</v>
      </c>
      <c r="B719" s="85"/>
      <c r="C719" s="54"/>
      <c r="D719" s="55"/>
      <c r="E719" s="107">
        <v>915.8</v>
      </c>
      <c r="F719" s="57">
        <v>1</v>
      </c>
      <c r="G719" s="104">
        <f t="shared" si="38"/>
        <v>1891.9200000000094</v>
      </c>
      <c r="H719" s="82">
        <f t="shared" si="38"/>
        <v>2</v>
      </c>
      <c r="I719" s="67">
        <v>35</v>
      </c>
      <c r="J719" s="73"/>
    </row>
    <row r="720" spans="1:10" ht="20.25">
      <c r="A720" s="50">
        <v>696</v>
      </c>
      <c r="B720" s="85"/>
      <c r="C720" s="54"/>
      <c r="D720" s="55"/>
      <c r="E720" s="107">
        <v>962.97</v>
      </c>
      <c r="F720" s="57">
        <v>1</v>
      </c>
      <c r="G720" s="104">
        <f t="shared" si="38"/>
        <v>928.95000000000937</v>
      </c>
      <c r="H720" s="82">
        <f t="shared" si="38"/>
        <v>1</v>
      </c>
      <c r="I720" s="67">
        <v>35</v>
      </c>
      <c r="J720" s="73"/>
    </row>
    <row r="721" spans="1:10" ht="20.25">
      <c r="A721" s="50">
        <v>697</v>
      </c>
      <c r="B721" s="85"/>
      <c r="C721" s="54"/>
      <c r="D721" s="55"/>
      <c r="E721" s="107">
        <v>928.95</v>
      </c>
      <c r="F721" s="57">
        <v>1</v>
      </c>
      <c r="G721" s="104">
        <f t="shared" si="38"/>
        <v>9.3223206931725144E-12</v>
      </c>
      <c r="H721" s="82">
        <f t="shared" si="38"/>
        <v>0</v>
      </c>
      <c r="I721" s="67">
        <v>35</v>
      </c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8"/>
        <v>9.3223206931725144E-12</v>
      </c>
      <c r="H722" s="82">
        <f t="shared" si="38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8"/>
        <v>9.3223206931725144E-12</v>
      </c>
      <c r="H723" s="82">
        <f t="shared" si="38"/>
        <v>0</v>
      </c>
      <c r="I723" s="67"/>
      <c r="J723" s="73"/>
    </row>
    <row r="724" spans="1:10" ht="20.25">
      <c r="A724" s="50">
        <v>700</v>
      </c>
      <c r="B724" s="85">
        <v>27</v>
      </c>
      <c r="C724" s="54"/>
      <c r="D724" s="55"/>
      <c r="E724" s="107"/>
      <c r="F724" s="57"/>
      <c r="G724" s="104">
        <f t="shared" si="38"/>
        <v>9.3223206931725144E-12</v>
      </c>
      <c r="H724" s="82">
        <f t="shared" si="38"/>
        <v>0</v>
      </c>
      <c r="I724" s="67"/>
      <c r="J724" s="73"/>
    </row>
    <row r="725" spans="1:10" ht="20.25">
      <c r="A725" s="50">
        <v>701</v>
      </c>
      <c r="B725" s="85"/>
      <c r="C725" s="54">
        <v>18296.46</v>
      </c>
      <c r="D725" s="55">
        <v>20</v>
      </c>
      <c r="E725" s="107">
        <v>940.75</v>
      </c>
      <c r="F725" s="57">
        <v>1</v>
      </c>
      <c r="G725" s="104">
        <f t="shared" si="38"/>
        <v>17355.71000000001</v>
      </c>
      <c r="H725" s="82">
        <f t="shared" si="38"/>
        <v>19</v>
      </c>
      <c r="I725" s="67">
        <v>52</v>
      </c>
      <c r="J725" s="73" t="s">
        <v>179</v>
      </c>
    </row>
    <row r="726" spans="1:10" ht="20.25">
      <c r="A726" s="50">
        <v>702</v>
      </c>
      <c r="B726" s="85"/>
      <c r="C726" s="54"/>
      <c r="D726" s="55"/>
      <c r="E726" s="107">
        <v>931.67</v>
      </c>
      <c r="F726" s="57">
        <v>1</v>
      </c>
      <c r="G726" s="104">
        <f t="shared" si="38"/>
        <v>16424.040000000012</v>
      </c>
      <c r="H726" s="82">
        <f t="shared" si="38"/>
        <v>18</v>
      </c>
      <c r="I726" s="67">
        <v>53</v>
      </c>
      <c r="J726" s="73"/>
    </row>
    <row r="727" spans="1:10" ht="20.25">
      <c r="A727" s="50">
        <v>703</v>
      </c>
      <c r="B727" s="85"/>
      <c r="C727" s="54"/>
      <c r="D727" s="55"/>
      <c r="E727" s="107">
        <v>922.6</v>
      </c>
      <c r="F727" s="57">
        <v>1</v>
      </c>
      <c r="G727" s="104">
        <f t="shared" si="38"/>
        <v>15501.440000000011</v>
      </c>
      <c r="H727" s="82">
        <f t="shared" si="38"/>
        <v>17</v>
      </c>
      <c r="I727" s="67">
        <v>53</v>
      </c>
      <c r="J727" s="73"/>
    </row>
    <row r="728" spans="1:10" ht="20.25">
      <c r="A728" s="50">
        <v>704</v>
      </c>
      <c r="B728" s="85"/>
      <c r="C728" s="54"/>
      <c r="D728" s="55"/>
      <c r="E728" s="107">
        <v>886.77</v>
      </c>
      <c r="F728" s="57">
        <v>1</v>
      </c>
      <c r="G728" s="104">
        <f t="shared" si="38"/>
        <v>14614.670000000011</v>
      </c>
      <c r="H728" s="82">
        <f t="shared" si="38"/>
        <v>16</v>
      </c>
      <c r="I728" s="67">
        <v>54</v>
      </c>
      <c r="J728" s="73"/>
    </row>
    <row r="729" spans="1:10" ht="20.25">
      <c r="A729" s="50">
        <v>705</v>
      </c>
      <c r="B729" s="85"/>
      <c r="C729" s="54"/>
      <c r="D729" s="55"/>
      <c r="E729" s="107">
        <v>865.9</v>
      </c>
      <c r="F729" s="57">
        <v>1</v>
      </c>
      <c r="G729" s="104">
        <f t="shared" si="38"/>
        <v>13748.770000000011</v>
      </c>
      <c r="H729" s="82">
        <f t="shared" si="38"/>
        <v>15</v>
      </c>
      <c r="I729" s="67">
        <v>54</v>
      </c>
      <c r="J729" s="73"/>
    </row>
    <row r="730" spans="1:10" ht="20.25">
      <c r="A730" s="50">
        <v>706</v>
      </c>
      <c r="B730" s="85"/>
      <c r="C730" s="54"/>
      <c r="D730" s="55"/>
      <c r="E730" s="107">
        <v>923.51</v>
      </c>
      <c r="F730" s="57">
        <v>1</v>
      </c>
      <c r="G730" s="104">
        <f t="shared" si="38"/>
        <v>12825.260000000011</v>
      </c>
      <c r="H730" s="82">
        <f t="shared" si="38"/>
        <v>14</v>
      </c>
      <c r="I730" s="67">
        <v>54</v>
      </c>
      <c r="J730" s="73"/>
    </row>
    <row r="731" spans="1:10" ht="20.25">
      <c r="A731" s="50">
        <v>707</v>
      </c>
      <c r="B731" s="85"/>
      <c r="C731" s="54"/>
      <c r="D731" s="55"/>
      <c r="E731" s="107">
        <v>860.01</v>
      </c>
      <c r="F731" s="57">
        <v>1</v>
      </c>
      <c r="G731" s="104">
        <f t="shared" ref="G731:H784" si="39">G730-E731+C731</f>
        <v>11965.250000000011</v>
      </c>
      <c r="H731" s="82">
        <f t="shared" si="39"/>
        <v>13</v>
      </c>
      <c r="I731" s="67">
        <v>54</v>
      </c>
      <c r="J731" s="73"/>
    </row>
    <row r="732" spans="1:10" ht="20.25">
      <c r="A732" s="50">
        <v>708</v>
      </c>
      <c r="B732" s="85"/>
      <c r="C732" s="54"/>
      <c r="D732" s="55"/>
      <c r="E732" s="107">
        <v>908.09</v>
      </c>
      <c r="F732" s="57">
        <v>1</v>
      </c>
      <c r="G732" s="104">
        <f t="shared" si="39"/>
        <v>11057.160000000011</v>
      </c>
      <c r="H732" s="82">
        <f t="shared" si="39"/>
        <v>12</v>
      </c>
      <c r="I732" s="67">
        <v>54</v>
      </c>
      <c r="J732" s="73"/>
    </row>
    <row r="733" spans="1:10" ht="20.25">
      <c r="A733" s="50">
        <v>709</v>
      </c>
      <c r="B733" s="85"/>
      <c r="C733" s="54"/>
      <c r="D733" s="55"/>
      <c r="E733" s="107">
        <v>941.2</v>
      </c>
      <c r="F733" s="57">
        <v>1</v>
      </c>
      <c r="G733" s="104">
        <f t="shared" si="39"/>
        <v>10115.96000000001</v>
      </c>
      <c r="H733" s="82">
        <f t="shared" si="39"/>
        <v>11</v>
      </c>
      <c r="I733" s="67">
        <v>55</v>
      </c>
      <c r="J733" s="73"/>
    </row>
    <row r="734" spans="1:10" ht="20.25">
      <c r="A734" s="50">
        <v>710</v>
      </c>
      <c r="B734" s="85"/>
      <c r="C734" s="54"/>
      <c r="D734" s="55"/>
      <c r="E734" s="107">
        <v>958.89</v>
      </c>
      <c r="F734" s="57">
        <v>1</v>
      </c>
      <c r="G734" s="104">
        <f t="shared" si="39"/>
        <v>9157.0700000000106</v>
      </c>
      <c r="H734" s="82">
        <f t="shared" si="39"/>
        <v>10</v>
      </c>
      <c r="I734" s="67">
        <v>55</v>
      </c>
      <c r="J734" s="73"/>
    </row>
    <row r="735" spans="1:10" ht="20.25">
      <c r="A735" s="50">
        <v>711</v>
      </c>
      <c r="B735" s="85"/>
      <c r="C735" s="54"/>
      <c r="D735" s="55"/>
      <c r="E735" s="107">
        <v>872.25</v>
      </c>
      <c r="F735" s="57">
        <v>1</v>
      </c>
      <c r="G735" s="104">
        <f t="shared" si="39"/>
        <v>8284.8200000000106</v>
      </c>
      <c r="H735" s="82">
        <f t="shared" si="39"/>
        <v>9</v>
      </c>
      <c r="I735" s="67">
        <v>55</v>
      </c>
      <c r="J735" s="73"/>
    </row>
    <row r="736" spans="1:10" ht="20.25">
      <c r="A736" s="50">
        <v>712</v>
      </c>
      <c r="B736" s="85"/>
      <c r="C736" s="54"/>
      <c r="D736" s="55"/>
      <c r="E736" s="107">
        <v>882.23</v>
      </c>
      <c r="F736" s="57">
        <v>1</v>
      </c>
      <c r="G736" s="104">
        <f t="shared" si="39"/>
        <v>7402.5900000000111</v>
      </c>
      <c r="H736" s="82">
        <f t="shared" si="39"/>
        <v>8</v>
      </c>
      <c r="I736" s="67">
        <v>55</v>
      </c>
      <c r="J736" s="73"/>
    </row>
    <row r="737" spans="1:10" ht="20.25">
      <c r="A737" s="50">
        <v>713</v>
      </c>
      <c r="B737" s="85"/>
      <c r="C737" s="54"/>
      <c r="D737" s="55"/>
      <c r="E737" s="107">
        <v>914.44</v>
      </c>
      <c r="F737" s="57">
        <v>1</v>
      </c>
      <c r="G737" s="104">
        <f t="shared" si="39"/>
        <v>6488.1500000000106</v>
      </c>
      <c r="H737" s="82">
        <f t="shared" si="39"/>
        <v>7</v>
      </c>
      <c r="I737" s="67">
        <v>56</v>
      </c>
      <c r="J737" s="73"/>
    </row>
    <row r="738" spans="1:10" ht="20.25">
      <c r="A738" s="50">
        <v>714</v>
      </c>
      <c r="B738" s="85"/>
      <c r="C738" s="54"/>
      <c r="D738" s="55"/>
      <c r="E738" s="107">
        <v>949.82</v>
      </c>
      <c r="F738" s="57">
        <v>1</v>
      </c>
      <c r="G738" s="104">
        <f t="shared" si="39"/>
        <v>5538.3300000000108</v>
      </c>
      <c r="H738" s="82">
        <f t="shared" si="39"/>
        <v>6</v>
      </c>
      <c r="I738" s="67">
        <v>56</v>
      </c>
      <c r="J738" s="73"/>
    </row>
    <row r="739" spans="1:10" ht="20.25">
      <c r="A739" s="50">
        <v>715</v>
      </c>
      <c r="B739" s="85"/>
      <c r="C739" s="54"/>
      <c r="D739" s="55"/>
      <c r="E739" s="107">
        <v>963.88</v>
      </c>
      <c r="F739" s="57">
        <v>1</v>
      </c>
      <c r="G739" s="104">
        <f t="shared" si="39"/>
        <v>4574.4500000000107</v>
      </c>
      <c r="H739" s="82">
        <f t="shared" si="39"/>
        <v>5</v>
      </c>
      <c r="I739" s="67">
        <v>56</v>
      </c>
      <c r="J739" s="73"/>
    </row>
    <row r="740" spans="1:10" ht="20.25">
      <c r="A740" s="50">
        <v>716</v>
      </c>
      <c r="B740" s="85"/>
      <c r="C740" s="54"/>
      <c r="D740" s="55"/>
      <c r="E740" s="107">
        <v>916.25</v>
      </c>
      <c r="F740" s="57">
        <v>1</v>
      </c>
      <c r="G740" s="104">
        <f t="shared" si="39"/>
        <v>3658.2000000000107</v>
      </c>
      <c r="H740" s="82">
        <f t="shared" si="39"/>
        <v>4</v>
      </c>
      <c r="I740" s="67">
        <v>56</v>
      </c>
      <c r="J740" s="73"/>
    </row>
    <row r="741" spans="1:10" ht="20.25">
      <c r="A741" s="50">
        <v>717</v>
      </c>
      <c r="B741" s="85"/>
      <c r="C741" s="54"/>
      <c r="D741" s="55"/>
      <c r="E741" s="107">
        <v>896.75</v>
      </c>
      <c r="F741" s="57">
        <v>1</v>
      </c>
      <c r="G741" s="104">
        <f t="shared" si="39"/>
        <v>2761.4500000000107</v>
      </c>
      <c r="H741" s="82">
        <f t="shared" si="39"/>
        <v>3</v>
      </c>
      <c r="I741" s="67">
        <v>57</v>
      </c>
      <c r="J741" s="73"/>
    </row>
    <row r="742" spans="1:10" ht="20.25">
      <c r="A742" s="50">
        <v>718</v>
      </c>
      <c r="B742" s="85"/>
      <c r="C742" s="54"/>
      <c r="D742" s="55"/>
      <c r="E742" s="107">
        <v>914.89</v>
      </c>
      <c r="F742" s="57">
        <v>1</v>
      </c>
      <c r="G742" s="104">
        <f t="shared" si="39"/>
        <v>1846.5600000000109</v>
      </c>
      <c r="H742" s="82">
        <f t="shared" si="39"/>
        <v>2</v>
      </c>
      <c r="I742" s="67">
        <v>57</v>
      </c>
      <c r="J742" s="73"/>
    </row>
    <row r="743" spans="1:10" ht="20.25">
      <c r="A743" s="50">
        <v>719</v>
      </c>
      <c r="B743" s="85"/>
      <c r="C743" s="54"/>
      <c r="D743" s="55"/>
      <c r="E743" s="107">
        <v>918.97</v>
      </c>
      <c r="F743" s="57">
        <v>1</v>
      </c>
      <c r="G743" s="104">
        <f t="shared" si="39"/>
        <v>927.59000000001083</v>
      </c>
      <c r="H743" s="82">
        <f t="shared" si="39"/>
        <v>1</v>
      </c>
      <c r="I743" s="67">
        <v>57</v>
      </c>
      <c r="J743" s="73"/>
    </row>
    <row r="744" spans="1:10" ht="20.25">
      <c r="A744" s="50">
        <v>720</v>
      </c>
      <c r="B744" s="85"/>
      <c r="C744" s="54"/>
      <c r="D744" s="55"/>
      <c r="E744" s="107">
        <v>927.59</v>
      </c>
      <c r="F744" s="57">
        <v>1</v>
      </c>
      <c r="G744" s="104">
        <f t="shared" si="39"/>
        <v>1.0800249583553523E-11</v>
      </c>
      <c r="H744" s="82">
        <f t="shared" si="39"/>
        <v>0</v>
      </c>
      <c r="I744" s="67">
        <v>57</v>
      </c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9"/>
        <v>1.0800249583553523E-11</v>
      </c>
      <c r="H745" s="82">
        <f t="shared" si="39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9"/>
        <v>1.0800249583553523E-11</v>
      </c>
      <c r="H746" s="82">
        <f t="shared" si="39"/>
        <v>0</v>
      </c>
      <c r="I746" s="67"/>
      <c r="J746" s="73"/>
    </row>
    <row r="747" spans="1:10" ht="20.25">
      <c r="A747" s="50">
        <v>723</v>
      </c>
      <c r="B747" s="85">
        <v>28</v>
      </c>
      <c r="C747" s="54"/>
      <c r="D747" s="55"/>
      <c r="E747" s="107"/>
      <c r="F747" s="57"/>
      <c r="G747" s="104">
        <f t="shared" si="39"/>
        <v>1.0800249583553523E-11</v>
      </c>
      <c r="H747" s="82">
        <f t="shared" si="39"/>
        <v>0</v>
      </c>
      <c r="I747" s="67"/>
      <c r="J747" s="73"/>
    </row>
    <row r="748" spans="1:10" ht="20.25">
      <c r="A748" s="50">
        <v>724</v>
      </c>
      <c r="B748" s="85"/>
      <c r="C748" s="54">
        <v>18947.599999999999</v>
      </c>
      <c r="D748" s="55">
        <v>21</v>
      </c>
      <c r="E748" s="107">
        <v>930.8</v>
      </c>
      <c r="F748" s="57">
        <v>1</v>
      </c>
      <c r="G748" s="104">
        <f t="shared" si="39"/>
        <v>18016.80000000001</v>
      </c>
      <c r="H748" s="82">
        <f t="shared" si="39"/>
        <v>20</v>
      </c>
      <c r="I748" s="67">
        <v>59</v>
      </c>
      <c r="J748" s="73" t="s">
        <v>180</v>
      </c>
    </row>
    <row r="749" spans="1:10" ht="20.25">
      <c r="A749" s="50">
        <v>725</v>
      </c>
      <c r="B749" s="85"/>
      <c r="C749" s="54"/>
      <c r="D749" s="55"/>
      <c r="E749" s="107">
        <v>883.6</v>
      </c>
      <c r="F749" s="57">
        <v>1</v>
      </c>
      <c r="G749" s="104">
        <f t="shared" si="39"/>
        <v>17133.200000000012</v>
      </c>
      <c r="H749" s="82">
        <f t="shared" si="39"/>
        <v>19</v>
      </c>
      <c r="I749" s="67">
        <v>59</v>
      </c>
      <c r="J749" s="73"/>
    </row>
    <row r="750" spans="1:10" ht="20.25">
      <c r="A750" s="50">
        <v>726</v>
      </c>
      <c r="B750" s="85"/>
      <c r="C750" s="54"/>
      <c r="D750" s="55"/>
      <c r="E750" s="107">
        <v>873.2</v>
      </c>
      <c r="F750" s="57">
        <v>1</v>
      </c>
      <c r="G750" s="104">
        <f t="shared" si="39"/>
        <v>16260.000000000011</v>
      </c>
      <c r="H750" s="82">
        <f t="shared" si="39"/>
        <v>18</v>
      </c>
      <c r="I750" s="67">
        <v>59</v>
      </c>
      <c r="J750" s="73"/>
    </row>
    <row r="751" spans="1:10" ht="20.25">
      <c r="A751" s="50">
        <v>727</v>
      </c>
      <c r="B751" s="85"/>
      <c r="C751" s="54"/>
      <c r="D751" s="55"/>
      <c r="E751" s="107">
        <v>866.4</v>
      </c>
      <c r="F751" s="57">
        <v>1</v>
      </c>
      <c r="G751" s="104">
        <f t="shared" si="39"/>
        <v>15393.600000000011</v>
      </c>
      <c r="H751" s="82">
        <f t="shared" si="39"/>
        <v>17</v>
      </c>
      <c r="I751" s="67">
        <v>59</v>
      </c>
      <c r="J751" s="73"/>
    </row>
    <row r="752" spans="1:10" ht="20.25">
      <c r="A752" s="50"/>
      <c r="B752" s="85"/>
      <c r="C752" s="54"/>
      <c r="D752" s="55"/>
      <c r="E752" s="107">
        <v>918.1</v>
      </c>
      <c r="F752" s="57">
        <v>1</v>
      </c>
      <c r="G752" s="104">
        <f t="shared" si="39"/>
        <v>14475.500000000011</v>
      </c>
      <c r="H752" s="82">
        <f t="shared" si="39"/>
        <v>16</v>
      </c>
      <c r="I752" s="67">
        <v>59</v>
      </c>
      <c r="J752" s="73"/>
    </row>
    <row r="753" spans="1:10" ht="20.25">
      <c r="A753" s="50">
        <v>729</v>
      </c>
      <c r="B753" s="85"/>
      <c r="C753" s="54"/>
      <c r="D753" s="55"/>
      <c r="E753" s="107">
        <v>893.6</v>
      </c>
      <c r="F753" s="57">
        <v>1</v>
      </c>
      <c r="G753" s="104">
        <f t="shared" si="39"/>
        <v>13581.900000000011</v>
      </c>
      <c r="H753" s="82">
        <f t="shared" si="39"/>
        <v>15</v>
      </c>
      <c r="I753" s="67">
        <v>59</v>
      </c>
      <c r="J753" s="73"/>
    </row>
    <row r="754" spans="1:10" ht="20.25">
      <c r="A754" s="50">
        <v>730</v>
      </c>
      <c r="B754" s="85"/>
      <c r="C754" s="54"/>
      <c r="D754" s="55"/>
      <c r="E754" s="107">
        <v>877.2</v>
      </c>
      <c r="F754" s="57">
        <v>1</v>
      </c>
      <c r="G754" s="104">
        <f t="shared" si="39"/>
        <v>12704.70000000001</v>
      </c>
      <c r="H754" s="82">
        <f t="shared" si="39"/>
        <v>14</v>
      </c>
      <c r="I754" s="67">
        <v>59</v>
      </c>
      <c r="J754" s="73"/>
    </row>
    <row r="755" spans="1:10" ht="20.25">
      <c r="A755" s="50">
        <v>731</v>
      </c>
      <c r="B755" s="85"/>
      <c r="C755" s="54"/>
      <c r="D755" s="55"/>
      <c r="E755" s="107">
        <v>880.9</v>
      </c>
      <c r="F755" s="57">
        <v>1</v>
      </c>
      <c r="G755" s="104">
        <f t="shared" si="39"/>
        <v>11823.80000000001</v>
      </c>
      <c r="H755" s="82">
        <f t="shared" si="39"/>
        <v>13</v>
      </c>
      <c r="I755" s="67">
        <v>59</v>
      </c>
      <c r="J755" s="73"/>
    </row>
    <row r="756" spans="1:10" ht="20.25">
      <c r="A756" s="50">
        <v>732</v>
      </c>
      <c r="B756" s="85"/>
      <c r="C756" s="54"/>
      <c r="D756" s="55"/>
      <c r="E756" s="107">
        <v>938.9</v>
      </c>
      <c r="F756" s="57">
        <v>1</v>
      </c>
      <c r="G756" s="104">
        <f t="shared" si="39"/>
        <v>10884.900000000011</v>
      </c>
      <c r="H756" s="82">
        <f t="shared" si="39"/>
        <v>12</v>
      </c>
      <c r="I756" s="67">
        <v>59</v>
      </c>
      <c r="J756" s="73"/>
    </row>
    <row r="757" spans="1:10" ht="20.25">
      <c r="A757" s="50">
        <v>733</v>
      </c>
      <c r="B757" s="85"/>
      <c r="C757" s="54"/>
      <c r="D757" s="55"/>
      <c r="E757" s="107">
        <v>937.1</v>
      </c>
      <c r="F757" s="57">
        <v>1</v>
      </c>
      <c r="G757" s="104">
        <f t="shared" si="39"/>
        <v>9947.8000000000102</v>
      </c>
      <c r="H757" s="82">
        <f t="shared" si="39"/>
        <v>11</v>
      </c>
      <c r="I757" s="67">
        <v>59</v>
      </c>
      <c r="J757" s="73"/>
    </row>
    <row r="758" spans="1:10" ht="20.25">
      <c r="A758" s="50">
        <v>734</v>
      </c>
      <c r="B758" s="85"/>
      <c r="C758" s="54"/>
      <c r="D758" s="55"/>
      <c r="E758" s="107">
        <v>879.1</v>
      </c>
      <c r="F758" s="57">
        <v>1</v>
      </c>
      <c r="G758" s="104">
        <f t="shared" si="39"/>
        <v>9068.7000000000098</v>
      </c>
      <c r="H758" s="82">
        <f t="shared" si="39"/>
        <v>10</v>
      </c>
      <c r="I758" s="67">
        <v>60</v>
      </c>
      <c r="J758" s="73"/>
    </row>
    <row r="759" spans="1:10" ht="20.25">
      <c r="A759" s="50">
        <v>735</v>
      </c>
      <c r="B759" s="85"/>
      <c r="C759" s="54"/>
      <c r="D759" s="55"/>
      <c r="E759" s="107">
        <v>903.6</v>
      </c>
      <c r="F759" s="57">
        <v>1</v>
      </c>
      <c r="G759" s="104">
        <f t="shared" si="39"/>
        <v>8165.1000000000095</v>
      </c>
      <c r="H759" s="82">
        <f t="shared" si="39"/>
        <v>9</v>
      </c>
      <c r="I759" s="67">
        <v>60</v>
      </c>
      <c r="J759" s="73"/>
    </row>
    <row r="760" spans="1:10" ht="20.25">
      <c r="A760" s="50">
        <v>736</v>
      </c>
      <c r="B760" s="85"/>
      <c r="C760" s="54"/>
      <c r="D760" s="55"/>
      <c r="E760" s="107">
        <v>910.4</v>
      </c>
      <c r="F760" s="57">
        <v>1</v>
      </c>
      <c r="G760" s="104">
        <f t="shared" si="39"/>
        <v>7254.7000000000098</v>
      </c>
      <c r="H760" s="82">
        <f t="shared" si="39"/>
        <v>8</v>
      </c>
      <c r="I760" s="67">
        <v>61</v>
      </c>
      <c r="J760" s="73"/>
    </row>
    <row r="761" spans="1:10" ht="20.25">
      <c r="A761" s="50">
        <v>737</v>
      </c>
      <c r="B761" s="85"/>
      <c r="C761" s="54"/>
      <c r="D761" s="55"/>
      <c r="E761" s="107">
        <v>881.8</v>
      </c>
      <c r="F761" s="57">
        <v>1</v>
      </c>
      <c r="G761" s="104">
        <f t="shared" si="39"/>
        <v>6372.9000000000096</v>
      </c>
      <c r="H761" s="82">
        <f t="shared" si="39"/>
        <v>7</v>
      </c>
      <c r="I761" s="67">
        <v>61</v>
      </c>
      <c r="J761" s="73"/>
    </row>
    <row r="762" spans="1:10" ht="20.25">
      <c r="A762" s="50">
        <v>738</v>
      </c>
      <c r="B762" s="85"/>
      <c r="C762" s="54"/>
      <c r="D762" s="55"/>
      <c r="E762" s="107">
        <v>893.6</v>
      </c>
      <c r="F762" s="57">
        <v>1</v>
      </c>
      <c r="G762" s="104">
        <f t="shared" si="39"/>
        <v>5479.3000000000093</v>
      </c>
      <c r="H762" s="82">
        <f t="shared" si="39"/>
        <v>6</v>
      </c>
      <c r="I762" s="67">
        <v>63</v>
      </c>
      <c r="J762" s="73"/>
    </row>
    <row r="763" spans="1:10" ht="20.25">
      <c r="A763" s="50">
        <v>739</v>
      </c>
      <c r="B763" s="85"/>
      <c r="C763" s="54"/>
      <c r="D763" s="55"/>
      <c r="E763" s="107">
        <v>900.8</v>
      </c>
      <c r="F763" s="57">
        <v>1</v>
      </c>
      <c r="G763" s="104">
        <f t="shared" si="39"/>
        <v>4578.5000000000091</v>
      </c>
      <c r="H763" s="82">
        <f t="shared" si="39"/>
        <v>5</v>
      </c>
      <c r="I763" s="67">
        <v>63</v>
      </c>
      <c r="J763" s="73"/>
    </row>
    <row r="764" spans="1:10" ht="20.25">
      <c r="A764" s="50">
        <v>740</v>
      </c>
      <c r="B764" s="85"/>
      <c r="C764" s="54"/>
      <c r="D764" s="55"/>
      <c r="E764" s="107">
        <v>935.3</v>
      </c>
      <c r="F764" s="57">
        <v>1</v>
      </c>
      <c r="G764" s="104">
        <f t="shared" si="39"/>
        <v>3643.2000000000089</v>
      </c>
      <c r="H764" s="82">
        <f t="shared" si="39"/>
        <v>4</v>
      </c>
      <c r="I764" s="67">
        <v>63</v>
      </c>
      <c r="J764" s="73"/>
    </row>
    <row r="765" spans="1:10" ht="20.25">
      <c r="A765" s="50">
        <v>741</v>
      </c>
      <c r="B765" s="85"/>
      <c r="C765" s="54"/>
      <c r="D765" s="55"/>
      <c r="E765" s="107">
        <v>940.7</v>
      </c>
      <c r="F765" s="57">
        <v>1</v>
      </c>
      <c r="G765" s="104">
        <f t="shared" si="39"/>
        <v>2702.5000000000091</v>
      </c>
      <c r="H765" s="82">
        <f t="shared" si="39"/>
        <v>3</v>
      </c>
      <c r="I765" s="67">
        <v>64</v>
      </c>
      <c r="J765" s="73"/>
    </row>
    <row r="766" spans="1:10" ht="20.25">
      <c r="A766" s="50">
        <v>742</v>
      </c>
      <c r="B766" s="85"/>
      <c r="C766" s="54"/>
      <c r="D766" s="55"/>
      <c r="E766" s="107">
        <v>893.6</v>
      </c>
      <c r="F766" s="57">
        <v>1</v>
      </c>
      <c r="G766" s="104">
        <f t="shared" si="39"/>
        <v>1808.9000000000092</v>
      </c>
      <c r="H766" s="82">
        <f t="shared" si="39"/>
        <v>2</v>
      </c>
      <c r="I766" s="67">
        <v>64</v>
      </c>
      <c r="J766" s="73"/>
    </row>
    <row r="767" spans="1:10" ht="20.25">
      <c r="A767" s="50">
        <v>743</v>
      </c>
      <c r="B767" s="85"/>
      <c r="C767" s="54"/>
      <c r="D767" s="55"/>
      <c r="E767" s="107">
        <v>887.2</v>
      </c>
      <c r="F767" s="57">
        <v>1</v>
      </c>
      <c r="G767" s="104">
        <f t="shared" si="39"/>
        <v>921.70000000000914</v>
      </c>
      <c r="H767" s="82">
        <f t="shared" si="39"/>
        <v>1</v>
      </c>
      <c r="I767" s="67">
        <v>64</v>
      </c>
      <c r="J767" s="73"/>
    </row>
    <row r="768" spans="1:10" ht="20.25">
      <c r="A768" s="50">
        <v>744</v>
      </c>
      <c r="B768" s="85"/>
      <c r="C768" s="54"/>
      <c r="D768" s="55"/>
      <c r="E768" s="107">
        <v>921.7</v>
      </c>
      <c r="F768" s="57">
        <v>1</v>
      </c>
      <c r="G768" s="104">
        <f t="shared" si="39"/>
        <v>9.0949470177292824E-12</v>
      </c>
      <c r="H768" s="82">
        <f t="shared" si="39"/>
        <v>0</v>
      </c>
      <c r="I768" s="67">
        <v>64</v>
      </c>
      <c r="J768" s="73"/>
    </row>
    <row r="769" spans="1:10" ht="20.25">
      <c r="A769" s="50">
        <v>745</v>
      </c>
      <c r="B769" s="85">
        <v>28</v>
      </c>
      <c r="C769" s="54"/>
      <c r="D769" s="55"/>
      <c r="E769" s="107"/>
      <c r="F769" s="57"/>
      <c r="G769" s="104">
        <f t="shared" si="39"/>
        <v>9.0949470177292824E-12</v>
      </c>
      <c r="H769" s="82">
        <f t="shared" si="39"/>
        <v>0</v>
      </c>
      <c r="I769" s="67"/>
      <c r="J769" s="73"/>
    </row>
    <row r="770" spans="1:10" ht="20.25">
      <c r="A770" s="50">
        <v>746</v>
      </c>
      <c r="B770" s="85"/>
      <c r="C770" s="54">
        <v>18720.7</v>
      </c>
      <c r="D770" s="55">
        <v>21</v>
      </c>
      <c r="E770" s="107">
        <v>913.5</v>
      </c>
      <c r="F770" s="57">
        <v>1</v>
      </c>
      <c r="G770" s="104">
        <f t="shared" si="39"/>
        <v>17807.200000000012</v>
      </c>
      <c r="H770" s="82">
        <f t="shared" si="39"/>
        <v>20</v>
      </c>
      <c r="I770" s="67">
        <v>66</v>
      </c>
      <c r="J770" s="73" t="s">
        <v>180</v>
      </c>
    </row>
    <row r="771" spans="1:10" ht="20.25">
      <c r="A771" s="50">
        <v>747</v>
      </c>
      <c r="B771" s="85"/>
      <c r="C771" s="54"/>
      <c r="D771" s="55"/>
      <c r="E771" s="107">
        <v>880</v>
      </c>
      <c r="F771" s="57">
        <v>1</v>
      </c>
      <c r="G771" s="104">
        <f t="shared" si="39"/>
        <v>16927.200000000012</v>
      </c>
      <c r="H771" s="82">
        <f t="shared" si="39"/>
        <v>19</v>
      </c>
      <c r="I771" s="67">
        <v>69</v>
      </c>
      <c r="J771" s="73"/>
    </row>
    <row r="772" spans="1:10" ht="20.25">
      <c r="A772" s="50">
        <v>748</v>
      </c>
      <c r="B772" s="85"/>
      <c r="C772" s="54"/>
      <c r="D772" s="55"/>
      <c r="E772" s="107">
        <v>872.7</v>
      </c>
      <c r="F772" s="57">
        <v>1</v>
      </c>
      <c r="G772" s="104">
        <f t="shared" si="39"/>
        <v>16054.500000000011</v>
      </c>
      <c r="H772" s="82">
        <f t="shared" si="39"/>
        <v>18</v>
      </c>
      <c r="I772" s="67">
        <v>69</v>
      </c>
      <c r="J772" s="73"/>
    </row>
    <row r="773" spans="1:10" ht="20.25">
      <c r="A773" s="50">
        <v>749</v>
      </c>
      <c r="B773" s="85"/>
      <c r="C773" s="54"/>
      <c r="D773" s="55"/>
      <c r="E773" s="107">
        <v>905.4</v>
      </c>
      <c r="F773" s="57">
        <v>1</v>
      </c>
      <c r="G773" s="104">
        <f t="shared" si="39"/>
        <v>15149.100000000011</v>
      </c>
      <c r="H773" s="82">
        <f t="shared" si="39"/>
        <v>17</v>
      </c>
      <c r="I773" s="67">
        <v>69</v>
      </c>
      <c r="J773" s="73"/>
    </row>
    <row r="774" spans="1:10" ht="20.25">
      <c r="A774" s="50">
        <v>750</v>
      </c>
      <c r="B774" s="85"/>
      <c r="C774" s="54"/>
      <c r="D774" s="55"/>
      <c r="E774" s="107">
        <v>892.7</v>
      </c>
      <c r="F774" s="57">
        <v>1</v>
      </c>
      <c r="G774" s="104">
        <f t="shared" si="39"/>
        <v>14256.400000000011</v>
      </c>
      <c r="H774" s="82">
        <f t="shared" si="39"/>
        <v>16</v>
      </c>
      <c r="I774" s="67">
        <v>69</v>
      </c>
      <c r="J774" s="73"/>
    </row>
    <row r="775" spans="1:10" ht="20.25">
      <c r="A775" s="50">
        <v>751</v>
      </c>
      <c r="B775" s="85"/>
      <c r="C775" s="54"/>
      <c r="D775" s="55"/>
      <c r="E775" s="107">
        <v>875.4</v>
      </c>
      <c r="F775" s="57">
        <v>1</v>
      </c>
      <c r="G775" s="104">
        <f t="shared" si="39"/>
        <v>13381.000000000011</v>
      </c>
      <c r="H775" s="82">
        <f t="shared" si="39"/>
        <v>15</v>
      </c>
      <c r="I775" s="67">
        <v>69</v>
      </c>
      <c r="J775" s="73"/>
    </row>
    <row r="776" spans="1:10" ht="20.25">
      <c r="A776" s="50">
        <v>752</v>
      </c>
      <c r="B776" s="85"/>
      <c r="C776" s="54"/>
      <c r="D776" s="55"/>
      <c r="E776" s="107">
        <v>904.5</v>
      </c>
      <c r="F776" s="57">
        <v>1</v>
      </c>
      <c r="G776" s="104">
        <f t="shared" si="39"/>
        <v>12476.500000000011</v>
      </c>
      <c r="H776" s="82">
        <f t="shared" si="39"/>
        <v>14</v>
      </c>
      <c r="I776" s="67">
        <v>69</v>
      </c>
      <c r="J776" s="73"/>
    </row>
    <row r="777" spans="1:10" ht="20.25">
      <c r="A777" s="50">
        <v>753</v>
      </c>
      <c r="B777" s="85"/>
      <c r="C777" s="54"/>
      <c r="D777" s="55"/>
      <c r="E777" s="107">
        <v>893.6</v>
      </c>
      <c r="F777" s="57">
        <v>1</v>
      </c>
      <c r="G777" s="104">
        <f t="shared" si="39"/>
        <v>11582.900000000011</v>
      </c>
      <c r="H777" s="82">
        <f t="shared" si="39"/>
        <v>13</v>
      </c>
      <c r="I777" s="67">
        <v>69</v>
      </c>
      <c r="J777" s="73"/>
    </row>
    <row r="778" spans="1:10" ht="20.25">
      <c r="A778" s="50">
        <v>754</v>
      </c>
      <c r="B778" s="85"/>
      <c r="C778" s="54"/>
      <c r="D778" s="55"/>
      <c r="E778" s="107">
        <v>884.5</v>
      </c>
      <c r="F778" s="57">
        <v>1</v>
      </c>
      <c r="G778" s="104">
        <f t="shared" si="39"/>
        <v>10698.400000000011</v>
      </c>
      <c r="H778" s="82">
        <f t="shared" si="39"/>
        <v>12</v>
      </c>
      <c r="I778" s="67">
        <v>69</v>
      </c>
      <c r="J778" s="73"/>
    </row>
    <row r="779" spans="1:10" ht="20.25">
      <c r="A779" s="50">
        <v>755</v>
      </c>
      <c r="B779" s="85"/>
      <c r="C779" s="54"/>
      <c r="D779" s="55"/>
      <c r="E779" s="107">
        <v>940.7</v>
      </c>
      <c r="F779" s="57">
        <v>1</v>
      </c>
      <c r="G779" s="104">
        <f t="shared" si="39"/>
        <v>9757.7000000000098</v>
      </c>
      <c r="H779" s="82">
        <f t="shared" si="39"/>
        <v>11</v>
      </c>
      <c r="I779" s="67">
        <v>69</v>
      </c>
      <c r="J779" s="73"/>
    </row>
    <row r="780" spans="1:10" ht="20.25">
      <c r="A780" s="50">
        <v>756</v>
      </c>
      <c r="B780" s="85"/>
      <c r="C780" s="54"/>
      <c r="D780" s="55"/>
      <c r="E780" s="107">
        <v>918.1</v>
      </c>
      <c r="F780" s="57">
        <v>1</v>
      </c>
      <c r="G780" s="104">
        <f t="shared" si="39"/>
        <v>8839.6000000000095</v>
      </c>
      <c r="H780" s="82">
        <f t="shared" si="39"/>
        <v>10</v>
      </c>
      <c r="I780" s="67">
        <v>69</v>
      </c>
      <c r="J780" s="73"/>
    </row>
    <row r="781" spans="1:10" ht="20.25">
      <c r="A781" s="50">
        <v>757</v>
      </c>
      <c r="B781" s="85"/>
      <c r="C781" s="54"/>
      <c r="D781" s="55"/>
      <c r="E781" s="107">
        <v>898.1</v>
      </c>
      <c r="F781" s="57">
        <v>1</v>
      </c>
      <c r="G781" s="104">
        <f t="shared" si="39"/>
        <v>7941.5000000000091</v>
      </c>
      <c r="H781" s="82">
        <f t="shared" si="39"/>
        <v>9</v>
      </c>
      <c r="I781" s="67">
        <v>71</v>
      </c>
      <c r="J781" s="73"/>
    </row>
    <row r="782" spans="1:10" ht="20.25">
      <c r="A782" s="50">
        <v>758</v>
      </c>
      <c r="B782" s="85"/>
      <c r="C782" s="54"/>
      <c r="D782" s="55"/>
      <c r="E782" s="107">
        <v>886.3</v>
      </c>
      <c r="F782" s="57">
        <v>1</v>
      </c>
      <c r="G782" s="104">
        <f t="shared" si="39"/>
        <v>7055.2000000000089</v>
      </c>
      <c r="H782" s="82">
        <f t="shared" si="39"/>
        <v>8</v>
      </c>
      <c r="I782" s="67">
        <v>71</v>
      </c>
      <c r="J782" s="73"/>
    </row>
    <row r="783" spans="1:10" ht="20.25">
      <c r="A783" s="50">
        <v>759</v>
      </c>
      <c r="B783" s="85"/>
      <c r="C783" s="54"/>
      <c r="D783" s="55"/>
      <c r="E783" s="107">
        <v>863.6</v>
      </c>
      <c r="F783" s="57">
        <v>1</v>
      </c>
      <c r="G783" s="104">
        <f t="shared" si="39"/>
        <v>6191.6000000000085</v>
      </c>
      <c r="H783" s="82">
        <f t="shared" si="39"/>
        <v>7</v>
      </c>
      <c r="I783" s="67">
        <v>71</v>
      </c>
      <c r="J783" s="73"/>
    </row>
    <row r="784" spans="1:10" ht="20.25">
      <c r="A784" s="50">
        <v>760</v>
      </c>
      <c r="B784" s="85"/>
      <c r="C784" s="54"/>
      <c r="D784" s="55"/>
      <c r="E784" s="107">
        <v>892.7</v>
      </c>
      <c r="F784" s="57">
        <v>1</v>
      </c>
      <c r="G784" s="104">
        <f t="shared" si="39"/>
        <v>5298.9000000000087</v>
      </c>
      <c r="H784" s="82">
        <f t="shared" si="39"/>
        <v>6</v>
      </c>
      <c r="I784" s="67">
        <v>71</v>
      </c>
      <c r="J784" s="73"/>
    </row>
    <row r="785" spans="1:10" ht="20.25">
      <c r="A785" s="50">
        <v>761</v>
      </c>
      <c r="B785" s="85"/>
      <c r="C785" s="54"/>
      <c r="D785" s="55"/>
      <c r="E785" s="107">
        <v>897.2</v>
      </c>
      <c r="F785" s="57">
        <v>1</v>
      </c>
      <c r="G785" s="104">
        <f t="shared" ref="G785:H800" si="40">G784-E785+C785</f>
        <v>4401.7000000000089</v>
      </c>
      <c r="H785" s="82">
        <f t="shared" si="40"/>
        <v>5</v>
      </c>
      <c r="I785" s="67">
        <v>71</v>
      </c>
      <c r="J785" s="73"/>
    </row>
    <row r="786" spans="1:10" ht="20.25">
      <c r="A786" s="50">
        <v>762</v>
      </c>
      <c r="B786" s="85"/>
      <c r="C786" s="54"/>
      <c r="D786" s="55"/>
      <c r="E786" s="107">
        <v>882.7</v>
      </c>
      <c r="F786" s="57">
        <v>1</v>
      </c>
      <c r="G786" s="104">
        <f t="shared" si="40"/>
        <v>3519.0000000000091</v>
      </c>
      <c r="H786" s="82">
        <f t="shared" si="40"/>
        <v>4</v>
      </c>
      <c r="I786" s="67">
        <v>71</v>
      </c>
      <c r="J786" s="73"/>
    </row>
    <row r="787" spans="1:10" ht="20.25">
      <c r="A787" s="50">
        <v>763</v>
      </c>
      <c r="B787" s="85"/>
      <c r="C787" s="54"/>
      <c r="D787" s="55"/>
      <c r="E787" s="107">
        <v>884.5</v>
      </c>
      <c r="F787" s="57">
        <v>1</v>
      </c>
      <c r="G787" s="104">
        <f t="shared" si="40"/>
        <v>2634.5000000000091</v>
      </c>
      <c r="H787" s="82">
        <f t="shared" si="40"/>
        <v>3</v>
      </c>
      <c r="I787" s="67">
        <v>71</v>
      </c>
      <c r="J787" s="73"/>
    </row>
    <row r="788" spans="1:10" ht="20.25">
      <c r="A788" s="50">
        <v>764</v>
      </c>
      <c r="B788" s="85"/>
      <c r="C788" s="54"/>
      <c r="D788" s="55"/>
      <c r="E788" s="107">
        <v>868.2</v>
      </c>
      <c r="F788" s="57">
        <v>1</v>
      </c>
      <c r="G788" s="104">
        <f t="shared" si="40"/>
        <v>1766.300000000009</v>
      </c>
      <c r="H788" s="82">
        <f t="shared" si="40"/>
        <v>2</v>
      </c>
      <c r="I788" s="67">
        <v>71</v>
      </c>
      <c r="J788" s="73"/>
    </row>
    <row r="789" spans="1:10" ht="20.25">
      <c r="A789" s="50">
        <v>765</v>
      </c>
      <c r="B789" s="85"/>
      <c r="C789" s="54"/>
      <c r="D789" s="55"/>
      <c r="E789" s="107">
        <v>872.7</v>
      </c>
      <c r="F789" s="57">
        <v>1</v>
      </c>
      <c r="G789" s="104">
        <f t="shared" si="40"/>
        <v>893.600000000009</v>
      </c>
      <c r="H789" s="82">
        <f t="shared" si="40"/>
        <v>1</v>
      </c>
      <c r="I789" s="67">
        <v>71</v>
      </c>
      <c r="J789" s="73"/>
    </row>
    <row r="790" spans="1:10" ht="20.25">
      <c r="A790" s="50">
        <v>766</v>
      </c>
      <c r="B790" s="85"/>
      <c r="C790" s="54"/>
      <c r="D790" s="55"/>
      <c r="E790" s="107">
        <v>893.6</v>
      </c>
      <c r="F790" s="57">
        <v>1</v>
      </c>
      <c r="G790" s="104">
        <f t="shared" si="40"/>
        <v>8.9812601800076663E-12</v>
      </c>
      <c r="H790" s="82">
        <f t="shared" si="40"/>
        <v>0</v>
      </c>
      <c r="I790" s="67">
        <v>71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0"/>
        <v>8.9812601800076663E-12</v>
      </c>
      <c r="H791" s="82">
        <f t="shared" si="4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0"/>
        <v>8.9812601800076663E-12</v>
      </c>
      <c r="H792" s="82">
        <f t="shared" si="4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0"/>
        <v>8.9812601800076663E-12</v>
      </c>
      <c r="H793" s="82">
        <f t="shared" si="4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0"/>
        <v>8.9812601800076663E-12</v>
      </c>
      <c r="H794" s="82">
        <f t="shared" si="4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8.9812601800076663E-12</v>
      </c>
      <c r="H795" s="82">
        <f t="shared" si="4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8.9812601800076663E-12</v>
      </c>
      <c r="H796" s="82">
        <f t="shared" si="4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1">G796-E797+C797</f>
        <v>8.9812601800076663E-12</v>
      </c>
      <c r="H797" s="82">
        <f t="shared" si="4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1"/>
        <v>8.9812601800076663E-12</v>
      </c>
      <c r="H798" s="82">
        <f t="shared" si="4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1"/>
        <v>8.9812601800076663E-12</v>
      </c>
      <c r="H799" s="82">
        <f t="shared" si="4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1"/>
        <v>8.9812601800076663E-12</v>
      </c>
      <c r="H800" s="82">
        <f t="shared" si="4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1"/>
        <v>8.9812601800076663E-12</v>
      </c>
      <c r="H801" s="82">
        <f t="shared" si="41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1"/>
        <v>8.9812601800076663E-12</v>
      </c>
      <c r="H802" s="82">
        <f t="shared" si="41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1"/>
        <v>8.9812601800076663E-12</v>
      </c>
      <c r="H803" s="82">
        <f t="shared" si="4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1"/>
        <v>8.9812601800076663E-12</v>
      </c>
      <c r="H804" s="82">
        <f t="shared" si="4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1"/>
        <v>8.9812601800076663E-12</v>
      </c>
      <c r="H805" s="82">
        <f t="shared" si="4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1"/>
        <v>8.9812601800076663E-12</v>
      </c>
      <c r="H806" s="82">
        <f t="shared" si="4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1"/>
        <v>8.9812601800076663E-12</v>
      </c>
      <c r="H807" s="82">
        <f t="shared" si="4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1"/>
        <v>8.9812601800076663E-12</v>
      </c>
      <c r="H808" s="82">
        <f t="shared" si="4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1"/>
        <v>8.9812601800076663E-12</v>
      </c>
      <c r="H809" s="82">
        <f t="shared" si="4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1"/>
        <v>8.9812601800076663E-12</v>
      </c>
      <c r="H810" s="82">
        <f t="shared" si="4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1"/>
        <v>8.9812601800076663E-12</v>
      </c>
      <c r="H811" s="82">
        <f t="shared" si="4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1"/>
        <v>8.9812601800076663E-12</v>
      </c>
      <c r="H812" s="82">
        <f t="shared" si="4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1"/>
        <v>8.9812601800076663E-12</v>
      </c>
      <c r="H813" s="82">
        <f t="shared" si="4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1"/>
        <v>8.9812601800076663E-12</v>
      </c>
      <c r="H814" s="82">
        <f t="shared" si="4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1"/>
        <v>8.9812601800076663E-12</v>
      </c>
      <c r="H815" s="82">
        <f t="shared" si="4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1"/>
        <v>8.9812601800076663E-12</v>
      </c>
      <c r="H816" s="82">
        <f t="shared" si="4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1"/>
        <v>8.9812601800076663E-12</v>
      </c>
      <c r="H817" s="82">
        <f t="shared" si="4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1"/>
        <v>8.9812601800076663E-12</v>
      </c>
      <c r="H818" s="82">
        <f t="shared" si="4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8.9812601800076663E-12</v>
      </c>
      <c r="H819" s="82">
        <f t="shared" si="41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8.9812601800076663E-12</v>
      </c>
      <c r="H820" s="82">
        <f t="shared" si="41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1"/>
        <v>8.9812601800076663E-12</v>
      </c>
      <c r="H821" s="82">
        <f t="shared" si="41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1"/>
        <v>8.9812601800076663E-12</v>
      </c>
      <c r="H822" s="82">
        <f t="shared" si="41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1"/>
        <v>8.9812601800076663E-12</v>
      </c>
      <c r="H823" s="82">
        <f t="shared" si="41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1"/>
        <v>8.9812601800076663E-12</v>
      </c>
      <c r="H824" s="82">
        <f t="shared" si="41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1"/>
        <v>8.9812601800076663E-12</v>
      </c>
      <c r="H825" s="82">
        <f t="shared" si="41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1"/>
        <v>8.9812601800076663E-12</v>
      </c>
      <c r="H826" s="82">
        <f t="shared" si="41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1"/>
        <v>8.9812601800076663E-12</v>
      </c>
      <c r="H827" s="82">
        <f t="shared" si="41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1"/>
        <v>8.9812601800076663E-12</v>
      </c>
      <c r="H828" s="82">
        <f t="shared" si="41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1"/>
        <v>8.9812601800076663E-12</v>
      </c>
      <c r="H829" s="82">
        <f t="shared" si="41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1"/>
        <v>8.9812601800076663E-12</v>
      </c>
      <c r="H830" s="82">
        <f t="shared" si="41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1"/>
        <v>8.9812601800076663E-12</v>
      </c>
      <c r="H831" s="82">
        <f t="shared" si="41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1"/>
        <v>8.9812601800076663E-12</v>
      </c>
      <c r="H832" s="82">
        <f t="shared" si="41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1"/>
        <v>8.9812601800076663E-12</v>
      </c>
      <c r="H833" s="82">
        <f t="shared" si="41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1"/>
        <v>8.9812601800076663E-12</v>
      </c>
      <c r="H834" s="82">
        <f t="shared" si="41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1"/>
        <v>8.9812601800076663E-12</v>
      </c>
      <c r="H835" s="82">
        <f t="shared" si="41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1"/>
        <v>8.9812601800076663E-12</v>
      </c>
      <c r="H836" s="82">
        <f t="shared" si="41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1"/>
        <v>8.9812601800076663E-12</v>
      </c>
      <c r="H837" s="82">
        <f t="shared" si="41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1"/>
        <v>8.9812601800076663E-12</v>
      </c>
      <c r="H838" s="82">
        <f t="shared" si="41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1"/>
        <v>8.9812601800076663E-12</v>
      </c>
      <c r="H839" s="82">
        <f t="shared" si="41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1"/>
        <v>8.9812601800076663E-12</v>
      </c>
      <c r="H840" s="82">
        <f t="shared" si="41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1"/>
        <v>8.9812601800076663E-12</v>
      </c>
      <c r="H841" s="82">
        <f t="shared" si="41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8.9812601800076663E-12</v>
      </c>
      <c r="H842" s="82">
        <f t="shared" si="41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8.9812601800076663E-12</v>
      </c>
      <c r="H843" s="82">
        <f t="shared" si="41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1"/>
        <v>8.9812601800076663E-12</v>
      </c>
      <c r="H844" s="82">
        <f t="shared" si="41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1"/>
        <v>8.9812601800076663E-12</v>
      </c>
      <c r="H845" s="82">
        <f t="shared" si="41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1"/>
        <v>8.9812601800076663E-12</v>
      </c>
      <c r="H846" s="82">
        <f t="shared" si="41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1"/>
        <v>8.9812601800076663E-12</v>
      </c>
      <c r="H847" s="82">
        <f t="shared" si="41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8.9812601800076663E-12</v>
      </c>
      <c r="H848" s="82">
        <f t="shared" si="41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1"/>
        <v>8.9812601800076663E-12</v>
      </c>
      <c r="H849" s="82">
        <f t="shared" si="41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1"/>
        <v>8.9812601800076663E-12</v>
      </c>
      <c r="H850" s="82">
        <f t="shared" si="41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1"/>
        <v>8.9812601800076663E-12</v>
      </c>
      <c r="H851" s="82">
        <f t="shared" si="41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1"/>
        <v>8.9812601800076663E-12</v>
      </c>
      <c r="H852" s="82">
        <f t="shared" si="41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1"/>
        <v>8.9812601800076663E-12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1"/>
        <v>8.9812601800076663E-12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1"/>
        <v>8.9812601800076663E-12</v>
      </c>
      <c r="H855" s="82">
        <f t="shared" si="41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1"/>
        <v>8.9812601800076663E-12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1"/>
        <v>8.9812601800076663E-12</v>
      </c>
      <c r="H857" s="82">
        <f t="shared" si="41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1"/>
        <v>8.9812601800076663E-12</v>
      </c>
      <c r="H858" s="82">
        <f t="shared" si="41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1"/>
        <v>8.9812601800076663E-12</v>
      </c>
      <c r="H859" s="82">
        <f t="shared" si="41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1"/>
        <v>8.9812601800076663E-12</v>
      </c>
      <c r="H860" s="82">
        <f t="shared" si="41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2">G860-E861+C861</f>
        <v>8.9812601800076663E-12</v>
      </c>
      <c r="H861" s="82">
        <f t="shared" si="42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2"/>
        <v>8.9812601800076663E-12</v>
      </c>
      <c r="H862" s="82">
        <f t="shared" si="42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2"/>
        <v>8.9812601800076663E-12</v>
      </c>
      <c r="H863" s="82">
        <f t="shared" si="42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2"/>
        <v>8.9812601800076663E-12</v>
      </c>
      <c r="H864" s="82">
        <f t="shared" si="42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2"/>
        <v>8.9812601800076663E-12</v>
      </c>
      <c r="H865" s="82">
        <f t="shared" si="42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2"/>
        <v>8.9812601800076663E-12</v>
      </c>
      <c r="H866" s="82">
        <f t="shared" si="42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2"/>
        <v>8.9812601800076663E-12</v>
      </c>
      <c r="H867" s="82">
        <f t="shared" si="42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2"/>
        <v>8.9812601800076663E-12</v>
      </c>
      <c r="H868" s="82">
        <f t="shared" si="42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2"/>
        <v>8.9812601800076663E-12</v>
      </c>
      <c r="H869" s="82">
        <f t="shared" si="42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2"/>
        <v>8.9812601800076663E-12</v>
      </c>
      <c r="H870" s="82">
        <f t="shared" si="42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8.9812601800076663E-12</v>
      </c>
      <c r="H871" s="82">
        <f t="shared" si="42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8.9812601800076663E-12</v>
      </c>
      <c r="H872" s="82">
        <f t="shared" si="42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8.9812601800076663E-12</v>
      </c>
      <c r="H873" s="82">
        <f t="shared" si="42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8.9812601800076663E-12</v>
      </c>
      <c r="H874" s="82">
        <f t="shared" si="42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8.9812601800076663E-12</v>
      </c>
      <c r="H875" s="82">
        <f t="shared" si="42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8.9812601800076663E-12</v>
      </c>
      <c r="H876" s="82">
        <f t="shared" si="42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8.9812601800076663E-12</v>
      </c>
      <c r="H877" s="82">
        <f t="shared" si="42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8.9812601800076663E-12</v>
      </c>
      <c r="H878" s="82">
        <f t="shared" si="42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8.9812601800076663E-12</v>
      </c>
      <c r="H879" s="82">
        <f t="shared" si="42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8.9812601800076663E-12</v>
      </c>
      <c r="H880" s="82">
        <f t="shared" si="42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8.9812601800076663E-12</v>
      </c>
      <c r="H881" s="82">
        <f t="shared" si="42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8.9812601800076663E-12</v>
      </c>
      <c r="H882" s="82">
        <f t="shared" si="42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8.9812601800076663E-12</v>
      </c>
      <c r="H883" s="82">
        <f t="shared" si="42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8.9812601800076663E-12</v>
      </c>
      <c r="H884" s="82">
        <f t="shared" si="42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8.9812601800076663E-12</v>
      </c>
      <c r="H885" s="82">
        <f t="shared" si="42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8.9812601800076663E-12</v>
      </c>
      <c r="H886" s="82">
        <f t="shared" si="42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8.9812601800076663E-12</v>
      </c>
      <c r="H887" s="82">
        <f t="shared" si="42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8.9812601800076663E-12</v>
      </c>
      <c r="H888" s="82">
        <f t="shared" ref="H888:H927" si="43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8.9812601800076663E-12</v>
      </c>
      <c r="H889" s="82">
        <f t="shared" si="43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8.9812601800076663E-12</v>
      </c>
      <c r="H890" s="82">
        <f t="shared" si="43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8.9812601800076663E-12</v>
      </c>
      <c r="H891" s="82">
        <f t="shared" si="43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8.9812601800076663E-12</v>
      </c>
      <c r="H892" s="82">
        <f t="shared" si="43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8.9812601800076663E-12</v>
      </c>
      <c r="H893" s="82">
        <f t="shared" si="43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8.9812601800076663E-12</v>
      </c>
      <c r="H894" s="82">
        <f t="shared" si="43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8.9812601800076663E-12</v>
      </c>
      <c r="H895" s="82">
        <f t="shared" si="43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8.9812601800076663E-12</v>
      </c>
      <c r="H896" s="82">
        <f t="shared" si="43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8.9812601800076663E-12</v>
      </c>
      <c r="H897" s="82">
        <f t="shared" si="43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8.9812601800076663E-12</v>
      </c>
      <c r="H898" s="82">
        <f t="shared" si="43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8.9812601800076663E-12</v>
      </c>
      <c r="H899" s="82">
        <f t="shared" si="43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8.9812601800076663E-12</v>
      </c>
      <c r="H900" s="82">
        <f t="shared" si="43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8.9812601800076663E-12</v>
      </c>
      <c r="H901" s="82">
        <f t="shared" si="43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8.9812601800076663E-12</v>
      </c>
      <c r="H902" s="82">
        <f t="shared" si="43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8.9812601800076663E-12</v>
      </c>
      <c r="H903" s="82">
        <f t="shared" si="43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8.9812601800076663E-12</v>
      </c>
      <c r="H904" s="82">
        <f t="shared" si="43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8.9812601800076663E-12</v>
      </c>
      <c r="H905" s="82">
        <f t="shared" si="43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8.9812601800076663E-12</v>
      </c>
      <c r="H906" s="82">
        <f t="shared" si="43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8.9812601800076663E-12</v>
      </c>
      <c r="H907" s="82">
        <f t="shared" si="43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8.9812601800076663E-12</v>
      </c>
      <c r="H908" s="82">
        <f t="shared" si="43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8.9812601800076663E-12</v>
      </c>
      <c r="H909" s="82">
        <f t="shared" si="43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8.9812601800076663E-12</v>
      </c>
      <c r="H910" s="82">
        <f t="shared" si="43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8.9812601800076663E-12</v>
      </c>
      <c r="H911" s="82">
        <f t="shared" si="43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8.9812601800076663E-12</v>
      </c>
      <c r="H912" s="82">
        <f t="shared" si="43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8.9812601800076663E-12</v>
      </c>
      <c r="H913" s="82">
        <f t="shared" si="43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8.9812601800076663E-12</v>
      </c>
      <c r="H914" s="82">
        <f t="shared" si="43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8.9812601800076663E-12</v>
      </c>
      <c r="H915" s="82">
        <f t="shared" si="43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8.9812601800076663E-12</v>
      </c>
      <c r="H916" s="82">
        <f t="shared" si="43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8.9812601800076663E-12</v>
      </c>
      <c r="H917" s="82">
        <f t="shared" si="43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8.9812601800076663E-12</v>
      </c>
      <c r="H918" s="82">
        <f t="shared" si="43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8.9812601800076663E-12</v>
      </c>
      <c r="H919" s="82">
        <f t="shared" si="43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8.9812601800076663E-12</v>
      </c>
      <c r="H920" s="82">
        <f t="shared" si="43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8.9812601800076663E-12</v>
      </c>
      <c r="H921" s="82">
        <f t="shared" si="43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8.9812601800076663E-12</v>
      </c>
      <c r="H922" s="82">
        <f t="shared" si="43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8.9812601800076663E-12</v>
      </c>
      <c r="H923" s="82">
        <f t="shared" si="43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8.9812601800076663E-12</v>
      </c>
      <c r="H924" s="82">
        <f t="shared" si="43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4">G924-E925+C925</f>
        <v>8.9812601800076663E-12</v>
      </c>
      <c r="H925" s="82">
        <f t="shared" si="43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4"/>
        <v>8.9812601800076663E-12</v>
      </c>
      <c r="H926" s="82">
        <f t="shared" si="43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4"/>
        <v>8.9812601800076663E-12</v>
      </c>
      <c r="H927" s="82">
        <f t="shared" si="43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4"/>
        <v>8.9812601800076663E-12</v>
      </c>
      <c r="H928" s="82">
        <f t="shared" ref="H928:H991" si="45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4"/>
        <v>8.9812601800076663E-12</v>
      </c>
      <c r="H929" s="82">
        <f t="shared" si="45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4"/>
        <v>8.9812601800076663E-12</v>
      </c>
      <c r="H930" s="82">
        <f t="shared" si="45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4"/>
        <v>8.9812601800076663E-12</v>
      </c>
      <c r="H931" s="82">
        <f t="shared" si="45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4"/>
        <v>8.9812601800076663E-12</v>
      </c>
      <c r="H932" s="82">
        <f t="shared" si="45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4"/>
        <v>8.9812601800076663E-12</v>
      </c>
      <c r="H933" s="82">
        <f t="shared" si="45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4"/>
        <v>8.9812601800076663E-12</v>
      </c>
      <c r="H934" s="82">
        <f t="shared" si="45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4"/>
        <v>8.9812601800076663E-12</v>
      </c>
      <c r="H935" s="82">
        <f t="shared" si="45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4"/>
        <v>8.9812601800076663E-12</v>
      </c>
      <c r="H936" s="82">
        <f t="shared" si="45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4"/>
        <v>8.9812601800076663E-12</v>
      </c>
      <c r="H937" s="82">
        <f t="shared" si="45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4"/>
        <v>8.9812601800076663E-12</v>
      </c>
      <c r="H938" s="82">
        <f t="shared" si="45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4"/>
        <v>8.9812601800076663E-12</v>
      </c>
      <c r="H939" s="82">
        <f t="shared" si="45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4"/>
        <v>8.9812601800076663E-12</v>
      </c>
      <c r="H940" s="82">
        <f t="shared" si="45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4"/>
        <v>8.9812601800076663E-12</v>
      </c>
      <c r="H941" s="82">
        <f t="shared" si="45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4"/>
        <v>8.9812601800076663E-12</v>
      </c>
      <c r="H942" s="82">
        <f t="shared" si="45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4"/>
        <v>8.9812601800076663E-12</v>
      </c>
      <c r="H943" s="82">
        <f t="shared" si="45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4"/>
        <v>8.9812601800076663E-12</v>
      </c>
      <c r="H944" s="82">
        <f t="shared" si="45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4"/>
        <v>8.9812601800076663E-12</v>
      </c>
      <c r="H945" s="82">
        <f t="shared" si="45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4"/>
        <v>8.9812601800076663E-12</v>
      </c>
      <c r="H946" s="82">
        <f t="shared" si="45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4"/>
        <v>8.9812601800076663E-12</v>
      </c>
      <c r="H947" s="82">
        <f t="shared" si="45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4"/>
        <v>8.9812601800076663E-12</v>
      </c>
      <c r="H948" s="82">
        <f t="shared" si="45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4"/>
        <v>8.9812601800076663E-12</v>
      </c>
      <c r="H949" s="82">
        <f t="shared" si="45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4"/>
        <v>8.9812601800076663E-12</v>
      </c>
      <c r="H950" s="82">
        <f t="shared" si="45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4"/>
        <v>8.9812601800076663E-12</v>
      </c>
      <c r="H951" s="82">
        <f t="shared" si="45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4"/>
        <v>8.9812601800076663E-12</v>
      </c>
      <c r="H952" s="82">
        <f t="shared" si="45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4"/>
        <v>8.9812601800076663E-12</v>
      </c>
      <c r="H953" s="82">
        <f t="shared" si="45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4"/>
        <v>8.9812601800076663E-12</v>
      </c>
      <c r="H954" s="82">
        <f t="shared" si="45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4"/>
        <v>8.9812601800076663E-12</v>
      </c>
      <c r="H955" s="82">
        <f t="shared" si="45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4"/>
        <v>8.9812601800076663E-12</v>
      </c>
      <c r="H956" s="82">
        <f t="shared" si="45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4"/>
        <v>8.9812601800076663E-12</v>
      </c>
      <c r="H957" s="82">
        <f t="shared" si="45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4"/>
        <v>8.9812601800076663E-12</v>
      </c>
      <c r="H958" s="82">
        <f t="shared" si="45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4"/>
        <v>8.9812601800076663E-12</v>
      </c>
      <c r="H959" s="82">
        <f t="shared" si="45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4"/>
        <v>8.9812601800076663E-12</v>
      </c>
      <c r="H960" s="82">
        <f t="shared" si="45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4"/>
        <v>8.9812601800076663E-12</v>
      </c>
      <c r="H961" s="82">
        <f t="shared" si="45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4"/>
        <v>8.9812601800076663E-12</v>
      </c>
      <c r="H962" s="82">
        <f t="shared" si="45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4"/>
        <v>8.9812601800076663E-12</v>
      </c>
      <c r="H963" s="82">
        <f t="shared" si="45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4"/>
        <v>8.9812601800076663E-12</v>
      </c>
      <c r="H964" s="82">
        <f t="shared" si="45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4"/>
        <v>8.9812601800076663E-12</v>
      </c>
      <c r="H965" s="82">
        <f t="shared" si="45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4"/>
        <v>8.9812601800076663E-12</v>
      </c>
      <c r="H966" s="82">
        <f t="shared" si="45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4"/>
        <v>8.9812601800076663E-12</v>
      </c>
      <c r="H967" s="82">
        <f t="shared" si="45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4"/>
        <v>8.9812601800076663E-12</v>
      </c>
      <c r="H968" s="82">
        <f t="shared" si="45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4"/>
        <v>8.9812601800076663E-12</v>
      </c>
      <c r="H969" s="82">
        <f t="shared" si="45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4"/>
        <v>8.9812601800076663E-12</v>
      </c>
      <c r="H970" s="82">
        <f t="shared" si="45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4"/>
        <v>8.9812601800076663E-12</v>
      </c>
      <c r="H971" s="82">
        <f t="shared" si="45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4"/>
        <v>8.9812601800076663E-12</v>
      </c>
      <c r="H972" s="82">
        <f t="shared" si="45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4"/>
        <v>8.9812601800076663E-12</v>
      </c>
      <c r="H973" s="82">
        <f t="shared" si="45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4"/>
        <v>8.9812601800076663E-12</v>
      </c>
      <c r="H974" s="82">
        <f t="shared" si="45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4"/>
        <v>8.9812601800076663E-12</v>
      </c>
      <c r="H975" s="82">
        <f t="shared" si="45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4"/>
        <v>8.9812601800076663E-12</v>
      </c>
      <c r="H976" s="82">
        <f t="shared" si="45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4"/>
        <v>8.9812601800076663E-12</v>
      </c>
      <c r="H977" s="82">
        <f t="shared" si="45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4"/>
        <v>8.9812601800076663E-12</v>
      </c>
      <c r="H978" s="82">
        <f t="shared" si="45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4"/>
        <v>8.9812601800076663E-12</v>
      </c>
      <c r="H979" s="82">
        <f t="shared" si="45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4"/>
        <v>8.9812601800076663E-12</v>
      </c>
      <c r="H980" s="82">
        <f t="shared" si="45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4"/>
        <v>8.9812601800076663E-12</v>
      </c>
      <c r="H981" s="82">
        <f t="shared" si="45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4"/>
        <v>8.9812601800076663E-12</v>
      </c>
      <c r="H982" s="82">
        <f t="shared" si="45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4"/>
        <v>8.9812601800076663E-12</v>
      </c>
      <c r="H983" s="82">
        <f t="shared" si="45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4"/>
        <v>8.9812601800076663E-12</v>
      </c>
      <c r="H984" s="82">
        <f t="shared" si="45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4"/>
        <v>8.9812601800076663E-12</v>
      </c>
      <c r="H985" s="82">
        <f t="shared" si="45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4"/>
        <v>8.9812601800076663E-12</v>
      </c>
      <c r="H986" s="82">
        <f t="shared" si="45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4"/>
        <v>8.9812601800076663E-12</v>
      </c>
      <c r="H987" s="82">
        <f t="shared" si="45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4"/>
        <v>8.9812601800076663E-12</v>
      </c>
      <c r="H988" s="82">
        <f t="shared" si="45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6">G988-E989+C989</f>
        <v>8.9812601800076663E-12</v>
      </c>
      <c r="H989" s="82">
        <f t="shared" si="45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6"/>
        <v>8.9812601800076663E-12</v>
      </c>
      <c r="H990" s="82">
        <f t="shared" si="45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6"/>
        <v>8.9812601800076663E-12</v>
      </c>
      <c r="H991" s="82">
        <f t="shared" si="45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6"/>
        <v>8.9812601800076663E-12</v>
      </c>
      <c r="H992" s="82">
        <f t="shared" ref="H992:H1055" si="47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6"/>
        <v>8.9812601800076663E-12</v>
      </c>
      <c r="H993" s="82">
        <f t="shared" si="47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6"/>
        <v>8.9812601800076663E-12</v>
      </c>
      <c r="H994" s="82">
        <f t="shared" si="47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6"/>
        <v>8.9812601800076663E-12</v>
      </c>
      <c r="H995" s="82">
        <f t="shared" si="47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6"/>
        <v>8.9812601800076663E-12</v>
      </c>
      <c r="H996" s="82">
        <f t="shared" si="47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6"/>
        <v>8.9812601800076663E-12</v>
      </c>
      <c r="H997" s="82">
        <f t="shared" si="47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6"/>
        <v>8.9812601800076663E-12</v>
      </c>
      <c r="H998" s="82">
        <f t="shared" si="47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6"/>
        <v>8.9812601800076663E-12</v>
      </c>
      <c r="H999" s="82">
        <f t="shared" si="47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6"/>
        <v>8.9812601800076663E-12</v>
      </c>
      <c r="H1000" s="82">
        <f t="shared" si="47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6"/>
        <v>8.9812601800076663E-12</v>
      </c>
      <c r="H1001" s="82">
        <f t="shared" si="47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6"/>
        <v>8.9812601800076663E-12</v>
      </c>
      <c r="H1002" s="82">
        <f t="shared" si="47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6"/>
        <v>8.9812601800076663E-12</v>
      </c>
      <c r="H1003" s="82">
        <f t="shared" si="47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6"/>
        <v>8.9812601800076663E-12</v>
      </c>
      <c r="H1004" s="82">
        <f t="shared" si="47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6"/>
        <v>8.9812601800076663E-12</v>
      </c>
      <c r="H1005" s="82">
        <f t="shared" si="47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6"/>
        <v>8.9812601800076663E-12</v>
      </c>
      <c r="H1006" s="82">
        <f t="shared" si="47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6"/>
        <v>8.9812601800076663E-12</v>
      </c>
      <c r="H1007" s="82">
        <f t="shared" si="47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6"/>
        <v>8.9812601800076663E-12</v>
      </c>
      <c r="H1008" s="82">
        <f t="shared" si="47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6"/>
        <v>8.9812601800076663E-12</v>
      </c>
      <c r="H1009" s="82">
        <f t="shared" si="47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6"/>
        <v>8.9812601800076663E-12</v>
      </c>
      <c r="H1010" s="82">
        <f t="shared" si="47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6"/>
        <v>8.9812601800076663E-12</v>
      </c>
      <c r="H1011" s="82">
        <f t="shared" si="47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6"/>
        <v>8.9812601800076663E-12</v>
      </c>
      <c r="H1012" s="82">
        <f t="shared" si="47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6"/>
        <v>8.9812601800076663E-12</v>
      </c>
      <c r="H1013" s="82">
        <f t="shared" si="47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6"/>
        <v>8.9812601800076663E-12</v>
      </c>
      <c r="H1014" s="82">
        <f t="shared" si="47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6"/>
        <v>8.9812601800076663E-12</v>
      </c>
      <c r="H1015" s="82">
        <f t="shared" si="47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6"/>
        <v>8.9812601800076663E-12</v>
      </c>
      <c r="H1016" s="82">
        <f t="shared" si="47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6"/>
        <v>8.9812601800076663E-12</v>
      </c>
      <c r="H1017" s="82">
        <f t="shared" si="47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6"/>
        <v>8.9812601800076663E-12</v>
      </c>
      <c r="H1018" s="82">
        <f t="shared" si="47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6"/>
        <v>8.9812601800076663E-12</v>
      </c>
      <c r="H1019" s="82">
        <f t="shared" si="47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6"/>
        <v>8.9812601800076663E-12</v>
      </c>
      <c r="H1020" s="82">
        <f t="shared" si="47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6"/>
        <v>8.9812601800076663E-12</v>
      </c>
      <c r="H1021" s="82">
        <f t="shared" si="47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6"/>
        <v>8.9812601800076663E-12</v>
      </c>
      <c r="H1022" s="82">
        <f t="shared" si="47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6"/>
        <v>8.9812601800076663E-12</v>
      </c>
      <c r="H1023" s="82">
        <f t="shared" si="47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6"/>
        <v>8.9812601800076663E-12</v>
      </c>
      <c r="H1024" s="82">
        <f t="shared" si="47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6"/>
        <v>8.9812601800076663E-12</v>
      </c>
      <c r="H1025" s="82">
        <f t="shared" si="47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6"/>
        <v>8.9812601800076663E-12</v>
      </c>
      <c r="H1026" s="82">
        <f t="shared" si="47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6"/>
        <v>8.9812601800076663E-12</v>
      </c>
      <c r="H1027" s="82">
        <f t="shared" si="47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6"/>
        <v>8.9812601800076663E-12</v>
      </c>
      <c r="H1028" s="82">
        <f t="shared" si="47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6"/>
        <v>8.9812601800076663E-12</v>
      </c>
      <c r="H1029" s="82">
        <f t="shared" si="47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6"/>
        <v>8.9812601800076663E-12</v>
      </c>
      <c r="H1030" s="82">
        <f t="shared" si="47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6"/>
        <v>8.9812601800076663E-12</v>
      </c>
      <c r="H1031" s="82">
        <f t="shared" si="47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6"/>
        <v>8.9812601800076663E-12</v>
      </c>
      <c r="H1032" s="82">
        <f t="shared" si="47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6"/>
        <v>8.9812601800076663E-12</v>
      </c>
      <c r="H1033" s="82">
        <f t="shared" si="47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6"/>
        <v>8.9812601800076663E-12</v>
      </c>
      <c r="H1034" s="82">
        <f t="shared" si="47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6"/>
        <v>8.9812601800076663E-12</v>
      </c>
      <c r="H1035" s="82">
        <f t="shared" si="47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6"/>
        <v>8.9812601800076663E-12</v>
      </c>
      <c r="H1036" s="82">
        <f t="shared" si="47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6"/>
        <v>8.9812601800076663E-12</v>
      </c>
      <c r="H1037" s="82">
        <f t="shared" si="47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6"/>
        <v>8.9812601800076663E-12</v>
      </c>
      <c r="H1038" s="82">
        <f t="shared" si="47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6"/>
        <v>8.9812601800076663E-12</v>
      </c>
      <c r="H1039" s="82">
        <f t="shared" si="47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6"/>
        <v>8.9812601800076663E-12</v>
      </c>
      <c r="H1040" s="82">
        <f t="shared" si="47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6"/>
        <v>8.9812601800076663E-12</v>
      </c>
      <c r="H1041" s="82">
        <f t="shared" si="47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6"/>
        <v>8.9812601800076663E-12</v>
      </c>
      <c r="H1042" s="82">
        <f t="shared" si="47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6"/>
        <v>8.9812601800076663E-12</v>
      </c>
      <c r="H1043" s="82">
        <f t="shared" si="47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6"/>
        <v>8.9812601800076663E-12</v>
      </c>
      <c r="H1044" s="82">
        <f t="shared" si="47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6"/>
        <v>8.9812601800076663E-12</v>
      </c>
      <c r="H1045" s="82">
        <f t="shared" si="47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6"/>
        <v>8.9812601800076663E-12</v>
      </c>
      <c r="H1046" s="82">
        <f t="shared" si="47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6"/>
        <v>8.9812601800076663E-12</v>
      </c>
      <c r="H1047" s="82">
        <f t="shared" si="47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6"/>
        <v>8.9812601800076663E-12</v>
      </c>
      <c r="H1048" s="82">
        <f t="shared" si="47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6"/>
        <v>8.9812601800076663E-12</v>
      </c>
      <c r="H1049" s="82">
        <f t="shared" si="47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6"/>
        <v>8.9812601800076663E-12</v>
      </c>
      <c r="H1050" s="82">
        <f t="shared" si="47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6"/>
        <v>8.9812601800076663E-12</v>
      </c>
      <c r="H1051" s="82">
        <f t="shared" si="47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6"/>
        <v>8.9812601800076663E-12</v>
      </c>
      <c r="H1052" s="82">
        <f t="shared" si="47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8">G1052-E1053+C1053</f>
        <v>8.9812601800076663E-12</v>
      </c>
      <c r="H1053" s="82">
        <f t="shared" si="47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8"/>
        <v>8.9812601800076663E-12</v>
      </c>
      <c r="H1054" s="82">
        <f t="shared" si="47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8"/>
        <v>8.9812601800076663E-12</v>
      </c>
      <c r="H1055" s="82">
        <f t="shared" si="47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8"/>
        <v>8.9812601800076663E-12</v>
      </c>
      <c r="H1056" s="82">
        <f t="shared" ref="H1056:H1119" si="49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8"/>
        <v>8.9812601800076663E-12</v>
      </c>
      <c r="H1057" s="82">
        <f t="shared" si="49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8"/>
        <v>8.9812601800076663E-12</v>
      </c>
      <c r="H1058" s="82">
        <f t="shared" si="49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8"/>
        <v>8.9812601800076663E-12</v>
      </c>
      <c r="H1059" s="82">
        <f t="shared" si="49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8"/>
        <v>8.9812601800076663E-12</v>
      </c>
      <c r="H1060" s="82">
        <f t="shared" si="49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8"/>
        <v>8.9812601800076663E-12</v>
      </c>
      <c r="H1061" s="82">
        <f t="shared" si="49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8"/>
        <v>8.9812601800076663E-12</v>
      </c>
      <c r="H1062" s="82">
        <f t="shared" si="49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8"/>
        <v>8.9812601800076663E-12</v>
      </c>
      <c r="H1063" s="82">
        <f t="shared" si="49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8"/>
        <v>8.9812601800076663E-12</v>
      </c>
      <c r="H1064" s="82">
        <f t="shared" si="49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8"/>
        <v>8.9812601800076663E-12</v>
      </c>
      <c r="H1065" s="82">
        <f t="shared" si="49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8"/>
        <v>8.9812601800076663E-12</v>
      </c>
      <c r="H1066" s="82">
        <f t="shared" si="49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8"/>
        <v>8.9812601800076663E-12</v>
      </c>
      <c r="H1067" s="82">
        <f t="shared" si="49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8"/>
        <v>8.9812601800076663E-12</v>
      </c>
      <c r="H1068" s="82">
        <f t="shared" si="49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8"/>
        <v>8.9812601800076663E-12</v>
      </c>
      <c r="H1069" s="82">
        <f t="shared" si="49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8"/>
        <v>8.9812601800076663E-12</v>
      </c>
      <c r="H1070" s="82">
        <f t="shared" si="49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8"/>
        <v>8.9812601800076663E-12</v>
      </c>
      <c r="H1071" s="82">
        <f t="shared" si="49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8"/>
        <v>8.9812601800076663E-12</v>
      </c>
      <c r="H1072" s="82">
        <f t="shared" si="49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8"/>
        <v>8.9812601800076663E-12</v>
      </c>
      <c r="H1073" s="82">
        <f t="shared" si="49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8"/>
        <v>8.9812601800076663E-12</v>
      </c>
      <c r="H1074" s="82">
        <f t="shared" si="49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8"/>
        <v>8.9812601800076663E-12</v>
      </c>
      <c r="H1075" s="82">
        <f t="shared" si="49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8"/>
        <v>8.9812601800076663E-12</v>
      </c>
      <c r="H1076" s="82">
        <f t="shared" si="49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8"/>
        <v>8.9812601800076663E-12</v>
      </c>
      <c r="H1077" s="82">
        <f t="shared" si="49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8"/>
        <v>8.9812601800076663E-12</v>
      </c>
      <c r="H1078" s="82">
        <f t="shared" si="49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8"/>
        <v>8.9812601800076663E-12</v>
      </c>
      <c r="H1079" s="82">
        <f t="shared" si="49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8"/>
        <v>8.9812601800076663E-12</v>
      </c>
      <c r="H1080" s="82">
        <f t="shared" si="49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8"/>
        <v>8.9812601800076663E-12</v>
      </c>
      <c r="H1081" s="82">
        <f t="shared" si="49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8"/>
        <v>8.9812601800076663E-12</v>
      </c>
      <c r="H1082" s="82">
        <f t="shared" si="49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8"/>
        <v>8.9812601800076663E-12</v>
      </c>
      <c r="H1083" s="82">
        <f t="shared" si="49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8"/>
        <v>8.9812601800076663E-12</v>
      </c>
      <c r="H1084" s="82">
        <f t="shared" si="49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8"/>
        <v>8.9812601800076663E-12</v>
      </c>
      <c r="H1085" s="82">
        <f t="shared" si="49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8"/>
        <v>8.9812601800076663E-12</v>
      </c>
      <c r="H1086" s="82">
        <f t="shared" si="49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8"/>
        <v>8.9812601800076663E-12</v>
      </c>
      <c r="H1087" s="82">
        <f t="shared" si="49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8"/>
        <v>8.9812601800076663E-12</v>
      </c>
      <c r="H1088" s="82">
        <f t="shared" si="49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8"/>
        <v>8.9812601800076663E-12</v>
      </c>
      <c r="H1089" s="82">
        <f t="shared" si="49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8"/>
        <v>8.9812601800076663E-12</v>
      </c>
      <c r="H1090" s="82">
        <f t="shared" si="49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8"/>
        <v>8.9812601800076663E-12</v>
      </c>
      <c r="H1091" s="82">
        <f t="shared" si="4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8"/>
        <v>8.9812601800076663E-12</v>
      </c>
      <c r="H1092" s="82">
        <f t="shared" si="4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8"/>
        <v>8.9812601800076663E-12</v>
      </c>
      <c r="H1093" s="82">
        <f t="shared" si="4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8"/>
        <v>8.9812601800076663E-12</v>
      </c>
      <c r="H1094" s="82">
        <f t="shared" si="4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8"/>
        <v>8.9812601800076663E-12</v>
      </c>
      <c r="H1095" s="82">
        <f t="shared" si="4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8"/>
        <v>8.9812601800076663E-12</v>
      </c>
      <c r="H1096" s="82">
        <f t="shared" si="4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8"/>
        <v>8.9812601800076663E-12</v>
      </c>
      <c r="H1097" s="82">
        <f t="shared" si="4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8"/>
        <v>8.9812601800076663E-12</v>
      </c>
      <c r="H1098" s="82">
        <f t="shared" si="4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8"/>
        <v>8.9812601800076663E-12</v>
      </c>
      <c r="H1099" s="82">
        <f t="shared" si="4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8"/>
        <v>8.9812601800076663E-12</v>
      </c>
      <c r="H1100" s="82">
        <f t="shared" si="4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8"/>
        <v>8.9812601800076663E-12</v>
      </c>
      <c r="H1101" s="82">
        <f t="shared" si="4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8"/>
        <v>8.9812601800076663E-12</v>
      </c>
      <c r="H1102" s="82">
        <f t="shared" si="4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8"/>
        <v>8.9812601800076663E-12</v>
      </c>
      <c r="H1103" s="82">
        <f t="shared" si="4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8"/>
        <v>8.9812601800076663E-12</v>
      </c>
      <c r="H1104" s="82">
        <f t="shared" si="4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8"/>
        <v>8.9812601800076663E-12</v>
      </c>
      <c r="H1105" s="82">
        <f t="shared" si="4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8"/>
        <v>8.9812601800076663E-12</v>
      </c>
      <c r="H1106" s="82">
        <f t="shared" si="4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8"/>
        <v>8.9812601800076663E-12</v>
      </c>
      <c r="H1107" s="82">
        <f t="shared" si="49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8"/>
        <v>8.9812601800076663E-12</v>
      </c>
      <c r="H1108" s="82">
        <f t="shared" si="49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8"/>
        <v>8.9812601800076663E-12</v>
      </c>
      <c r="H1109" s="82">
        <f t="shared" si="49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8"/>
        <v>8.9812601800076663E-12</v>
      </c>
      <c r="H1110" s="82">
        <f t="shared" si="49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8"/>
        <v>8.9812601800076663E-12</v>
      </c>
      <c r="H1111" s="82">
        <f t="shared" si="49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8"/>
        <v>8.9812601800076663E-12</v>
      </c>
      <c r="H1112" s="82">
        <f t="shared" si="49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8"/>
        <v>8.9812601800076663E-12</v>
      </c>
      <c r="H1113" s="82">
        <f t="shared" si="49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8"/>
        <v>8.9812601800076663E-12</v>
      </c>
      <c r="H1114" s="82">
        <f t="shared" si="49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8"/>
        <v>8.9812601800076663E-12</v>
      </c>
      <c r="H1115" s="82">
        <f t="shared" si="49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8"/>
        <v>8.9812601800076663E-12</v>
      </c>
      <c r="H1116" s="82">
        <f t="shared" si="49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0">G1116-E1117+C1117</f>
        <v>8.9812601800076663E-12</v>
      </c>
      <c r="H1117" s="82">
        <f t="shared" si="49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0"/>
        <v>8.9812601800076663E-12</v>
      </c>
      <c r="H1118" s="82">
        <f t="shared" si="49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0"/>
        <v>8.9812601800076663E-12</v>
      </c>
      <c r="H1119" s="82">
        <f t="shared" si="49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0"/>
        <v>8.9812601800076663E-12</v>
      </c>
      <c r="H1120" s="82">
        <f t="shared" ref="H1120:H1183" si="51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0"/>
        <v>8.9812601800076663E-12</v>
      </c>
      <c r="H1121" s="82">
        <f t="shared" si="51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0"/>
        <v>8.9812601800076663E-12</v>
      </c>
      <c r="H1122" s="82">
        <f t="shared" si="51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0"/>
        <v>8.9812601800076663E-12</v>
      </c>
      <c r="H1123" s="82">
        <f t="shared" si="5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0"/>
        <v>8.9812601800076663E-12</v>
      </c>
      <c r="H1124" s="82">
        <f t="shared" si="5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0"/>
        <v>8.9812601800076663E-12</v>
      </c>
      <c r="H1125" s="82">
        <f t="shared" si="5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0"/>
        <v>8.9812601800076663E-12</v>
      </c>
      <c r="H1126" s="82">
        <f t="shared" si="5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0"/>
        <v>8.9812601800076663E-12</v>
      </c>
      <c r="H1127" s="82">
        <f t="shared" si="5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0"/>
        <v>8.9812601800076663E-12</v>
      </c>
      <c r="H1128" s="82">
        <f t="shared" si="5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0"/>
        <v>8.9812601800076663E-12</v>
      </c>
      <c r="H1129" s="82">
        <f t="shared" si="5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0"/>
        <v>8.9812601800076663E-12</v>
      </c>
      <c r="H1130" s="82">
        <f t="shared" si="5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0"/>
        <v>8.9812601800076663E-12</v>
      </c>
      <c r="H1131" s="82">
        <f t="shared" si="5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0"/>
        <v>8.9812601800076663E-12</v>
      </c>
      <c r="H1132" s="82">
        <f t="shared" si="5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0"/>
        <v>8.9812601800076663E-12</v>
      </c>
      <c r="H1133" s="82">
        <f t="shared" si="5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0"/>
        <v>8.9812601800076663E-12</v>
      </c>
      <c r="H1134" s="82">
        <f t="shared" si="5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0"/>
        <v>8.9812601800076663E-12</v>
      </c>
      <c r="H1135" s="82">
        <f t="shared" si="5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0"/>
        <v>8.9812601800076663E-12</v>
      </c>
      <c r="H1136" s="82">
        <f t="shared" si="5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0"/>
        <v>8.9812601800076663E-12</v>
      </c>
      <c r="H1137" s="82">
        <f t="shared" si="5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0"/>
        <v>8.9812601800076663E-12</v>
      </c>
      <c r="H1138" s="82">
        <f t="shared" si="5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0"/>
        <v>8.9812601800076663E-12</v>
      </c>
      <c r="H1139" s="82">
        <f t="shared" si="51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0"/>
        <v>8.9812601800076663E-12</v>
      </c>
      <c r="H1140" s="82">
        <f t="shared" si="51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0"/>
        <v>8.9812601800076663E-12</v>
      </c>
      <c r="H1141" s="82">
        <f t="shared" si="51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0"/>
        <v>8.9812601800076663E-12</v>
      </c>
      <c r="H1142" s="82">
        <f t="shared" si="51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0"/>
        <v>8.9812601800076663E-12</v>
      </c>
      <c r="H1143" s="82">
        <f t="shared" si="51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0"/>
        <v>8.9812601800076663E-12</v>
      </c>
      <c r="H1144" s="82">
        <f t="shared" si="51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0"/>
        <v>8.9812601800076663E-12</v>
      </c>
      <c r="H1145" s="82">
        <f t="shared" si="51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0"/>
        <v>8.9812601800076663E-12</v>
      </c>
      <c r="H1146" s="82">
        <f t="shared" si="51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0"/>
        <v>8.9812601800076663E-12</v>
      </c>
      <c r="H1147" s="82">
        <f t="shared" si="51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0"/>
        <v>8.9812601800076663E-12</v>
      </c>
      <c r="H1148" s="82">
        <f t="shared" si="51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0"/>
        <v>8.9812601800076663E-12</v>
      </c>
      <c r="H1149" s="82">
        <f t="shared" si="51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0"/>
        <v>8.9812601800076663E-12</v>
      </c>
      <c r="H1150" s="82">
        <f t="shared" si="51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0"/>
        <v>8.9812601800076663E-12</v>
      </c>
      <c r="H1151" s="82">
        <f t="shared" si="51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0"/>
        <v>8.9812601800076663E-12</v>
      </c>
      <c r="H1152" s="82">
        <f t="shared" si="51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0"/>
        <v>8.9812601800076663E-12</v>
      </c>
      <c r="H1153" s="82">
        <f t="shared" si="51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0"/>
        <v>8.9812601800076663E-12</v>
      </c>
      <c r="H1154" s="82">
        <f t="shared" si="51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0"/>
        <v>8.9812601800076663E-12</v>
      </c>
      <c r="H1155" s="82">
        <f t="shared" si="51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0"/>
        <v>8.9812601800076663E-12</v>
      </c>
      <c r="H1156" s="82">
        <f t="shared" si="51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0"/>
        <v>8.9812601800076663E-12</v>
      </c>
      <c r="H1157" s="82">
        <f t="shared" si="51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0"/>
        <v>8.9812601800076663E-12</v>
      </c>
      <c r="H1158" s="82">
        <f t="shared" si="51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0"/>
        <v>8.9812601800076663E-12</v>
      </c>
      <c r="H1159" s="82">
        <f t="shared" si="51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0"/>
        <v>8.9812601800076663E-12</v>
      </c>
      <c r="H1160" s="82">
        <f t="shared" si="51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0"/>
        <v>8.9812601800076663E-12</v>
      </c>
      <c r="H1161" s="82">
        <f t="shared" si="51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0"/>
        <v>8.9812601800076663E-12</v>
      </c>
      <c r="H1162" s="82">
        <f t="shared" si="51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0"/>
        <v>8.9812601800076663E-12</v>
      </c>
      <c r="H1163" s="82">
        <f t="shared" si="51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0"/>
        <v>8.9812601800076663E-12</v>
      </c>
      <c r="H1164" s="82">
        <f t="shared" si="51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0"/>
        <v>8.9812601800076663E-12</v>
      </c>
      <c r="H1165" s="82">
        <f t="shared" si="51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0"/>
        <v>8.9812601800076663E-12</v>
      </c>
      <c r="H1166" s="82">
        <f t="shared" si="51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0"/>
        <v>8.9812601800076663E-12</v>
      </c>
      <c r="H1167" s="82">
        <f t="shared" si="51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0"/>
        <v>8.9812601800076663E-12</v>
      </c>
      <c r="H1168" s="82">
        <f t="shared" si="51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0"/>
        <v>8.9812601800076663E-12</v>
      </c>
      <c r="H1169" s="82">
        <f t="shared" si="51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0"/>
        <v>8.9812601800076663E-12</v>
      </c>
      <c r="H1170" s="82">
        <f t="shared" si="51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0"/>
        <v>8.9812601800076663E-12</v>
      </c>
      <c r="H1171" s="82">
        <f t="shared" si="51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0"/>
        <v>8.9812601800076663E-12</v>
      </c>
      <c r="H1172" s="82">
        <f t="shared" si="51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0"/>
        <v>8.9812601800076663E-12</v>
      </c>
      <c r="H1173" s="82">
        <f t="shared" si="51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0"/>
        <v>8.9812601800076663E-12</v>
      </c>
      <c r="H1174" s="82">
        <f t="shared" si="51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0"/>
        <v>8.9812601800076663E-12</v>
      </c>
      <c r="H1175" s="82">
        <f t="shared" si="51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0"/>
        <v>8.9812601800076663E-12</v>
      </c>
      <c r="H1176" s="82">
        <f t="shared" si="51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0"/>
        <v>8.9812601800076663E-12</v>
      </c>
      <c r="H1177" s="82">
        <f t="shared" si="51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0"/>
        <v>8.9812601800076663E-12</v>
      </c>
      <c r="H1178" s="82">
        <f t="shared" si="51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0"/>
        <v>8.9812601800076663E-12</v>
      </c>
      <c r="H1179" s="82">
        <f t="shared" si="51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0"/>
        <v>8.9812601800076663E-12</v>
      </c>
      <c r="H1180" s="82">
        <f t="shared" si="51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2">G1180-E1181+C1181</f>
        <v>8.9812601800076663E-12</v>
      </c>
      <c r="H1181" s="82">
        <f t="shared" si="51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2"/>
        <v>8.9812601800076663E-12</v>
      </c>
      <c r="H1182" s="82">
        <f t="shared" si="51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2"/>
        <v>8.9812601800076663E-12</v>
      </c>
      <c r="H1183" s="82">
        <f t="shared" si="51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2"/>
        <v>8.9812601800076663E-12</v>
      </c>
      <c r="H1184" s="82">
        <f t="shared" ref="H1184:H1247" si="53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2"/>
        <v>8.9812601800076663E-12</v>
      </c>
      <c r="H1185" s="82">
        <f t="shared" si="53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2"/>
        <v>8.9812601800076663E-12</v>
      </c>
      <c r="H1186" s="82">
        <f t="shared" si="53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2"/>
        <v>8.9812601800076663E-12</v>
      </c>
      <c r="H1187" s="82">
        <f t="shared" si="53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2"/>
        <v>8.9812601800076663E-12</v>
      </c>
      <c r="H1188" s="82">
        <f t="shared" si="53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2"/>
        <v>8.9812601800076663E-12</v>
      </c>
      <c r="H1189" s="82">
        <f t="shared" si="53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2"/>
        <v>8.9812601800076663E-12</v>
      </c>
      <c r="H1190" s="82">
        <f t="shared" si="53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2"/>
        <v>8.9812601800076663E-12</v>
      </c>
      <c r="H1191" s="82">
        <f t="shared" si="53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2"/>
        <v>8.9812601800076663E-12</v>
      </c>
      <c r="H1192" s="82">
        <f t="shared" si="53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2"/>
        <v>8.9812601800076663E-12</v>
      </c>
      <c r="H1193" s="82">
        <f t="shared" si="53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2"/>
        <v>8.9812601800076663E-12</v>
      </c>
      <c r="H1194" s="82">
        <f t="shared" si="53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2"/>
        <v>8.9812601800076663E-12</v>
      </c>
      <c r="H1195" s="82">
        <f t="shared" si="53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2"/>
        <v>8.9812601800076663E-12</v>
      </c>
      <c r="H1196" s="82">
        <f t="shared" si="53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2"/>
        <v>8.9812601800076663E-12</v>
      </c>
      <c r="H1197" s="82">
        <f t="shared" si="53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2"/>
        <v>8.9812601800076663E-12</v>
      </c>
      <c r="H1198" s="82">
        <f t="shared" si="53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2"/>
        <v>8.9812601800076663E-12</v>
      </c>
      <c r="H1199" s="82">
        <f t="shared" si="53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2"/>
        <v>8.9812601800076663E-12</v>
      </c>
      <c r="H1200" s="82">
        <f t="shared" si="53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2"/>
        <v>8.9812601800076663E-12</v>
      </c>
      <c r="H1201" s="82">
        <f t="shared" si="53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2"/>
        <v>8.9812601800076663E-12</v>
      </c>
      <c r="H1202" s="82">
        <f t="shared" si="53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2"/>
        <v>8.9812601800076663E-12</v>
      </c>
      <c r="H1203" s="82">
        <f t="shared" si="53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2"/>
        <v>8.9812601800076663E-12</v>
      </c>
      <c r="H1204" s="82">
        <f t="shared" si="53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2"/>
        <v>8.9812601800076663E-12</v>
      </c>
      <c r="H1205" s="82">
        <f t="shared" si="53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2"/>
        <v>8.9812601800076663E-12</v>
      </c>
      <c r="H1206" s="82">
        <f t="shared" si="53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2"/>
        <v>8.9812601800076663E-12</v>
      </c>
      <c r="H1207" s="82">
        <f t="shared" si="53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2"/>
        <v>8.9812601800076663E-12</v>
      </c>
      <c r="H1208" s="82">
        <f t="shared" si="53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2"/>
        <v>8.9812601800076663E-12</v>
      </c>
      <c r="H1209" s="82">
        <f t="shared" si="53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2"/>
        <v>8.9812601800076663E-12</v>
      </c>
      <c r="H1210" s="82">
        <f t="shared" si="53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2"/>
        <v>8.9812601800076663E-12</v>
      </c>
      <c r="H1211" s="82">
        <f t="shared" si="53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2"/>
        <v>8.9812601800076663E-12</v>
      </c>
      <c r="H1212" s="82">
        <f t="shared" si="53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2"/>
        <v>8.9812601800076663E-12</v>
      </c>
      <c r="H1213" s="82">
        <f t="shared" si="53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2"/>
        <v>8.9812601800076663E-12</v>
      </c>
      <c r="H1214" s="82">
        <f t="shared" si="53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2"/>
        <v>8.9812601800076663E-12</v>
      </c>
      <c r="H1215" s="82">
        <f t="shared" si="53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2"/>
        <v>8.9812601800076663E-12</v>
      </c>
      <c r="H1216" s="82">
        <f t="shared" si="53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2"/>
        <v>8.9812601800076663E-12</v>
      </c>
      <c r="H1217" s="82">
        <f t="shared" si="53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2"/>
        <v>8.9812601800076663E-12</v>
      </c>
      <c r="H1218" s="82">
        <f t="shared" si="53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2"/>
        <v>8.9812601800076663E-12</v>
      </c>
      <c r="H1219" s="82">
        <f t="shared" si="53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2"/>
        <v>8.9812601800076663E-12</v>
      </c>
      <c r="H1220" s="82">
        <f t="shared" si="53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2"/>
        <v>8.9812601800076663E-12</v>
      </c>
      <c r="H1221" s="82">
        <f t="shared" si="53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2"/>
        <v>8.9812601800076663E-12</v>
      </c>
      <c r="H1222" s="82">
        <f t="shared" si="53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2"/>
        <v>8.9812601800076663E-12</v>
      </c>
      <c r="H1223" s="82">
        <f t="shared" si="53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2"/>
        <v>8.9812601800076663E-12</v>
      </c>
      <c r="H1224" s="82">
        <f t="shared" si="53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2"/>
        <v>8.9812601800076663E-12</v>
      </c>
      <c r="H1225" s="82">
        <f t="shared" si="53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2"/>
        <v>8.9812601800076663E-12</v>
      </c>
      <c r="H1226" s="82">
        <f t="shared" si="53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2"/>
        <v>8.9812601800076663E-12</v>
      </c>
      <c r="H1227" s="82">
        <f t="shared" si="53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2"/>
        <v>8.9812601800076663E-12</v>
      </c>
      <c r="H1228" s="82">
        <f t="shared" si="53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2"/>
        <v>8.9812601800076663E-12</v>
      </c>
      <c r="H1229" s="82">
        <f t="shared" si="53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2"/>
        <v>8.9812601800076663E-12</v>
      </c>
      <c r="H1230" s="82">
        <f t="shared" si="53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2"/>
        <v>8.9812601800076663E-12</v>
      </c>
      <c r="H1231" s="82">
        <f t="shared" si="53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2"/>
        <v>8.9812601800076663E-12</v>
      </c>
      <c r="H1232" s="82">
        <f t="shared" si="53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2"/>
        <v>8.9812601800076663E-12</v>
      </c>
      <c r="H1233" s="82">
        <f t="shared" si="53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2"/>
        <v>8.9812601800076663E-12</v>
      </c>
      <c r="H1234" s="82">
        <f t="shared" si="53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2"/>
        <v>8.9812601800076663E-12</v>
      </c>
      <c r="H1235" s="82">
        <f t="shared" si="53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2"/>
        <v>8.9812601800076663E-12</v>
      </c>
      <c r="H1236" s="82">
        <f t="shared" si="53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2"/>
        <v>8.9812601800076663E-12</v>
      </c>
      <c r="H1237" s="82">
        <f t="shared" si="53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2"/>
        <v>8.9812601800076663E-12</v>
      </c>
      <c r="H1238" s="82">
        <f t="shared" si="53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2"/>
        <v>8.9812601800076663E-12</v>
      </c>
      <c r="H1239" s="82">
        <f t="shared" si="53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2"/>
        <v>8.9812601800076663E-12</v>
      </c>
      <c r="H1240" s="82">
        <f t="shared" si="53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2"/>
        <v>8.9812601800076663E-12</v>
      </c>
      <c r="H1241" s="82">
        <f t="shared" si="53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2"/>
        <v>8.9812601800076663E-12</v>
      </c>
      <c r="H1242" s="82">
        <f t="shared" si="53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2"/>
        <v>8.9812601800076663E-12</v>
      </c>
      <c r="H1243" s="82">
        <f t="shared" si="53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2"/>
        <v>8.9812601800076663E-12</v>
      </c>
      <c r="H1244" s="82">
        <f t="shared" si="53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4">G1244-E1245+C1245</f>
        <v>8.9812601800076663E-12</v>
      </c>
      <c r="H1245" s="82">
        <f t="shared" si="53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4"/>
        <v>8.9812601800076663E-12</v>
      </c>
      <c r="H1246" s="82">
        <f t="shared" si="53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4"/>
        <v>8.9812601800076663E-12</v>
      </c>
      <c r="H1247" s="82">
        <f t="shared" si="53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4"/>
        <v>8.9812601800076663E-12</v>
      </c>
      <c r="H1248" s="82">
        <f t="shared" ref="H1248:H1311" si="55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4"/>
        <v>8.9812601800076663E-12</v>
      </c>
      <c r="H1249" s="82">
        <f t="shared" si="55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4"/>
        <v>8.9812601800076663E-12</v>
      </c>
      <c r="H1250" s="82">
        <f t="shared" si="55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4"/>
        <v>8.9812601800076663E-12</v>
      </c>
      <c r="H1251" s="82">
        <f t="shared" si="55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4"/>
        <v>8.9812601800076663E-12</v>
      </c>
      <c r="H1252" s="82">
        <f t="shared" si="55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4"/>
        <v>8.9812601800076663E-12</v>
      </c>
      <c r="H1253" s="82">
        <f t="shared" si="55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4"/>
        <v>8.9812601800076663E-12</v>
      </c>
      <c r="H1254" s="82">
        <f t="shared" si="55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4"/>
        <v>8.9812601800076663E-12</v>
      </c>
      <c r="H1255" s="82">
        <f t="shared" si="55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4"/>
        <v>8.9812601800076663E-12</v>
      </c>
      <c r="H1256" s="82">
        <f t="shared" si="55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4"/>
        <v>8.9812601800076663E-12</v>
      </c>
      <c r="H1257" s="82">
        <f t="shared" si="55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4"/>
        <v>8.9812601800076663E-12</v>
      </c>
      <c r="H1258" s="82">
        <f t="shared" si="55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4"/>
        <v>8.9812601800076663E-12</v>
      </c>
      <c r="H1259" s="82">
        <f t="shared" si="55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4"/>
        <v>8.9812601800076663E-12</v>
      </c>
      <c r="H1260" s="82">
        <f t="shared" si="55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4"/>
        <v>8.9812601800076663E-12</v>
      </c>
      <c r="H1261" s="82">
        <f t="shared" si="55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4"/>
        <v>8.9812601800076663E-12</v>
      </c>
      <c r="H1262" s="82">
        <f t="shared" si="55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4"/>
        <v>8.9812601800076663E-12</v>
      </c>
      <c r="H1263" s="82">
        <f t="shared" si="55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4"/>
        <v>8.9812601800076663E-12</v>
      </c>
      <c r="H1264" s="82">
        <f t="shared" si="55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4"/>
        <v>8.9812601800076663E-12</v>
      </c>
      <c r="H1265" s="82">
        <f t="shared" si="55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4"/>
        <v>8.9812601800076663E-12</v>
      </c>
      <c r="H1266" s="82">
        <f t="shared" si="55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4"/>
        <v>8.9812601800076663E-12</v>
      </c>
      <c r="H1267" s="82">
        <f t="shared" si="55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4"/>
        <v>8.9812601800076663E-12</v>
      </c>
      <c r="H1268" s="82">
        <f t="shared" si="55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4"/>
        <v>8.9812601800076663E-12</v>
      </c>
      <c r="H1269" s="82">
        <f t="shared" si="55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4"/>
        <v>8.9812601800076663E-12</v>
      </c>
      <c r="H1270" s="82">
        <f t="shared" si="55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4"/>
        <v>8.9812601800076663E-12</v>
      </c>
      <c r="H1271" s="82">
        <f t="shared" si="55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4"/>
        <v>8.9812601800076663E-12</v>
      </c>
      <c r="H1272" s="82">
        <f t="shared" si="55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4"/>
        <v>8.9812601800076663E-12</v>
      </c>
      <c r="H1273" s="82">
        <f t="shared" si="55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4"/>
        <v>8.9812601800076663E-12</v>
      </c>
      <c r="H1274" s="82">
        <f t="shared" si="55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4"/>
        <v>8.9812601800076663E-12</v>
      </c>
      <c r="H1275" s="82">
        <f t="shared" si="55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4"/>
        <v>8.9812601800076663E-12</v>
      </c>
      <c r="H1276" s="82">
        <f t="shared" si="55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4"/>
        <v>8.9812601800076663E-12</v>
      </c>
      <c r="H1277" s="82">
        <f t="shared" si="55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4"/>
        <v>8.9812601800076663E-12</v>
      </c>
      <c r="H1278" s="82">
        <f t="shared" si="55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4"/>
        <v>8.9812601800076663E-12</v>
      </c>
      <c r="H1279" s="82">
        <f t="shared" si="55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4"/>
        <v>8.9812601800076663E-12</v>
      </c>
      <c r="H1280" s="82">
        <f t="shared" si="55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4"/>
        <v>8.9812601800076663E-12</v>
      </c>
      <c r="H1281" s="82">
        <f t="shared" si="55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4"/>
        <v>8.9812601800076663E-12</v>
      </c>
      <c r="H1282" s="82">
        <f t="shared" si="55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4"/>
        <v>8.9812601800076663E-12</v>
      </c>
      <c r="H1283" s="82">
        <f t="shared" si="55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4"/>
        <v>8.9812601800076663E-12</v>
      </c>
      <c r="H1284" s="82">
        <f t="shared" si="55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4"/>
        <v>8.9812601800076663E-12</v>
      </c>
      <c r="H1285" s="82">
        <f t="shared" si="55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4"/>
        <v>8.9812601800076663E-12</v>
      </c>
      <c r="H1286" s="82">
        <f t="shared" si="55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4"/>
        <v>8.9812601800076663E-12</v>
      </c>
      <c r="H1287" s="82">
        <f t="shared" si="55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4"/>
        <v>8.9812601800076663E-12</v>
      </c>
      <c r="H1288" s="82">
        <f t="shared" si="55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4"/>
        <v>8.9812601800076663E-12</v>
      </c>
      <c r="H1289" s="82">
        <f t="shared" si="55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4"/>
        <v>8.9812601800076663E-12</v>
      </c>
      <c r="H1290" s="82">
        <f t="shared" si="55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4"/>
        <v>8.9812601800076663E-12</v>
      </c>
      <c r="H1291" s="82">
        <f t="shared" si="55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4"/>
        <v>8.9812601800076663E-12</v>
      </c>
      <c r="H1292" s="82">
        <f t="shared" si="55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4"/>
        <v>8.9812601800076663E-12</v>
      </c>
      <c r="H1293" s="82">
        <f t="shared" si="55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4"/>
        <v>8.9812601800076663E-12</v>
      </c>
      <c r="H1294" s="82">
        <f t="shared" si="55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4"/>
        <v>8.9812601800076663E-12</v>
      </c>
      <c r="H1295" s="82">
        <f t="shared" si="55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4"/>
        <v>8.9812601800076663E-12</v>
      </c>
      <c r="H1296" s="82">
        <f t="shared" si="55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4"/>
        <v>8.9812601800076663E-12</v>
      </c>
      <c r="H1297" s="82">
        <f t="shared" si="55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4"/>
        <v>8.9812601800076663E-12</v>
      </c>
      <c r="H1298" s="82">
        <f t="shared" si="55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4"/>
        <v>8.9812601800076663E-12</v>
      </c>
      <c r="H1299" s="82">
        <f t="shared" si="55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4"/>
        <v>8.9812601800076663E-12</v>
      </c>
      <c r="H1300" s="82">
        <f t="shared" si="55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4"/>
        <v>8.9812601800076663E-12</v>
      </c>
      <c r="H1301" s="82">
        <f t="shared" si="55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4"/>
        <v>8.9812601800076663E-12</v>
      </c>
      <c r="H1302" s="82">
        <f t="shared" si="55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4"/>
        <v>8.9812601800076663E-12</v>
      </c>
      <c r="H1303" s="82">
        <f t="shared" si="55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4"/>
        <v>8.9812601800076663E-12</v>
      </c>
      <c r="H1304" s="82">
        <f t="shared" si="55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4"/>
        <v>8.9812601800076663E-12</v>
      </c>
      <c r="H1305" s="82">
        <f t="shared" si="55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4"/>
        <v>8.9812601800076663E-12</v>
      </c>
      <c r="H1306" s="82">
        <f t="shared" si="55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4"/>
        <v>8.9812601800076663E-12</v>
      </c>
      <c r="H1307" s="82">
        <f t="shared" si="55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4"/>
        <v>8.9812601800076663E-12</v>
      </c>
      <c r="H1308" s="82">
        <f t="shared" si="55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6">G1308-E1309+C1309</f>
        <v>8.9812601800076663E-12</v>
      </c>
      <c r="H1309" s="82">
        <f t="shared" si="55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6"/>
        <v>8.9812601800076663E-12</v>
      </c>
      <c r="H1310" s="82">
        <f t="shared" si="55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6"/>
        <v>8.9812601800076663E-12</v>
      </c>
      <c r="H1311" s="82">
        <f t="shared" si="55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6"/>
        <v>8.9812601800076663E-12</v>
      </c>
      <c r="H1312" s="82">
        <f t="shared" ref="H1312:H1375" si="57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6"/>
        <v>8.9812601800076663E-12</v>
      </c>
      <c r="H1313" s="82">
        <f t="shared" si="57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6"/>
        <v>8.9812601800076663E-12</v>
      </c>
      <c r="H1314" s="82">
        <f t="shared" si="57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6"/>
        <v>8.9812601800076663E-12</v>
      </c>
      <c r="H1315" s="82">
        <f t="shared" si="57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6"/>
        <v>8.9812601800076663E-12</v>
      </c>
      <c r="H1316" s="82">
        <f t="shared" si="57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6"/>
        <v>8.9812601800076663E-12</v>
      </c>
      <c r="H1317" s="82">
        <f t="shared" si="57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6"/>
        <v>8.9812601800076663E-12</v>
      </c>
      <c r="H1318" s="82">
        <f t="shared" si="57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6"/>
        <v>8.9812601800076663E-12</v>
      </c>
      <c r="H1319" s="82">
        <f t="shared" si="57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6"/>
        <v>8.9812601800076663E-12</v>
      </c>
      <c r="H1320" s="82">
        <f t="shared" si="57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6"/>
        <v>8.9812601800076663E-12</v>
      </c>
      <c r="H1321" s="82">
        <f t="shared" si="57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6"/>
        <v>8.9812601800076663E-12</v>
      </c>
      <c r="H1322" s="82">
        <f t="shared" si="57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6"/>
        <v>8.9812601800076663E-12</v>
      </c>
      <c r="H1323" s="82">
        <f t="shared" si="57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6"/>
        <v>8.9812601800076663E-12</v>
      </c>
      <c r="H1324" s="82">
        <f t="shared" si="57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6"/>
        <v>8.9812601800076663E-12</v>
      </c>
      <c r="H1325" s="82">
        <f t="shared" si="57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6"/>
        <v>8.9812601800076663E-12</v>
      </c>
      <c r="H1326" s="82">
        <f t="shared" si="57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6"/>
        <v>8.9812601800076663E-12</v>
      </c>
      <c r="H1327" s="82">
        <f t="shared" si="57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6"/>
        <v>8.9812601800076663E-12</v>
      </c>
      <c r="H1328" s="82">
        <f t="shared" si="57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6"/>
        <v>8.9812601800076663E-12</v>
      </c>
      <c r="H1329" s="82">
        <f t="shared" si="57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6"/>
        <v>8.9812601800076663E-12</v>
      </c>
      <c r="H1330" s="82">
        <f t="shared" si="57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6"/>
        <v>8.9812601800076663E-12</v>
      </c>
      <c r="H1331" s="82">
        <f t="shared" si="57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6"/>
        <v>8.9812601800076663E-12</v>
      </c>
      <c r="H1332" s="82">
        <f t="shared" si="57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6"/>
        <v>8.9812601800076663E-12</v>
      </c>
      <c r="H1333" s="82">
        <f t="shared" si="57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6"/>
        <v>8.9812601800076663E-12</v>
      </c>
      <c r="H1334" s="82">
        <f t="shared" si="57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6"/>
        <v>8.9812601800076663E-12</v>
      </c>
      <c r="H1335" s="82">
        <f t="shared" si="57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6"/>
        <v>8.9812601800076663E-12</v>
      </c>
      <c r="H1336" s="82">
        <f t="shared" si="57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6"/>
        <v>8.9812601800076663E-12</v>
      </c>
      <c r="H1337" s="82">
        <f t="shared" si="57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6"/>
        <v>8.9812601800076663E-12</v>
      </c>
      <c r="H1338" s="82">
        <f t="shared" si="57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6"/>
        <v>8.9812601800076663E-12</v>
      </c>
      <c r="H1339" s="82">
        <f t="shared" si="57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6"/>
        <v>8.9812601800076663E-12</v>
      </c>
      <c r="H1340" s="82">
        <f t="shared" si="57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6"/>
        <v>8.9812601800076663E-12</v>
      </c>
      <c r="H1341" s="82">
        <f t="shared" si="57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6"/>
        <v>8.9812601800076663E-12</v>
      </c>
      <c r="H1342" s="82">
        <f t="shared" si="57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6"/>
        <v>8.9812601800076663E-12</v>
      </c>
      <c r="H1343" s="82">
        <f t="shared" si="57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6"/>
        <v>8.9812601800076663E-12</v>
      </c>
      <c r="H1344" s="82">
        <f t="shared" si="57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6"/>
        <v>8.9812601800076663E-12</v>
      </c>
      <c r="H1345" s="82">
        <f t="shared" si="57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6"/>
        <v>8.9812601800076663E-12</v>
      </c>
      <c r="H1346" s="82">
        <f t="shared" si="57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6"/>
        <v>8.9812601800076663E-12</v>
      </c>
      <c r="H1347" s="82">
        <f t="shared" si="57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6"/>
        <v>8.9812601800076663E-12</v>
      </c>
      <c r="H1348" s="82">
        <f t="shared" si="57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6"/>
        <v>8.9812601800076663E-12</v>
      </c>
      <c r="H1349" s="82">
        <f t="shared" si="57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6"/>
        <v>8.9812601800076663E-12</v>
      </c>
      <c r="H1350" s="82">
        <f t="shared" si="57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6"/>
        <v>8.9812601800076663E-12</v>
      </c>
      <c r="H1351" s="82">
        <f t="shared" si="57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6"/>
        <v>8.9812601800076663E-12</v>
      </c>
      <c r="H1352" s="82">
        <f t="shared" si="57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6"/>
        <v>8.9812601800076663E-12</v>
      </c>
      <c r="H1353" s="82">
        <f t="shared" si="57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6"/>
        <v>8.9812601800076663E-12</v>
      </c>
      <c r="H1354" s="82">
        <f t="shared" si="57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6"/>
        <v>8.9812601800076663E-12</v>
      </c>
      <c r="H1355" s="82">
        <f t="shared" si="57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6"/>
        <v>8.9812601800076663E-12</v>
      </c>
      <c r="H1356" s="82">
        <f t="shared" si="57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6"/>
        <v>8.9812601800076663E-12</v>
      </c>
      <c r="H1357" s="82">
        <f t="shared" si="57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6"/>
        <v>8.9812601800076663E-12</v>
      </c>
      <c r="H1358" s="82">
        <f t="shared" si="57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6"/>
        <v>8.9812601800076663E-12</v>
      </c>
      <c r="H1359" s="82">
        <f t="shared" si="57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6"/>
        <v>8.9812601800076663E-12</v>
      </c>
      <c r="H1360" s="82">
        <f t="shared" si="57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6"/>
        <v>8.9812601800076663E-12</v>
      </c>
      <c r="H1361" s="82">
        <f t="shared" si="57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6"/>
        <v>8.9812601800076663E-12</v>
      </c>
      <c r="H1362" s="82">
        <f t="shared" si="57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6"/>
        <v>8.9812601800076663E-12</v>
      </c>
      <c r="H1363" s="82">
        <f t="shared" si="57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6"/>
        <v>8.9812601800076663E-12</v>
      </c>
      <c r="H1364" s="82">
        <f t="shared" si="57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6"/>
        <v>8.9812601800076663E-12</v>
      </c>
      <c r="H1365" s="82">
        <f t="shared" si="57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6"/>
        <v>8.9812601800076663E-12</v>
      </c>
      <c r="H1366" s="82">
        <f t="shared" si="57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6"/>
        <v>8.9812601800076663E-12</v>
      </c>
      <c r="H1367" s="82">
        <f t="shared" si="57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6"/>
        <v>8.9812601800076663E-12</v>
      </c>
      <c r="H1368" s="82">
        <f t="shared" si="57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6"/>
        <v>8.9812601800076663E-12</v>
      </c>
      <c r="H1369" s="82">
        <f t="shared" si="57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6"/>
        <v>8.9812601800076663E-12</v>
      </c>
      <c r="H1370" s="82">
        <f t="shared" si="57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6"/>
        <v>8.9812601800076663E-12</v>
      </c>
      <c r="H1371" s="82">
        <f t="shared" si="57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6"/>
        <v>8.9812601800076663E-12</v>
      </c>
      <c r="H1372" s="82">
        <f t="shared" si="57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8">G1372-E1373+C1373</f>
        <v>8.9812601800076663E-12</v>
      </c>
      <c r="H1373" s="82">
        <f t="shared" si="57"/>
        <v>0</v>
      </c>
      <c r="I1373" s="67"/>
    </row>
    <row r="1374" spans="1:10" ht="20.25">
      <c r="D1374" s="55"/>
      <c r="E1374" s="107"/>
      <c r="F1374" s="57"/>
      <c r="G1374" s="104">
        <f t="shared" si="58"/>
        <v>8.9812601800076663E-12</v>
      </c>
      <c r="H1374" s="82">
        <f t="shared" si="57"/>
        <v>0</v>
      </c>
      <c r="I1374" s="67"/>
    </row>
    <row r="1375" spans="1:10" ht="20.25">
      <c r="D1375" s="55"/>
      <c r="E1375" s="107"/>
      <c r="F1375" s="57"/>
      <c r="G1375" s="104">
        <f t="shared" si="58"/>
        <v>8.9812601800076663E-12</v>
      </c>
      <c r="H1375" s="82">
        <f t="shared" si="57"/>
        <v>0</v>
      </c>
      <c r="I1375" s="67"/>
    </row>
    <row r="1376" spans="1:10" ht="20.25">
      <c r="D1376" s="55"/>
      <c r="E1376" s="107"/>
      <c r="F1376" s="57"/>
      <c r="G1376" s="104">
        <f t="shared" si="58"/>
        <v>8.9812601800076663E-12</v>
      </c>
      <c r="H1376" s="82">
        <f t="shared" ref="H1376:H1399" si="59">H1375-F1376+D1376</f>
        <v>0</v>
      </c>
      <c r="I1376" s="67"/>
    </row>
    <row r="1377" spans="4:9" ht="20.25">
      <c r="D1377" s="55"/>
      <c r="E1377" s="107"/>
      <c r="F1377" s="57"/>
      <c r="G1377" s="104">
        <f t="shared" si="58"/>
        <v>8.9812601800076663E-12</v>
      </c>
      <c r="H1377" s="82">
        <f t="shared" si="59"/>
        <v>0</v>
      </c>
      <c r="I1377" s="67"/>
    </row>
    <row r="1378" spans="4:9" ht="20.25">
      <c r="D1378" s="55"/>
      <c r="E1378" s="107"/>
      <c r="F1378" s="57"/>
      <c r="G1378" s="104">
        <f t="shared" si="58"/>
        <v>8.9812601800076663E-12</v>
      </c>
      <c r="H1378" s="82">
        <f t="shared" si="59"/>
        <v>0</v>
      </c>
      <c r="I1378" s="67"/>
    </row>
    <row r="1379" spans="4:9" ht="20.25">
      <c r="D1379" s="55"/>
      <c r="E1379" s="107"/>
      <c r="F1379" s="57"/>
      <c r="G1379" s="104">
        <f t="shared" si="58"/>
        <v>8.9812601800076663E-12</v>
      </c>
      <c r="H1379" s="82">
        <f t="shared" si="59"/>
        <v>0</v>
      </c>
      <c r="I1379" s="67"/>
    </row>
    <row r="1380" spans="4:9" ht="20.25">
      <c r="D1380" s="55"/>
      <c r="E1380" s="107"/>
      <c r="F1380" s="57"/>
      <c r="G1380" s="104">
        <f t="shared" si="58"/>
        <v>8.9812601800076663E-12</v>
      </c>
      <c r="H1380" s="82">
        <f t="shared" si="59"/>
        <v>0</v>
      </c>
      <c r="I1380" s="67"/>
    </row>
    <row r="1381" spans="4:9" ht="20.25">
      <c r="D1381" s="55"/>
      <c r="E1381" s="107"/>
      <c r="F1381" s="57"/>
      <c r="G1381" s="104">
        <f t="shared" si="58"/>
        <v>8.9812601800076663E-12</v>
      </c>
      <c r="H1381" s="82">
        <f t="shared" si="59"/>
        <v>0</v>
      </c>
      <c r="I1381" s="67"/>
    </row>
    <row r="1382" spans="4:9" ht="20.25">
      <c r="D1382" s="55"/>
      <c r="E1382" s="107"/>
      <c r="F1382" s="57"/>
      <c r="G1382" s="104">
        <f t="shared" si="58"/>
        <v>8.9812601800076663E-12</v>
      </c>
      <c r="H1382" s="82">
        <f t="shared" si="59"/>
        <v>0</v>
      </c>
      <c r="I1382" s="67"/>
    </row>
    <row r="1383" spans="4:9" ht="20.25">
      <c r="D1383" s="55"/>
      <c r="E1383" s="107"/>
      <c r="F1383" s="57"/>
      <c r="G1383" s="104">
        <f t="shared" si="58"/>
        <v>8.9812601800076663E-12</v>
      </c>
      <c r="H1383" s="82">
        <f t="shared" si="59"/>
        <v>0</v>
      </c>
      <c r="I1383" s="67"/>
    </row>
    <row r="1384" spans="4:9" ht="20.25">
      <c r="D1384" s="55"/>
      <c r="E1384" s="107"/>
      <c r="F1384" s="57"/>
      <c r="G1384" s="104">
        <f t="shared" si="58"/>
        <v>8.9812601800076663E-12</v>
      </c>
      <c r="H1384" s="82">
        <f t="shared" si="59"/>
        <v>0</v>
      </c>
      <c r="I1384" s="67"/>
    </row>
    <row r="1385" spans="4:9" ht="20.25">
      <c r="E1385" s="107"/>
      <c r="F1385" s="57"/>
      <c r="G1385" s="104">
        <f t="shared" si="58"/>
        <v>8.9812601800076663E-12</v>
      </c>
      <c r="H1385" s="82">
        <f t="shared" si="59"/>
        <v>0</v>
      </c>
      <c r="I1385" s="67"/>
    </row>
    <row r="1386" spans="4:9" ht="20.25">
      <c r="E1386" s="107"/>
      <c r="F1386" s="57"/>
      <c r="G1386" s="104">
        <f t="shared" si="58"/>
        <v>8.9812601800076663E-12</v>
      </c>
      <c r="H1386" s="82">
        <f t="shared" si="59"/>
        <v>0</v>
      </c>
      <c r="I1386" s="67"/>
    </row>
    <row r="1387" spans="4:9" ht="20.25">
      <c r="E1387" s="107"/>
      <c r="F1387" s="57"/>
      <c r="G1387" s="104">
        <f t="shared" si="58"/>
        <v>8.9812601800076663E-12</v>
      </c>
      <c r="H1387" s="82">
        <f t="shared" si="59"/>
        <v>0</v>
      </c>
      <c r="I1387" s="67"/>
    </row>
    <row r="1388" spans="4:9" ht="20.25">
      <c r="E1388" s="107"/>
      <c r="F1388" s="57"/>
      <c r="G1388" s="104">
        <f t="shared" si="58"/>
        <v>8.9812601800076663E-12</v>
      </c>
      <c r="H1388" s="82">
        <f t="shared" si="59"/>
        <v>0</v>
      </c>
      <c r="I1388" s="67"/>
    </row>
    <row r="1389" spans="4:9" ht="20.25">
      <c r="E1389" s="107"/>
      <c r="F1389" s="57"/>
      <c r="G1389" s="104">
        <f t="shared" si="58"/>
        <v>8.9812601800076663E-12</v>
      </c>
      <c r="H1389" s="82">
        <f t="shared" si="59"/>
        <v>0</v>
      </c>
      <c r="I1389" s="67"/>
    </row>
    <row r="1390" spans="4:9" ht="20.25">
      <c r="E1390" s="107"/>
      <c r="F1390" s="57"/>
      <c r="G1390" s="104">
        <f t="shared" si="58"/>
        <v>8.9812601800076663E-12</v>
      </c>
      <c r="H1390" s="82">
        <f t="shared" si="59"/>
        <v>0</v>
      </c>
    </row>
    <row r="1391" spans="4:9" ht="20.25">
      <c r="E1391" s="107"/>
      <c r="F1391" s="57"/>
      <c r="G1391" s="104">
        <f t="shared" si="58"/>
        <v>8.9812601800076663E-12</v>
      </c>
      <c r="H1391" s="82">
        <f t="shared" si="59"/>
        <v>0</v>
      </c>
    </row>
    <row r="1392" spans="4:9" ht="15">
      <c r="F1392" s="57"/>
      <c r="G1392" s="104">
        <f t="shared" si="58"/>
        <v>8.9812601800076663E-12</v>
      </c>
      <c r="H1392" s="82">
        <f t="shared" si="59"/>
        <v>0</v>
      </c>
    </row>
    <row r="1393" spans="6:8" ht="15">
      <c r="F1393" s="57"/>
      <c r="G1393" s="104">
        <f t="shared" si="58"/>
        <v>8.9812601800076663E-12</v>
      </c>
      <c r="H1393" s="82">
        <f t="shared" si="59"/>
        <v>0</v>
      </c>
    </row>
    <row r="1394" spans="6:8" ht="15">
      <c r="F1394" s="57"/>
      <c r="G1394" s="104">
        <f t="shared" si="58"/>
        <v>8.9812601800076663E-12</v>
      </c>
      <c r="H1394" s="82">
        <f t="shared" si="59"/>
        <v>0</v>
      </c>
    </row>
    <row r="1395" spans="6:8" ht="15">
      <c r="F1395" s="57"/>
      <c r="G1395" s="104">
        <f t="shared" si="58"/>
        <v>8.9812601800076663E-12</v>
      </c>
      <c r="H1395" s="82">
        <f t="shared" si="59"/>
        <v>0</v>
      </c>
    </row>
    <row r="1396" spans="6:8" ht="15">
      <c r="F1396" s="57"/>
      <c r="G1396" s="104">
        <f t="shared" si="58"/>
        <v>8.9812601800076663E-12</v>
      </c>
      <c r="H1396" s="82">
        <f t="shared" si="59"/>
        <v>0</v>
      </c>
    </row>
    <row r="1397" spans="6:8" ht="15">
      <c r="F1397" s="57"/>
      <c r="G1397" s="104">
        <f t="shared" si="58"/>
        <v>8.9812601800076663E-12</v>
      </c>
      <c r="H1397" s="82">
        <f t="shared" si="59"/>
        <v>0</v>
      </c>
    </row>
    <row r="1398" spans="6:8" ht="15">
      <c r="F1398" s="57"/>
      <c r="G1398" s="104">
        <f t="shared" si="58"/>
        <v>8.9812601800076663E-12</v>
      </c>
      <c r="H1398" s="82">
        <f t="shared" si="59"/>
        <v>0</v>
      </c>
    </row>
    <row r="1399" spans="6:8" ht="15">
      <c r="F1399" s="57"/>
      <c r="G1399" s="104">
        <f t="shared" si="58"/>
        <v>8.9812601800076663E-12</v>
      </c>
      <c r="H1399" s="82">
        <f t="shared" si="59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O29" sqref="O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99</v>
      </c>
      <c r="F4" s="167"/>
      <c r="G4" s="167"/>
      <c r="H4" s="167"/>
      <c r="I4" s="167"/>
      <c r="J4" s="167"/>
      <c r="K4" s="168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106">
        <v>340</v>
      </c>
      <c r="F8" s="75">
        <v>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320</v>
      </c>
      <c r="F9" s="82">
        <f t="shared" si="0"/>
        <v>32</v>
      </c>
      <c r="G9" s="56">
        <v>20</v>
      </c>
      <c r="H9" s="57">
        <v>2</v>
      </c>
      <c r="I9" s="78">
        <v>777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310</v>
      </c>
      <c r="F10" s="82">
        <f t="shared" si="0"/>
        <v>31</v>
      </c>
      <c r="G10" s="56">
        <v>10</v>
      </c>
      <c r="H10" s="57">
        <v>1</v>
      </c>
      <c r="I10" s="78">
        <v>779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780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798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5</v>
      </c>
      <c r="C13" s="54"/>
      <c r="D13" s="55"/>
      <c r="E13" s="82">
        <f t="shared" si="0"/>
        <v>270</v>
      </c>
      <c r="F13" s="82">
        <f t="shared" si="0"/>
        <v>27</v>
      </c>
      <c r="G13" s="56">
        <v>10</v>
      </c>
      <c r="H13" s="57">
        <v>1</v>
      </c>
      <c r="I13" s="78">
        <v>799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260</v>
      </c>
      <c r="F14" s="82">
        <f t="shared" si="0"/>
        <v>26</v>
      </c>
      <c r="G14" s="56">
        <v>10</v>
      </c>
      <c r="H14" s="57">
        <v>1</v>
      </c>
      <c r="I14" s="78">
        <v>808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0"/>
        <v>160</v>
      </c>
      <c r="F15" s="82">
        <f t="shared" si="0"/>
        <v>16</v>
      </c>
      <c r="G15" s="56">
        <v>100</v>
      </c>
      <c r="H15" s="57">
        <v>10</v>
      </c>
      <c r="I15" s="78">
        <v>824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7</v>
      </c>
      <c r="C16" s="54"/>
      <c r="D16" s="55"/>
      <c r="E16" s="82">
        <f t="shared" si="0"/>
        <v>150</v>
      </c>
      <c r="F16" s="82">
        <f t="shared" si="0"/>
        <v>15</v>
      </c>
      <c r="G16" s="56">
        <v>10</v>
      </c>
      <c r="H16" s="57">
        <v>1</v>
      </c>
      <c r="I16" s="78">
        <v>838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7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8">
        <v>840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11</v>
      </c>
      <c r="C18" s="54"/>
      <c r="D18" s="55"/>
      <c r="E18" s="82">
        <f t="shared" si="0"/>
        <v>130</v>
      </c>
      <c r="F18" s="82">
        <f t="shared" si="0"/>
        <v>13</v>
      </c>
      <c r="G18" s="56">
        <v>10</v>
      </c>
      <c r="H18" s="57">
        <v>1</v>
      </c>
      <c r="I18" s="78">
        <v>875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11</v>
      </c>
      <c r="C19" s="54"/>
      <c r="D19" s="55"/>
      <c r="E19" s="82">
        <f t="shared" si="0"/>
        <v>120</v>
      </c>
      <c r="F19" s="82">
        <f t="shared" si="0"/>
        <v>12</v>
      </c>
      <c r="G19" s="56">
        <v>10</v>
      </c>
      <c r="H19" s="57">
        <v>1</v>
      </c>
      <c r="I19" s="78">
        <v>879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12</v>
      </c>
      <c r="C20" s="54"/>
      <c r="D20" s="55"/>
      <c r="E20" s="82">
        <f t="shared" si="0"/>
        <v>100</v>
      </c>
      <c r="F20" s="82">
        <f t="shared" si="0"/>
        <v>10</v>
      </c>
      <c r="G20" s="56">
        <v>20</v>
      </c>
      <c r="H20" s="57">
        <v>2</v>
      </c>
      <c r="I20" s="79">
        <v>895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14</v>
      </c>
      <c r="C21" s="54"/>
      <c r="D21" s="55"/>
      <c r="E21" s="82">
        <f t="shared" si="0"/>
        <v>0</v>
      </c>
      <c r="F21" s="82">
        <f t="shared" si="0"/>
        <v>0</v>
      </c>
      <c r="G21" s="56">
        <v>100</v>
      </c>
      <c r="H21" s="57">
        <v>10</v>
      </c>
      <c r="I21" s="79">
        <v>922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C22" sqref="C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74</v>
      </c>
      <c r="F4" s="167"/>
      <c r="G4" s="167"/>
      <c r="H4" s="167"/>
      <c r="I4" s="167"/>
      <c r="J4" s="167"/>
      <c r="K4" s="16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113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21</v>
      </c>
      <c r="C13" s="54">
        <v>51.08</v>
      </c>
      <c r="D13" s="55">
        <v>5</v>
      </c>
      <c r="E13" s="82">
        <f t="shared" si="0"/>
        <v>51.08</v>
      </c>
      <c r="F13" s="82">
        <f t="shared" si="0"/>
        <v>5</v>
      </c>
      <c r="G13" s="56"/>
      <c r="H13" s="57"/>
      <c r="I13" s="78" t="s">
        <v>113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23</v>
      </c>
      <c r="C14" s="54"/>
      <c r="D14" s="55"/>
      <c r="E14" s="82">
        <f t="shared" si="0"/>
        <v>40.78</v>
      </c>
      <c r="F14" s="82">
        <f t="shared" si="0"/>
        <v>4</v>
      </c>
      <c r="G14" s="56">
        <v>10.3</v>
      </c>
      <c r="H14" s="57">
        <v>1</v>
      </c>
      <c r="I14" s="78">
        <v>13</v>
      </c>
      <c r="J14" s="68">
        <f t="shared" si="1"/>
        <v>10.9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23</v>
      </c>
      <c r="C15" s="54"/>
      <c r="D15" s="55"/>
      <c r="E15" s="82">
        <f t="shared" si="0"/>
        <v>20.190000000000001</v>
      </c>
      <c r="F15" s="82">
        <f t="shared" si="0"/>
        <v>2</v>
      </c>
      <c r="G15" s="56">
        <v>20.59</v>
      </c>
      <c r="H15" s="57">
        <v>2</v>
      </c>
      <c r="I15" s="78">
        <v>17</v>
      </c>
      <c r="J15" s="68">
        <f t="shared" si="1"/>
        <v>21.8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24</v>
      </c>
      <c r="C16" s="54"/>
      <c r="D16" s="55"/>
      <c r="E16" s="82">
        <f t="shared" si="0"/>
        <v>0</v>
      </c>
      <c r="F16" s="82">
        <f t="shared" si="0"/>
        <v>0</v>
      </c>
      <c r="G16" s="56">
        <v>20.190000000000001</v>
      </c>
      <c r="H16" s="57">
        <v>2</v>
      </c>
      <c r="I16" s="78">
        <v>19</v>
      </c>
      <c r="J16" s="68">
        <f t="shared" si="1"/>
        <v>21.8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28</v>
      </c>
      <c r="C17" s="54">
        <v>104.94</v>
      </c>
      <c r="D17" s="55">
        <v>10</v>
      </c>
      <c r="E17" s="82">
        <f t="shared" si="0"/>
        <v>104.94</v>
      </c>
      <c r="F17" s="82">
        <f t="shared" si="0"/>
        <v>10</v>
      </c>
      <c r="G17" s="56"/>
      <c r="H17" s="57"/>
      <c r="I17" s="78" t="s">
        <v>113</v>
      </c>
      <c r="J17" s="68">
        <f t="shared" si="1"/>
        <v>0</v>
      </c>
      <c r="K17" s="7"/>
      <c r="L17" s="8"/>
      <c r="M17" s="8">
        <f t="shared" si="2"/>
        <v>109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104.94</v>
      </c>
      <c r="F18" s="82">
        <f t="shared" si="0"/>
        <v>10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104.94</v>
      </c>
      <c r="F19" s="82">
        <f t="shared" si="0"/>
        <v>10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104.94</v>
      </c>
      <c r="F20" s="82">
        <f t="shared" si="0"/>
        <v>10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104.94</v>
      </c>
      <c r="F21" s="82">
        <f t="shared" si="0"/>
        <v>10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104.94</v>
      </c>
      <c r="F22" s="82">
        <f t="shared" si="0"/>
        <v>10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104.94</v>
      </c>
      <c r="F23" s="82">
        <f t="shared" si="0"/>
        <v>10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104.94</v>
      </c>
      <c r="F24" s="82">
        <f t="shared" si="0"/>
        <v>10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104.94</v>
      </c>
      <c r="F25" s="82">
        <f t="shared" si="0"/>
        <v>10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104.94</v>
      </c>
      <c r="F26" s="82">
        <f t="shared" si="4"/>
        <v>10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104.94</v>
      </c>
      <c r="F27" s="82">
        <f t="shared" si="4"/>
        <v>10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104.94</v>
      </c>
      <c r="F28" s="82">
        <f t="shared" si="4"/>
        <v>10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104.94</v>
      </c>
      <c r="F29" s="82">
        <f t="shared" si="4"/>
        <v>10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104.94</v>
      </c>
      <c r="F30" s="82">
        <f t="shared" si="4"/>
        <v>10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104.94</v>
      </c>
      <c r="F31" s="82">
        <f t="shared" si="4"/>
        <v>10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104.94</v>
      </c>
      <c r="F32" s="82">
        <f t="shared" si="4"/>
        <v>10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104.94</v>
      </c>
      <c r="F33" s="82">
        <f t="shared" si="4"/>
        <v>10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104.94</v>
      </c>
      <c r="F34" s="82">
        <f t="shared" si="4"/>
        <v>10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104.94</v>
      </c>
      <c r="F35" s="82">
        <f t="shared" si="4"/>
        <v>10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104.94</v>
      </c>
      <c r="F36" s="82">
        <f t="shared" si="4"/>
        <v>10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104.94</v>
      </c>
      <c r="F37" s="82">
        <f t="shared" si="4"/>
        <v>10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104.94</v>
      </c>
      <c r="F38" s="82">
        <f t="shared" si="4"/>
        <v>10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104.94</v>
      </c>
      <c r="F39" s="82">
        <f t="shared" si="4"/>
        <v>10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104.94</v>
      </c>
      <c r="F40" s="82">
        <f t="shared" si="4"/>
        <v>10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104.94</v>
      </c>
      <c r="F41" s="82">
        <f t="shared" si="4"/>
        <v>10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104.94</v>
      </c>
      <c r="F42" s="82">
        <f t="shared" si="5"/>
        <v>10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104.94</v>
      </c>
      <c r="F43" s="82">
        <f t="shared" si="5"/>
        <v>10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104.94</v>
      </c>
      <c r="F44" s="82">
        <f t="shared" si="5"/>
        <v>10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104.94</v>
      </c>
      <c r="F45" s="82">
        <f t="shared" si="5"/>
        <v>10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104.94</v>
      </c>
      <c r="F46" s="82">
        <f t="shared" si="5"/>
        <v>10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104.94</v>
      </c>
      <c r="F47" s="82">
        <f t="shared" si="5"/>
        <v>10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104.94</v>
      </c>
      <c r="F48" s="82">
        <f t="shared" si="5"/>
        <v>10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104.94</v>
      </c>
      <c r="F49" s="82">
        <f t="shared" si="5"/>
        <v>10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104.94</v>
      </c>
      <c r="F50" s="82">
        <f t="shared" si="5"/>
        <v>10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104.94</v>
      </c>
      <c r="F51" s="82">
        <f t="shared" si="5"/>
        <v>10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104.94</v>
      </c>
      <c r="F52" s="82">
        <f t="shared" si="5"/>
        <v>10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104.94</v>
      </c>
      <c r="F53" s="82">
        <f t="shared" si="5"/>
        <v>10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104.94</v>
      </c>
      <c r="F54" s="82">
        <f t="shared" si="5"/>
        <v>10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104.94</v>
      </c>
      <c r="F55" s="82">
        <f t="shared" si="5"/>
        <v>10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104.94</v>
      </c>
      <c r="F56" s="82">
        <f t="shared" si="5"/>
        <v>10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104.94</v>
      </c>
      <c r="F57" s="82">
        <f t="shared" si="5"/>
        <v>10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104.94</v>
      </c>
      <c r="F58" s="82">
        <f t="shared" si="6"/>
        <v>10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104.94</v>
      </c>
      <c r="F59" s="82">
        <f t="shared" si="6"/>
        <v>10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104.94</v>
      </c>
      <c r="F60" s="82">
        <f t="shared" si="6"/>
        <v>10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104.94</v>
      </c>
      <c r="F61" s="82">
        <f t="shared" si="6"/>
        <v>10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104.94</v>
      </c>
      <c r="F62" s="82">
        <f t="shared" si="6"/>
        <v>10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104.94</v>
      </c>
      <c r="F63" s="82">
        <f t="shared" si="6"/>
        <v>10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104.94</v>
      </c>
      <c r="F64" s="82">
        <f t="shared" si="6"/>
        <v>10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104.94</v>
      </c>
      <c r="F65" s="82">
        <f t="shared" si="6"/>
        <v>10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104.94</v>
      </c>
      <c r="F66" s="82">
        <f t="shared" si="6"/>
        <v>10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104.94</v>
      </c>
      <c r="F67" s="82">
        <f t="shared" si="6"/>
        <v>10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104.94</v>
      </c>
      <c r="F68" s="82">
        <f t="shared" si="6"/>
        <v>10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104.94</v>
      </c>
      <c r="F69" s="82">
        <f t="shared" si="6"/>
        <v>10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104.94</v>
      </c>
      <c r="F70" s="82">
        <f t="shared" si="6"/>
        <v>10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104.94</v>
      </c>
      <c r="F71" s="82">
        <f t="shared" si="6"/>
        <v>10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104.94</v>
      </c>
      <c r="F72" s="82">
        <f t="shared" si="6"/>
        <v>10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104.94</v>
      </c>
      <c r="F73" s="82">
        <f t="shared" si="6"/>
        <v>10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104.94</v>
      </c>
      <c r="F74" s="82">
        <f t="shared" si="7"/>
        <v>10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104.94</v>
      </c>
      <c r="F75" s="82">
        <f t="shared" si="7"/>
        <v>10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104.94</v>
      </c>
      <c r="F76" s="82">
        <f t="shared" si="7"/>
        <v>10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104.94</v>
      </c>
      <c r="F77" s="82">
        <f t="shared" si="7"/>
        <v>10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104.94</v>
      </c>
      <c r="F78" s="82">
        <f t="shared" si="7"/>
        <v>10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104.94</v>
      </c>
      <c r="F79" s="82">
        <f t="shared" si="7"/>
        <v>10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104.94</v>
      </c>
      <c r="F80" s="82">
        <f t="shared" si="7"/>
        <v>10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104.94</v>
      </c>
      <c r="F81" s="82">
        <f t="shared" si="7"/>
        <v>10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104.94</v>
      </c>
      <c r="F82" s="82">
        <f t="shared" si="7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104.94</v>
      </c>
      <c r="F83" s="82">
        <f t="shared" si="7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104.94</v>
      </c>
      <c r="F84" s="82">
        <f t="shared" si="7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104.94</v>
      </c>
      <c r="F85" s="82">
        <f t="shared" si="7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104.94</v>
      </c>
      <c r="F86" s="82">
        <f t="shared" si="7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104.94</v>
      </c>
      <c r="F87" s="82">
        <f t="shared" si="7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104.94</v>
      </c>
      <c r="F88" s="82">
        <f t="shared" si="7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104.94</v>
      </c>
      <c r="F89" s="82">
        <f t="shared" si="7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104.94</v>
      </c>
      <c r="F90" s="82">
        <f t="shared" si="9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104.94</v>
      </c>
      <c r="F91" s="82">
        <f t="shared" si="9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104.94</v>
      </c>
      <c r="F92" s="82">
        <f t="shared" si="9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104.94</v>
      </c>
      <c r="F93" s="82">
        <f t="shared" si="9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104.94</v>
      </c>
      <c r="F94" s="82">
        <f t="shared" si="9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104.94</v>
      </c>
      <c r="F95" s="82">
        <f t="shared" si="9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104.94</v>
      </c>
      <c r="F96" s="82">
        <f t="shared" si="9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104.94</v>
      </c>
      <c r="F97" s="82">
        <f t="shared" si="9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104.94</v>
      </c>
      <c r="F98" s="82">
        <f t="shared" si="9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104.94</v>
      </c>
      <c r="F99" s="82">
        <f t="shared" si="9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104.94</v>
      </c>
      <c r="F100" s="82">
        <f t="shared" si="9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104.94</v>
      </c>
      <c r="F101" s="82">
        <f t="shared" si="9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104.94</v>
      </c>
      <c r="F102" s="82">
        <f t="shared" si="9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104.94</v>
      </c>
      <c r="F103" s="82">
        <f t="shared" si="9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104.94</v>
      </c>
      <c r="F104" s="82">
        <f t="shared" si="9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104.94</v>
      </c>
      <c r="F105" s="82">
        <f t="shared" si="9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104.94</v>
      </c>
      <c r="F106" s="82">
        <f t="shared" si="10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104.94</v>
      </c>
      <c r="F107" s="82">
        <f t="shared" si="10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104.94</v>
      </c>
      <c r="F108" s="82">
        <f t="shared" si="10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104.94</v>
      </c>
      <c r="F109" s="82">
        <f t="shared" si="10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104.94</v>
      </c>
      <c r="F110" s="82">
        <f t="shared" si="10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104.94</v>
      </c>
      <c r="F111" s="82">
        <f t="shared" si="10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104.94</v>
      </c>
      <c r="F112" s="82">
        <f t="shared" si="10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104.94</v>
      </c>
      <c r="F113" s="82">
        <f t="shared" si="10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104.94</v>
      </c>
      <c r="F114" s="82">
        <f t="shared" si="10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104.94</v>
      </c>
      <c r="F115" s="82">
        <f t="shared" si="10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104.94</v>
      </c>
      <c r="F116" s="82">
        <f t="shared" si="10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104.94</v>
      </c>
      <c r="F117" s="82">
        <f t="shared" si="10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104.94</v>
      </c>
      <c r="F118" s="82">
        <f t="shared" si="10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104.94</v>
      </c>
      <c r="F119" s="82">
        <f t="shared" si="10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104.94</v>
      </c>
      <c r="F120" s="82">
        <f t="shared" si="10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104.94</v>
      </c>
      <c r="F121" s="82">
        <f t="shared" si="10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104.94</v>
      </c>
      <c r="F122" s="82">
        <f t="shared" si="11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104.94</v>
      </c>
      <c r="F123" s="82">
        <f t="shared" si="11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104.94</v>
      </c>
      <c r="F124" s="82">
        <f t="shared" si="11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104.94</v>
      </c>
      <c r="F125" s="82">
        <f t="shared" si="11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104.94</v>
      </c>
      <c r="F126" s="82">
        <f t="shared" si="11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104.94</v>
      </c>
      <c r="F127" s="82">
        <f t="shared" si="11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104.94</v>
      </c>
      <c r="F128" s="82">
        <f t="shared" si="11"/>
        <v>10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104.94</v>
      </c>
      <c r="F129" s="82">
        <f t="shared" si="11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104.94</v>
      </c>
      <c r="F130" s="82">
        <f t="shared" si="11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104.94</v>
      </c>
      <c r="F131" s="82">
        <f t="shared" si="11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104.94</v>
      </c>
      <c r="F132" s="82">
        <f t="shared" si="11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104.94</v>
      </c>
      <c r="F133" s="82">
        <f t="shared" si="11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104.94</v>
      </c>
      <c r="F134" s="82">
        <f t="shared" si="11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104.94</v>
      </c>
      <c r="F135" s="82">
        <f t="shared" si="11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104.94</v>
      </c>
      <c r="F136" s="82">
        <f t="shared" si="11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104.94</v>
      </c>
      <c r="F137" s="82">
        <f t="shared" si="11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104.94</v>
      </c>
      <c r="F138" s="82">
        <f t="shared" si="12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104.94</v>
      </c>
      <c r="F139" s="82">
        <f t="shared" si="12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104.94</v>
      </c>
      <c r="F140" s="82">
        <f t="shared" si="12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104.94</v>
      </c>
      <c r="F141" s="82">
        <f t="shared" si="12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104.94</v>
      </c>
      <c r="F142" s="82">
        <f t="shared" si="12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104.94</v>
      </c>
      <c r="F143" s="82">
        <f t="shared" si="12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104.94</v>
      </c>
      <c r="F144" s="82">
        <f t="shared" si="12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104.94</v>
      </c>
      <c r="F145" s="82">
        <f t="shared" si="12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104.94</v>
      </c>
      <c r="F146" s="82">
        <f t="shared" si="12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104.94</v>
      </c>
      <c r="F147" s="82">
        <f t="shared" si="12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104.94</v>
      </c>
      <c r="F148" s="82">
        <f t="shared" si="12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104.94</v>
      </c>
      <c r="F149" s="82">
        <f t="shared" si="12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104.94</v>
      </c>
      <c r="F150" s="82">
        <f t="shared" si="12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104.94</v>
      </c>
      <c r="F151" s="82">
        <f t="shared" si="12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104.94</v>
      </c>
      <c r="F152" s="82">
        <f t="shared" si="12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104.94</v>
      </c>
      <c r="F153" s="82">
        <f t="shared" si="12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104.94</v>
      </c>
      <c r="F154" s="82">
        <f t="shared" si="13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104.94</v>
      </c>
      <c r="F155" s="82">
        <f t="shared" si="13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104.94</v>
      </c>
      <c r="F156" s="82">
        <f t="shared" si="13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104.94</v>
      </c>
      <c r="F157" s="82">
        <f t="shared" si="13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104.94</v>
      </c>
      <c r="F158" s="82">
        <f t="shared" si="13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104.94</v>
      </c>
      <c r="F159" s="82">
        <f t="shared" si="13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104.94</v>
      </c>
      <c r="F160" s="82">
        <f t="shared" si="13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104.94</v>
      </c>
      <c r="F161" s="82">
        <f t="shared" si="13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104.94</v>
      </c>
      <c r="F162" s="82">
        <f t="shared" si="13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104.94</v>
      </c>
      <c r="F163" s="82">
        <f t="shared" si="13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104.94</v>
      </c>
      <c r="F164" s="82">
        <f t="shared" si="13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104.94</v>
      </c>
      <c r="F165" s="82">
        <f t="shared" si="13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104.94</v>
      </c>
      <c r="F166" s="82">
        <f t="shared" si="13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104.94</v>
      </c>
      <c r="F167" s="82">
        <f t="shared" si="13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104.94</v>
      </c>
      <c r="F168" s="82">
        <f t="shared" si="13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104.94</v>
      </c>
      <c r="F169" s="82">
        <f t="shared" si="13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104.94</v>
      </c>
      <c r="F170" s="82">
        <f t="shared" si="14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104.94</v>
      </c>
      <c r="F171" s="82">
        <f t="shared" si="14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104.94</v>
      </c>
      <c r="F172" s="82">
        <f t="shared" si="14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104.94</v>
      </c>
      <c r="F173" s="82">
        <f t="shared" si="14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104.94</v>
      </c>
      <c r="F174" s="82">
        <f t="shared" si="14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104.94</v>
      </c>
      <c r="F175" s="82">
        <f t="shared" si="14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104.94</v>
      </c>
      <c r="F176" s="82">
        <f t="shared" si="14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104.94</v>
      </c>
      <c r="F177" s="82">
        <f t="shared" si="14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104.94</v>
      </c>
      <c r="F178" s="82">
        <f t="shared" si="14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104.94</v>
      </c>
      <c r="F179" s="82">
        <f t="shared" si="14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104.94</v>
      </c>
      <c r="F180" s="82">
        <f t="shared" si="14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104.94</v>
      </c>
      <c r="F181" s="82">
        <f t="shared" si="14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104.94</v>
      </c>
      <c r="F182" s="82">
        <f t="shared" si="14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104.94</v>
      </c>
      <c r="F183" s="82">
        <f t="shared" si="14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104.94</v>
      </c>
      <c r="F184" s="82">
        <f t="shared" si="14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104.94</v>
      </c>
      <c r="F185" s="82">
        <f t="shared" si="14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104.94</v>
      </c>
      <c r="F186" s="82">
        <f t="shared" si="1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104.94</v>
      </c>
      <c r="F187" s="82">
        <f t="shared" si="1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104.94</v>
      </c>
      <c r="F188" s="82">
        <f t="shared" si="1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104.94</v>
      </c>
      <c r="F189" s="82">
        <f t="shared" si="1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104.94</v>
      </c>
      <c r="F190" s="82">
        <f t="shared" si="1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104.94</v>
      </c>
      <c r="F191" s="82">
        <f t="shared" si="1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104.94</v>
      </c>
      <c r="F192" s="82">
        <f t="shared" si="1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104.94</v>
      </c>
      <c r="F193" s="82">
        <f t="shared" si="1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104.94</v>
      </c>
      <c r="F194" s="82">
        <f t="shared" si="1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104.94</v>
      </c>
      <c r="F195" s="82">
        <f t="shared" si="1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104.94</v>
      </c>
      <c r="F196" s="82">
        <f t="shared" si="1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104.94</v>
      </c>
      <c r="F197" s="82">
        <f t="shared" si="1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104.94</v>
      </c>
      <c r="F198" s="82">
        <f t="shared" si="1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104.94</v>
      </c>
      <c r="F199" s="82">
        <f t="shared" si="1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104.94</v>
      </c>
      <c r="F200" s="82">
        <f t="shared" si="1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104.94</v>
      </c>
      <c r="F201" s="82">
        <f t="shared" si="15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104.94</v>
      </c>
      <c r="F202" s="82">
        <f t="shared" si="16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104.94</v>
      </c>
      <c r="F203" s="82">
        <f t="shared" si="16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104.94</v>
      </c>
      <c r="F204" s="82">
        <f t="shared" si="16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104.94</v>
      </c>
      <c r="F205" s="82">
        <f t="shared" si="16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104.94</v>
      </c>
      <c r="F206" s="82">
        <f t="shared" si="16"/>
        <v>10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104.94</v>
      </c>
      <c r="F207" s="82">
        <f t="shared" si="16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104.94</v>
      </c>
      <c r="F208" s="82">
        <f t="shared" si="16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104.94</v>
      </c>
      <c r="F209" s="82">
        <f t="shared" si="16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104.94</v>
      </c>
      <c r="F210" s="82">
        <f t="shared" si="16"/>
        <v>10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104.94</v>
      </c>
      <c r="F211" s="82">
        <f t="shared" si="16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104.94</v>
      </c>
      <c r="F212" s="82">
        <f t="shared" si="16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104.94</v>
      </c>
      <c r="F213" s="82">
        <f t="shared" si="16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104.94</v>
      </c>
      <c r="F214" s="82">
        <f t="shared" si="16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104.94</v>
      </c>
      <c r="F215" s="82">
        <f t="shared" si="16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104.94</v>
      </c>
      <c r="F216" s="82">
        <f t="shared" si="16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104.94</v>
      </c>
      <c r="F217" s="82">
        <f t="shared" si="16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104.94</v>
      </c>
      <c r="F218" s="82">
        <f t="shared" si="1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104.94</v>
      </c>
      <c r="F219" s="82">
        <f t="shared" si="1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104.94</v>
      </c>
      <c r="F220" s="82">
        <f t="shared" si="1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104.94</v>
      </c>
      <c r="F221" s="82">
        <f t="shared" si="1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104.94</v>
      </c>
      <c r="F222" s="82">
        <f t="shared" si="1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104.94</v>
      </c>
      <c r="F223" s="82">
        <f t="shared" si="1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104.94</v>
      </c>
      <c r="F224" s="82">
        <f t="shared" si="1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104.94</v>
      </c>
      <c r="F225" s="82">
        <f t="shared" si="1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104.94</v>
      </c>
      <c r="F226" s="82">
        <f t="shared" si="17"/>
        <v>10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104.94</v>
      </c>
      <c r="F227" s="82">
        <f t="shared" si="17"/>
        <v>10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K5" sqref="K5:M5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74" t="s">
        <v>154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100</v>
      </c>
      <c r="F9" s="82">
        <f t="shared" ref="F9:F72" si="1">F8-H9+D9</f>
        <v>5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 t="shared" si="1"/>
        <v>5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1"/>
        <v>5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143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50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K5" sqref="K5:M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147</v>
      </c>
      <c r="F4" s="167"/>
      <c r="G4" s="167"/>
      <c r="H4" s="167"/>
      <c r="I4" s="167"/>
      <c r="J4" s="167"/>
      <c r="K4" s="168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56">
        <v>50</v>
      </c>
      <c r="H9" s="57">
        <v>5</v>
      </c>
      <c r="I9" s="79">
        <v>773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/>
      <c r="D10" s="55"/>
      <c r="E10" s="82">
        <f t="shared" si="0"/>
        <v>10</v>
      </c>
      <c r="F10" s="82">
        <f t="shared" si="1"/>
        <v>1</v>
      </c>
      <c r="G10" s="56">
        <v>10</v>
      </c>
      <c r="H10" s="57">
        <v>1</v>
      </c>
      <c r="I10" s="79">
        <v>814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>
        <v>100</v>
      </c>
      <c r="D11" s="55">
        <v>10</v>
      </c>
      <c r="E11" s="82">
        <f t="shared" si="0"/>
        <v>110</v>
      </c>
      <c r="F11" s="82">
        <f t="shared" si="1"/>
        <v>11</v>
      </c>
      <c r="G11" s="56"/>
      <c r="H11" s="57"/>
      <c r="I11" s="79"/>
      <c r="J11" s="68" t="s">
        <v>153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0"/>
        <v>90</v>
      </c>
      <c r="F12" s="82">
        <f t="shared" si="1"/>
        <v>9</v>
      </c>
      <c r="G12" s="56">
        <v>20</v>
      </c>
      <c r="H12" s="57">
        <v>2</v>
      </c>
      <c r="I12" s="79">
        <v>879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45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118.76</v>
      </c>
      <c r="F8" s="75">
        <v>26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114.22</v>
      </c>
      <c r="F9" s="82">
        <f t="shared" ref="F9:F72" si="1">F8-H9+D9</f>
        <v>25</v>
      </c>
      <c r="G9" s="61">
        <v>4.54</v>
      </c>
      <c r="H9" s="58">
        <v>1</v>
      </c>
      <c r="I9" s="77">
        <v>814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9</v>
      </c>
      <c r="C10" s="54"/>
      <c r="D10" s="55"/>
      <c r="E10" s="82">
        <f>E9-G10+C10</f>
        <v>109.67999999999999</v>
      </c>
      <c r="F10" s="82">
        <f>F9-H10+D10</f>
        <v>24</v>
      </c>
      <c r="G10" s="61">
        <v>4.54</v>
      </c>
      <c r="H10" s="58">
        <v>1</v>
      </c>
      <c r="I10" s="77">
        <v>851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11</v>
      </c>
      <c r="C11" s="54"/>
      <c r="D11" s="55"/>
      <c r="E11" s="82">
        <f t="shared" si="0"/>
        <v>105.13999999999999</v>
      </c>
      <c r="F11" s="82">
        <f t="shared" si="1"/>
        <v>23</v>
      </c>
      <c r="G11" s="61">
        <v>4.54</v>
      </c>
      <c r="H11" s="58">
        <v>1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>E11-G12+C12</f>
        <v>82.439999999999984</v>
      </c>
      <c r="F12" s="82">
        <f>F11-H12+D12</f>
        <v>18</v>
      </c>
      <c r="G12" s="61">
        <v>22.7</v>
      </c>
      <c r="H12" s="58">
        <v>5</v>
      </c>
      <c r="I12" s="77">
        <v>950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77.899999999999977</v>
      </c>
      <c r="F13" s="82">
        <f t="shared" si="1"/>
        <v>17</v>
      </c>
      <c r="G13" s="61">
        <v>4.54</v>
      </c>
      <c r="H13" s="58">
        <v>1</v>
      </c>
      <c r="I13" s="77">
        <v>981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59.739999999999981</v>
      </c>
      <c r="F14" s="82">
        <f t="shared" si="1"/>
        <v>13</v>
      </c>
      <c r="G14" s="61">
        <v>18.16</v>
      </c>
      <c r="H14" s="58">
        <v>4</v>
      </c>
      <c r="I14" s="77">
        <v>23</v>
      </c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59.739999999999981</v>
      </c>
      <c r="F15" s="82">
        <f t="shared" si="1"/>
        <v>13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59.739999999999981</v>
      </c>
      <c r="F16" s="82">
        <f t="shared" si="1"/>
        <v>13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59.739999999999981</v>
      </c>
      <c r="F17" s="82">
        <f t="shared" si="1"/>
        <v>13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59.739999999999981</v>
      </c>
      <c r="F18" s="82">
        <f t="shared" si="1"/>
        <v>13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59.739999999999981</v>
      </c>
      <c r="F19" s="82">
        <f t="shared" si="1"/>
        <v>13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59.739999999999981</v>
      </c>
      <c r="F20" s="82">
        <f t="shared" si="1"/>
        <v>13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59.739999999999981</v>
      </c>
      <c r="F21" s="82">
        <f t="shared" si="1"/>
        <v>13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59.739999999999981</v>
      </c>
      <c r="F22" s="82">
        <f t="shared" si="1"/>
        <v>13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59.739999999999981</v>
      </c>
      <c r="F23" s="82">
        <f t="shared" si="1"/>
        <v>13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59.739999999999981</v>
      </c>
      <c r="F24" s="82">
        <f t="shared" si="1"/>
        <v>13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59.739999999999981</v>
      </c>
      <c r="F25" s="82">
        <f t="shared" si="1"/>
        <v>13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59.739999999999981</v>
      </c>
      <c r="F26" s="82">
        <f t="shared" si="1"/>
        <v>13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59.739999999999981</v>
      </c>
      <c r="F27" s="82">
        <f t="shared" si="1"/>
        <v>13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59.739999999999981</v>
      </c>
      <c r="F28" s="82">
        <f t="shared" si="1"/>
        <v>13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59.739999999999981</v>
      </c>
      <c r="F29" s="82">
        <f t="shared" si="1"/>
        <v>13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59.739999999999981</v>
      </c>
      <c r="F30" s="82">
        <f t="shared" si="1"/>
        <v>13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59.739999999999981</v>
      </c>
      <c r="F31" s="82">
        <f t="shared" si="1"/>
        <v>13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59.739999999999981</v>
      </c>
      <c r="F32" s="82">
        <f t="shared" si="1"/>
        <v>13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59.739999999999981</v>
      </c>
      <c r="F33" s="82">
        <f t="shared" si="1"/>
        <v>13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59.739999999999981</v>
      </c>
      <c r="F34" s="82">
        <f t="shared" si="1"/>
        <v>13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59.739999999999981</v>
      </c>
      <c r="F35" s="82">
        <f t="shared" si="1"/>
        <v>13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59.739999999999981</v>
      </c>
      <c r="F36" s="82">
        <f t="shared" si="1"/>
        <v>13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59.739999999999981</v>
      </c>
      <c r="F37" s="82">
        <f t="shared" si="1"/>
        <v>13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59.739999999999981</v>
      </c>
      <c r="F38" s="82">
        <f t="shared" si="1"/>
        <v>13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59.739999999999981</v>
      </c>
      <c r="F39" s="82">
        <f t="shared" si="1"/>
        <v>13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59.739999999999981</v>
      </c>
      <c r="F40" s="82">
        <f t="shared" si="1"/>
        <v>13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59.739999999999981</v>
      </c>
      <c r="F41" s="82">
        <f t="shared" si="1"/>
        <v>13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59.739999999999981</v>
      </c>
      <c r="F42" s="82">
        <f t="shared" si="1"/>
        <v>13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59.739999999999981</v>
      </c>
      <c r="F43" s="82">
        <f t="shared" si="1"/>
        <v>13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59.739999999999981</v>
      </c>
      <c r="F44" s="82">
        <f t="shared" si="1"/>
        <v>13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59.739999999999981</v>
      </c>
      <c r="F45" s="82">
        <f t="shared" si="1"/>
        <v>13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59.739999999999981</v>
      </c>
      <c r="F46" s="82">
        <f t="shared" si="1"/>
        <v>13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59.739999999999981</v>
      </c>
      <c r="F47" s="82">
        <f t="shared" si="1"/>
        <v>13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59.739999999999981</v>
      </c>
      <c r="F48" s="82">
        <f t="shared" si="1"/>
        <v>13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59.739999999999981</v>
      </c>
      <c r="F49" s="82">
        <f t="shared" si="1"/>
        <v>13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59.739999999999981</v>
      </c>
      <c r="F50" s="82">
        <f t="shared" si="1"/>
        <v>13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59.739999999999981</v>
      </c>
      <c r="F51" s="82">
        <f t="shared" si="1"/>
        <v>13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59.739999999999981</v>
      </c>
      <c r="F52" s="82">
        <f t="shared" si="1"/>
        <v>13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59.739999999999981</v>
      </c>
      <c r="F53" s="82">
        <f t="shared" si="1"/>
        <v>13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59.739999999999981</v>
      </c>
      <c r="F54" s="82">
        <f t="shared" si="1"/>
        <v>13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59.739999999999981</v>
      </c>
      <c r="F55" s="82">
        <f t="shared" si="1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59.739999999999981</v>
      </c>
      <c r="F56" s="82">
        <f t="shared" si="1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59.739999999999981</v>
      </c>
      <c r="F57" s="82">
        <f t="shared" si="1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59.739999999999981</v>
      </c>
      <c r="F58" s="82">
        <f t="shared" si="1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59.739999999999981</v>
      </c>
      <c r="F59" s="82">
        <f t="shared" si="1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59.739999999999981</v>
      </c>
      <c r="F60" s="82">
        <f t="shared" si="1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59.739999999999981</v>
      </c>
      <c r="F61" s="82">
        <f t="shared" si="1"/>
        <v>13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59.739999999999981</v>
      </c>
      <c r="F62" s="82">
        <f t="shared" si="1"/>
        <v>13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59.739999999999981</v>
      </c>
      <c r="F63" s="82">
        <f t="shared" si="1"/>
        <v>13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59.739999999999981</v>
      </c>
      <c r="F64" s="82">
        <f t="shared" si="1"/>
        <v>13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59.739999999999981</v>
      </c>
      <c r="F65" s="82">
        <f t="shared" si="1"/>
        <v>13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59.739999999999981</v>
      </c>
      <c r="F66" s="82">
        <f t="shared" si="1"/>
        <v>13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59.739999999999981</v>
      </c>
      <c r="F67" s="82">
        <f t="shared" si="1"/>
        <v>13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59.739999999999981</v>
      </c>
      <c r="F68" s="82">
        <f t="shared" si="1"/>
        <v>13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59.739999999999981</v>
      </c>
      <c r="F69" s="82">
        <f t="shared" si="1"/>
        <v>13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59.739999999999981</v>
      </c>
      <c r="F70" s="82">
        <f t="shared" si="1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59.739999999999981</v>
      </c>
      <c r="F71" s="82">
        <f t="shared" si="1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59.739999999999981</v>
      </c>
      <c r="F72" s="82">
        <f t="shared" si="1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59.739999999999981</v>
      </c>
      <c r="F73" s="82">
        <f t="shared" ref="F73:F136" si="3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59.739999999999981</v>
      </c>
      <c r="F74" s="82">
        <f t="shared" si="3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59.739999999999981</v>
      </c>
      <c r="F75" s="82">
        <f t="shared" si="3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59.739999999999981</v>
      </c>
      <c r="F76" s="82">
        <f t="shared" si="3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59.739999999999981</v>
      </c>
      <c r="F77" s="82">
        <f t="shared" si="3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59.739999999999981</v>
      </c>
      <c r="F78" s="82">
        <f t="shared" si="3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59.739999999999981</v>
      </c>
      <c r="F79" s="82">
        <f t="shared" si="3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59.739999999999981</v>
      </c>
      <c r="F80" s="82">
        <f t="shared" si="3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59.739999999999981</v>
      </c>
      <c r="F81" s="82">
        <f t="shared" si="3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59.739999999999981</v>
      </c>
      <c r="F82" s="82">
        <f t="shared" si="3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59.739999999999981</v>
      </c>
      <c r="F83" s="82">
        <f t="shared" si="3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59.739999999999981</v>
      </c>
      <c r="F84" s="82">
        <f t="shared" si="3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59.739999999999981</v>
      </c>
      <c r="F85" s="82">
        <f t="shared" si="3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59.739999999999981</v>
      </c>
      <c r="F86" s="82">
        <f t="shared" si="3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59.739999999999981</v>
      </c>
      <c r="F87" s="82">
        <f t="shared" si="3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59.739999999999981</v>
      </c>
      <c r="F88" s="82">
        <f t="shared" si="3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59.739999999999981</v>
      </c>
      <c r="F89" s="82">
        <f t="shared" si="3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59.739999999999981</v>
      </c>
      <c r="F90" s="82">
        <f t="shared" si="3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59.739999999999981</v>
      </c>
      <c r="F91" s="82">
        <f t="shared" si="3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59.739999999999981</v>
      </c>
      <c r="F92" s="82">
        <f t="shared" si="3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59.739999999999981</v>
      </c>
      <c r="F93" s="82">
        <f t="shared" si="3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59.739999999999981</v>
      </c>
      <c r="F94" s="82">
        <f t="shared" si="3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59.739999999999981</v>
      </c>
      <c r="F95" s="82">
        <f t="shared" si="3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59.739999999999981</v>
      </c>
      <c r="F96" s="82">
        <f t="shared" si="3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59.739999999999981</v>
      </c>
      <c r="F97" s="82">
        <f t="shared" si="3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59.739999999999981</v>
      </c>
      <c r="F98" s="82">
        <f t="shared" si="3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59.739999999999981</v>
      </c>
      <c r="F99" s="82">
        <f t="shared" si="3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59.739999999999981</v>
      </c>
      <c r="F100" s="82">
        <f t="shared" si="3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59.739999999999981</v>
      </c>
      <c r="F101" s="82">
        <f t="shared" si="3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59.739999999999981</v>
      </c>
      <c r="F102" s="82">
        <f t="shared" si="3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59.739999999999981</v>
      </c>
      <c r="F103" s="82">
        <f t="shared" si="3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59.739999999999981</v>
      </c>
      <c r="F104" s="82">
        <f t="shared" si="3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59.739999999999981</v>
      </c>
      <c r="F105" s="82">
        <f t="shared" si="3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59.739999999999981</v>
      </c>
      <c r="F106" s="82">
        <f t="shared" si="3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59.739999999999981</v>
      </c>
      <c r="F107" s="82">
        <f t="shared" si="3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59.739999999999981</v>
      </c>
      <c r="F108" s="82">
        <f t="shared" si="3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59.739999999999981</v>
      </c>
      <c r="F109" s="82">
        <f t="shared" si="3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59.739999999999981</v>
      </c>
      <c r="F110" s="82">
        <f t="shared" si="3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59.739999999999981</v>
      </c>
      <c r="F111" s="82">
        <f t="shared" si="3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59.739999999999981</v>
      </c>
      <c r="F112" s="82">
        <f t="shared" si="3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59.739999999999981</v>
      </c>
      <c r="F113" s="82">
        <f t="shared" si="3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59.739999999999981</v>
      </c>
      <c r="F114" s="82">
        <f t="shared" si="3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59.739999999999981</v>
      </c>
      <c r="F115" s="82">
        <f t="shared" si="3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59.739999999999981</v>
      </c>
      <c r="F116" s="82">
        <f t="shared" si="3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59.739999999999981</v>
      </c>
      <c r="F117" s="82">
        <f t="shared" si="3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59.739999999999981</v>
      </c>
      <c r="F118" s="82">
        <f t="shared" si="3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59.739999999999981</v>
      </c>
      <c r="F119" s="82">
        <f t="shared" si="3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59.739999999999981</v>
      </c>
      <c r="F120" s="82">
        <f t="shared" si="3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59.739999999999981</v>
      </c>
      <c r="F121" s="82">
        <f t="shared" si="3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59.739999999999981</v>
      </c>
      <c r="F122" s="82">
        <f t="shared" si="3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59.739999999999981</v>
      </c>
      <c r="F123" s="82">
        <f t="shared" si="3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59.739999999999981</v>
      </c>
      <c r="F124" s="82">
        <f t="shared" si="3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59.739999999999981</v>
      </c>
      <c r="F125" s="82">
        <f t="shared" si="3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59.739999999999981</v>
      </c>
      <c r="F126" s="82">
        <f t="shared" si="3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59.739999999999981</v>
      </c>
      <c r="F127" s="82">
        <f t="shared" si="3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59.739999999999981</v>
      </c>
      <c r="F128" s="82">
        <f t="shared" si="3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59.739999999999981</v>
      </c>
      <c r="F129" s="82">
        <f t="shared" si="3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59.739999999999981</v>
      </c>
      <c r="F130" s="82">
        <f t="shared" si="3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59.739999999999981</v>
      </c>
      <c r="F131" s="82">
        <f t="shared" si="3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59.739999999999981</v>
      </c>
      <c r="F132" s="82">
        <f t="shared" si="3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59.739999999999981</v>
      </c>
      <c r="F133" s="82">
        <f t="shared" si="3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59.739999999999981</v>
      </c>
      <c r="F134" s="82">
        <f t="shared" si="3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59.739999999999981</v>
      </c>
      <c r="F135" s="82">
        <f t="shared" si="3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59.739999999999981</v>
      </c>
      <c r="F136" s="82">
        <f t="shared" si="3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59.739999999999981</v>
      </c>
      <c r="F137" s="82">
        <f t="shared" ref="F137:F200" si="5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59.739999999999981</v>
      </c>
      <c r="F138" s="82">
        <f t="shared" si="5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59.739999999999981</v>
      </c>
      <c r="F139" s="82">
        <f t="shared" si="5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59.739999999999981</v>
      </c>
      <c r="F140" s="82">
        <f t="shared" si="5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59.739999999999981</v>
      </c>
      <c r="F141" s="82">
        <f t="shared" si="5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59.739999999999981</v>
      </c>
      <c r="F142" s="82">
        <f t="shared" si="5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59.739999999999981</v>
      </c>
      <c r="F143" s="82">
        <f t="shared" si="5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59.739999999999981</v>
      </c>
      <c r="F144" s="82">
        <f t="shared" si="5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59.739999999999981</v>
      </c>
      <c r="F145" s="82">
        <f t="shared" si="5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59.739999999999981</v>
      </c>
      <c r="F146" s="82">
        <f t="shared" si="5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59.739999999999981</v>
      </c>
      <c r="F147" s="82">
        <f t="shared" si="5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59.739999999999981</v>
      </c>
      <c r="F148" s="82">
        <f t="shared" si="5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59.739999999999981</v>
      </c>
      <c r="F149" s="82">
        <f t="shared" si="5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59.739999999999981</v>
      </c>
      <c r="F150" s="82">
        <f t="shared" si="5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59.739999999999981</v>
      </c>
      <c r="F151" s="82">
        <f t="shared" si="5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59.739999999999981</v>
      </c>
      <c r="F152" s="82">
        <f t="shared" si="5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59.739999999999981</v>
      </c>
      <c r="F153" s="82">
        <f t="shared" si="5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59.739999999999981</v>
      </c>
      <c r="F154" s="82">
        <f t="shared" si="5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59.739999999999981</v>
      </c>
      <c r="F155" s="82">
        <f t="shared" si="5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59.739999999999981</v>
      </c>
      <c r="F156" s="82">
        <f t="shared" si="5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59.739999999999981</v>
      </c>
      <c r="F157" s="82">
        <f t="shared" si="5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59.739999999999981</v>
      </c>
      <c r="F158" s="82">
        <f t="shared" si="5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59.739999999999981</v>
      </c>
      <c r="F159" s="82">
        <f t="shared" si="5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59.739999999999981</v>
      </c>
      <c r="F160" s="82">
        <f t="shared" si="5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59.739999999999981</v>
      </c>
      <c r="F161" s="82">
        <f t="shared" si="5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59.739999999999981</v>
      </c>
      <c r="F162" s="82">
        <f t="shared" si="5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59.739999999999981</v>
      </c>
      <c r="F163" s="82">
        <f t="shared" si="5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59.739999999999981</v>
      </c>
      <c r="F164" s="82">
        <f t="shared" si="5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59.739999999999981</v>
      </c>
      <c r="F165" s="82">
        <f t="shared" si="5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59.739999999999981</v>
      </c>
      <c r="F166" s="82">
        <f t="shared" si="5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59.739999999999981</v>
      </c>
      <c r="F167" s="82">
        <f t="shared" si="5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59.739999999999981</v>
      </c>
      <c r="F168" s="82">
        <f t="shared" si="5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59.739999999999981</v>
      </c>
      <c r="F169" s="82">
        <f t="shared" si="5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59.739999999999981</v>
      </c>
      <c r="F170" s="82">
        <f t="shared" si="5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59.739999999999981</v>
      </c>
      <c r="F171" s="82">
        <f t="shared" si="5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59.739999999999981</v>
      </c>
      <c r="F172" s="82">
        <f t="shared" si="5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59.739999999999981</v>
      </c>
      <c r="F173" s="82">
        <f t="shared" si="5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59.739999999999981</v>
      </c>
      <c r="F174" s="82">
        <f t="shared" si="5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59.739999999999981</v>
      </c>
      <c r="F175" s="82">
        <f t="shared" si="5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59.739999999999981</v>
      </c>
      <c r="F176" s="82">
        <f t="shared" si="5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59.739999999999981</v>
      </c>
      <c r="F177" s="82">
        <f t="shared" si="5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59.739999999999981</v>
      </c>
      <c r="F178" s="82">
        <f t="shared" si="5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59.739999999999981</v>
      </c>
      <c r="F179" s="82">
        <f t="shared" si="5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59.739999999999981</v>
      </c>
      <c r="F180" s="82">
        <f t="shared" si="5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59.739999999999981</v>
      </c>
      <c r="F181" s="82">
        <f t="shared" si="5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59.739999999999981</v>
      </c>
      <c r="F182" s="82">
        <f t="shared" si="5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59.739999999999981</v>
      </c>
      <c r="F183" s="82">
        <f t="shared" si="5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59.739999999999981</v>
      </c>
      <c r="F184" s="82">
        <f t="shared" si="5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59.739999999999981</v>
      </c>
      <c r="F185" s="82">
        <f t="shared" si="5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59.739999999999981</v>
      </c>
      <c r="F186" s="82">
        <f t="shared" si="5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59.739999999999981</v>
      </c>
      <c r="F187" s="82">
        <f t="shared" si="5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59.739999999999981</v>
      </c>
      <c r="F188" s="82">
        <f t="shared" si="5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59.739999999999981</v>
      </c>
      <c r="F189" s="82">
        <f t="shared" si="5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59.739999999999981</v>
      </c>
      <c r="F190" s="82">
        <f t="shared" si="5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59.739999999999981</v>
      </c>
      <c r="F191" s="82">
        <f t="shared" si="5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59.739999999999981</v>
      </c>
      <c r="F192" s="82">
        <f t="shared" si="5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59.739999999999981</v>
      </c>
      <c r="F193" s="82">
        <f t="shared" si="5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59.739999999999981</v>
      </c>
      <c r="F194" s="82">
        <f t="shared" si="5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59.739999999999981</v>
      </c>
      <c r="F195" s="82">
        <f t="shared" si="5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59.739999999999981</v>
      </c>
      <c r="F196" s="82">
        <f t="shared" si="5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59.739999999999981</v>
      </c>
      <c r="F197" s="82">
        <f t="shared" si="5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59.739999999999981</v>
      </c>
      <c r="F198" s="82">
        <f t="shared" si="5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59.739999999999981</v>
      </c>
      <c r="F199" s="82">
        <f t="shared" si="5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59.739999999999981</v>
      </c>
      <c r="F200" s="82">
        <f t="shared" si="5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59.739999999999981</v>
      </c>
      <c r="F201" s="82">
        <f t="shared" ref="F201:F226" si="7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59.739999999999981</v>
      </c>
      <c r="F202" s="82">
        <f t="shared" si="7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59.739999999999981</v>
      </c>
      <c r="F203" s="82">
        <f t="shared" si="7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59.739999999999981</v>
      </c>
      <c r="F204" s="82">
        <f t="shared" si="7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59.739999999999981</v>
      </c>
      <c r="F205" s="82">
        <f t="shared" si="7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59.739999999999981</v>
      </c>
      <c r="F206" s="82">
        <f t="shared" si="7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59.739999999999981</v>
      </c>
      <c r="F207" s="82">
        <f t="shared" si="7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59.739999999999981</v>
      </c>
      <c r="F208" s="82">
        <f t="shared" si="7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59.739999999999981</v>
      </c>
      <c r="F209" s="82">
        <f t="shared" si="7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59.739999999999981</v>
      </c>
      <c r="F210" s="82">
        <f t="shared" si="7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59.739999999999981</v>
      </c>
      <c r="F211" s="82">
        <f t="shared" si="7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59.739999999999981</v>
      </c>
      <c r="F212" s="82">
        <f t="shared" si="7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59.739999999999981</v>
      </c>
      <c r="F213" s="82">
        <f t="shared" si="7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59.739999999999981</v>
      </c>
      <c r="F214" s="82">
        <f t="shared" si="7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59.739999999999981</v>
      </c>
      <c r="F215" s="82">
        <f t="shared" si="7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59.739999999999981</v>
      </c>
      <c r="F216" s="82">
        <f t="shared" si="7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59.739999999999981</v>
      </c>
      <c r="F217" s="82">
        <f t="shared" si="7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59.739999999999981</v>
      </c>
      <c r="F218" s="82">
        <f t="shared" si="7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59.739999999999981</v>
      </c>
      <c r="F219" s="82">
        <f t="shared" si="7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59.739999999999981</v>
      </c>
      <c r="F220" s="82">
        <f t="shared" si="7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59.739999999999981</v>
      </c>
      <c r="F221" s="82">
        <f t="shared" si="7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59.739999999999981</v>
      </c>
      <c r="F222" s="82">
        <f t="shared" si="7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59.739999999999981</v>
      </c>
      <c r="F223" s="82">
        <f t="shared" si="7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59.739999999999981</v>
      </c>
      <c r="F224" s="82">
        <f t="shared" si="7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59.739999999999981</v>
      </c>
      <c r="F225" s="82">
        <f t="shared" si="7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59.739999999999981</v>
      </c>
      <c r="F226" s="82">
        <f t="shared" si="7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112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</row>
    <row r="3" spans="1:16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</row>
    <row r="4" spans="1:16" ht="24.75" thickTop="1" thickBot="1">
      <c r="A4" s="164"/>
      <c r="B4" s="164"/>
      <c r="C4" s="165" t="s">
        <v>1</v>
      </c>
      <c r="D4" s="165"/>
      <c r="E4" s="166" t="s">
        <v>172</v>
      </c>
      <c r="F4" s="167"/>
      <c r="G4" s="167"/>
      <c r="H4" s="167"/>
      <c r="I4" s="167"/>
      <c r="J4" s="167"/>
      <c r="K4" s="168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</row>
    <row r="6" spans="1:16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170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171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121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>
        <v>13</v>
      </c>
      <c r="C8" s="20"/>
      <c r="D8" s="21"/>
      <c r="E8" s="76">
        <v>5021.8</v>
      </c>
      <c r="F8" s="75">
        <v>172</v>
      </c>
      <c r="G8" s="22"/>
      <c r="H8" s="23"/>
      <c r="I8" s="24" t="s">
        <v>87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1512.4</v>
      </c>
      <c r="F9" s="82">
        <f t="shared" si="0"/>
        <v>52</v>
      </c>
      <c r="G9" s="56">
        <v>3509.4</v>
      </c>
      <c r="H9" s="57">
        <v>120</v>
      </c>
      <c r="I9" s="77">
        <v>637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1512.4</v>
      </c>
      <c r="H10" s="57">
        <v>52</v>
      </c>
      <c r="I10" s="77">
        <v>647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120</v>
      </c>
      <c r="F4" s="167"/>
      <c r="G4" s="167"/>
      <c r="H4" s="167"/>
      <c r="I4" s="167"/>
      <c r="J4" s="167"/>
      <c r="K4" s="168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111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1141.6600000000001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1141.6600000000001</v>
      </c>
      <c r="H9" s="57">
        <v>40</v>
      </c>
      <c r="I9" s="77">
        <v>786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>
        <v>806.17</v>
      </c>
      <c r="D10" s="55">
        <v>30</v>
      </c>
      <c r="E10" s="82">
        <f t="shared" si="0"/>
        <v>806.17</v>
      </c>
      <c r="F10" s="82">
        <f t="shared" si="0"/>
        <v>30</v>
      </c>
      <c r="G10" s="56"/>
      <c r="H10" s="57"/>
      <c r="I10" s="77"/>
      <c r="J10" s="68" t="s">
        <v>87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0</v>
      </c>
      <c r="F11" s="82">
        <f t="shared" si="0"/>
        <v>0</v>
      </c>
      <c r="G11" s="56">
        <v>806.17</v>
      </c>
      <c r="H11" s="57">
        <v>30</v>
      </c>
      <c r="I11" s="77">
        <v>949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>
        <v>481.67</v>
      </c>
      <c r="D12" s="55">
        <v>19</v>
      </c>
      <c r="E12" s="82">
        <f t="shared" si="0"/>
        <v>481.67</v>
      </c>
      <c r="F12" s="82">
        <f t="shared" si="0"/>
        <v>19</v>
      </c>
      <c r="G12" s="56"/>
      <c r="H12" s="57"/>
      <c r="I12" s="77"/>
      <c r="J12" s="68" t="s">
        <v>87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0</v>
      </c>
      <c r="F13" s="82">
        <f t="shared" si="0"/>
        <v>0</v>
      </c>
      <c r="G13" s="56">
        <v>481.67</v>
      </c>
      <c r="H13" s="57">
        <v>19</v>
      </c>
      <c r="I13" s="77">
        <v>985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96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189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510</v>
      </c>
      <c r="D9" s="55">
        <v>5</v>
      </c>
      <c r="E9" s="82">
        <f t="shared" ref="E9:F24" si="0">E8-G9+C9</f>
        <v>510</v>
      </c>
      <c r="F9" s="82">
        <f t="shared" si="0"/>
        <v>5</v>
      </c>
      <c r="G9" s="56"/>
      <c r="H9" s="57"/>
      <c r="I9" s="77"/>
      <c r="J9" s="68" t="s">
        <v>190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0</v>
      </c>
      <c r="F10" s="82">
        <f t="shared" si="0"/>
        <v>0</v>
      </c>
      <c r="G10" s="56">
        <v>510</v>
      </c>
      <c r="H10" s="57">
        <v>5</v>
      </c>
      <c r="I10" s="77">
        <v>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21" sqref="C20:C2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148</v>
      </c>
      <c r="F4" s="167"/>
      <c r="G4" s="167"/>
      <c r="H4" s="167"/>
      <c r="I4" s="167"/>
      <c r="J4" s="167"/>
      <c r="K4" s="168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70</v>
      </c>
      <c r="F9" s="82">
        <f t="shared" si="0"/>
        <v>7</v>
      </c>
      <c r="G9" s="56">
        <v>50</v>
      </c>
      <c r="H9" s="57">
        <v>5</v>
      </c>
      <c r="I9" s="77">
        <v>773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60</v>
      </c>
      <c r="F10" s="82">
        <f t="shared" si="0"/>
        <v>6</v>
      </c>
      <c r="G10" s="56">
        <v>10</v>
      </c>
      <c r="H10" s="57">
        <v>1</v>
      </c>
      <c r="I10" s="77">
        <v>814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40</v>
      </c>
      <c r="F11" s="82">
        <f t="shared" si="0"/>
        <v>4</v>
      </c>
      <c r="G11" s="56">
        <v>20</v>
      </c>
      <c r="H11" s="57">
        <v>2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>
        <v>100</v>
      </c>
      <c r="D12" s="55">
        <v>10</v>
      </c>
      <c r="E12" s="82">
        <f t="shared" si="0"/>
        <v>140</v>
      </c>
      <c r="F12" s="82">
        <f t="shared" si="0"/>
        <v>14</v>
      </c>
      <c r="G12" s="56"/>
      <c r="H12" s="57"/>
      <c r="I12" s="77"/>
      <c r="J12" s="68" t="s">
        <v>153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120</v>
      </c>
      <c r="F13" s="82">
        <f t="shared" si="0"/>
        <v>12</v>
      </c>
      <c r="G13" s="56">
        <v>20</v>
      </c>
      <c r="H13" s="57">
        <v>2</v>
      </c>
      <c r="I13" s="77">
        <v>933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110</v>
      </c>
      <c r="F14" s="82">
        <f t="shared" si="0"/>
        <v>11</v>
      </c>
      <c r="G14" s="56">
        <v>10</v>
      </c>
      <c r="H14" s="57">
        <v>1</v>
      </c>
      <c r="I14" s="77">
        <v>981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60</v>
      </c>
      <c r="F15" s="82">
        <f t="shared" si="0"/>
        <v>6</v>
      </c>
      <c r="G15" s="56">
        <v>50</v>
      </c>
      <c r="H15" s="57">
        <v>5</v>
      </c>
      <c r="I15" s="77">
        <v>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60</v>
      </c>
      <c r="F16" s="82">
        <f t="shared" si="0"/>
        <v>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60</v>
      </c>
      <c r="F25" s="82">
        <f t="shared" si="1"/>
        <v>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60</v>
      </c>
      <c r="F26" s="82">
        <f t="shared" si="1"/>
        <v>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60</v>
      </c>
      <c r="F27" s="82">
        <f t="shared" si="1"/>
        <v>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60</v>
      </c>
      <c r="F28" s="82">
        <f t="shared" si="1"/>
        <v>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60</v>
      </c>
      <c r="F29" s="82">
        <f t="shared" si="1"/>
        <v>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60</v>
      </c>
      <c r="F30" s="82">
        <f t="shared" si="1"/>
        <v>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60</v>
      </c>
      <c r="F31" s="82">
        <f t="shared" si="1"/>
        <v>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60</v>
      </c>
      <c r="F32" s="82">
        <f t="shared" si="1"/>
        <v>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60</v>
      </c>
      <c r="F33" s="82">
        <f t="shared" si="1"/>
        <v>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60</v>
      </c>
      <c r="F34" s="82">
        <f t="shared" si="1"/>
        <v>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60</v>
      </c>
      <c r="F35" s="82">
        <f t="shared" si="1"/>
        <v>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60</v>
      </c>
      <c r="F36" s="82">
        <f t="shared" si="1"/>
        <v>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60</v>
      </c>
      <c r="F37" s="82">
        <f t="shared" si="1"/>
        <v>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60</v>
      </c>
      <c r="F38" s="82">
        <f t="shared" si="1"/>
        <v>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60</v>
      </c>
      <c r="F39" s="82">
        <f t="shared" si="1"/>
        <v>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60</v>
      </c>
      <c r="F40" s="82">
        <f t="shared" si="1"/>
        <v>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60</v>
      </c>
      <c r="F41" s="82">
        <f t="shared" si="2"/>
        <v>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60</v>
      </c>
      <c r="F42" s="82">
        <f t="shared" si="2"/>
        <v>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60</v>
      </c>
      <c r="F43" s="82">
        <f t="shared" si="2"/>
        <v>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60</v>
      </c>
      <c r="F44" s="82">
        <f t="shared" si="2"/>
        <v>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60</v>
      </c>
      <c r="F45" s="82">
        <f t="shared" si="2"/>
        <v>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60</v>
      </c>
      <c r="F46" s="82">
        <f t="shared" si="2"/>
        <v>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60</v>
      </c>
      <c r="F47" s="82">
        <f t="shared" si="2"/>
        <v>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60</v>
      </c>
      <c r="F48" s="82">
        <f t="shared" si="2"/>
        <v>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60</v>
      </c>
      <c r="F49" s="82">
        <f t="shared" si="2"/>
        <v>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60</v>
      </c>
      <c r="F50" s="82">
        <f t="shared" si="2"/>
        <v>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60</v>
      </c>
      <c r="F51" s="82">
        <f t="shared" si="2"/>
        <v>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60</v>
      </c>
      <c r="F52" s="82">
        <f t="shared" si="2"/>
        <v>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60</v>
      </c>
      <c r="F53" s="82">
        <f t="shared" si="2"/>
        <v>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60</v>
      </c>
      <c r="F54" s="82">
        <f t="shared" si="2"/>
        <v>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60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60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60</v>
      </c>
      <c r="F57" s="82">
        <f t="shared" si="3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60</v>
      </c>
      <c r="F58" s="82">
        <f t="shared" si="3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60</v>
      </c>
      <c r="F59" s="82">
        <f t="shared" si="3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60</v>
      </c>
      <c r="F60" s="82">
        <f t="shared" si="3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60</v>
      </c>
      <c r="F61" s="82">
        <f t="shared" si="3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60</v>
      </c>
      <c r="F62" s="82">
        <f t="shared" si="3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60</v>
      </c>
      <c r="F63" s="82">
        <f t="shared" si="3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60</v>
      </c>
      <c r="F64" s="82">
        <f t="shared" si="3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60</v>
      </c>
      <c r="F65" s="82">
        <f t="shared" si="3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60</v>
      </c>
      <c r="F66" s="82">
        <f t="shared" si="3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60</v>
      </c>
      <c r="F67" s="82">
        <f t="shared" si="3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60</v>
      </c>
      <c r="F68" s="82">
        <f t="shared" si="3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60</v>
      </c>
      <c r="F69" s="82">
        <f t="shared" si="3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60</v>
      </c>
      <c r="F70" s="82">
        <f t="shared" si="3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60</v>
      </c>
      <c r="F71" s="82">
        <f t="shared" si="3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60</v>
      </c>
      <c r="F72" s="82">
        <f t="shared" si="3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60</v>
      </c>
      <c r="F73" s="82">
        <f t="shared" si="4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60</v>
      </c>
      <c r="F74" s="82">
        <f t="shared" si="4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60</v>
      </c>
      <c r="F75" s="82">
        <f t="shared" si="4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60</v>
      </c>
      <c r="F76" s="82">
        <f t="shared" si="4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60</v>
      </c>
      <c r="F77" s="82">
        <f t="shared" si="4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60</v>
      </c>
      <c r="F78" s="82">
        <f t="shared" si="4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60</v>
      </c>
      <c r="F79" s="82">
        <f t="shared" si="4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60</v>
      </c>
      <c r="F80" s="82">
        <f t="shared" si="4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60</v>
      </c>
      <c r="F81" s="82">
        <f t="shared" si="4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60</v>
      </c>
      <c r="F82" s="82">
        <f t="shared" si="4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60</v>
      </c>
      <c r="F83" s="82">
        <f t="shared" si="4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60</v>
      </c>
      <c r="F84" s="82">
        <f t="shared" si="4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60</v>
      </c>
      <c r="F85" s="82">
        <f t="shared" si="4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60</v>
      </c>
      <c r="F86" s="82">
        <f t="shared" si="4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60</v>
      </c>
      <c r="F87" s="82">
        <f t="shared" si="4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60</v>
      </c>
      <c r="F88" s="82">
        <f t="shared" si="4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60</v>
      </c>
      <c r="F89" s="82">
        <f t="shared" si="5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60</v>
      </c>
      <c r="F90" s="82">
        <f t="shared" si="5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60</v>
      </c>
      <c r="F91" s="82">
        <f t="shared" si="5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60</v>
      </c>
      <c r="F92" s="82">
        <f t="shared" si="5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60</v>
      </c>
      <c r="F93" s="82">
        <f t="shared" si="5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60</v>
      </c>
      <c r="F94" s="82">
        <f t="shared" si="5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60</v>
      </c>
      <c r="F95" s="82">
        <f t="shared" si="5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60</v>
      </c>
      <c r="F96" s="82">
        <f t="shared" si="5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60</v>
      </c>
      <c r="F97" s="82">
        <f t="shared" si="5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60</v>
      </c>
      <c r="F98" s="82">
        <f t="shared" si="5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60</v>
      </c>
      <c r="F99" s="82">
        <f t="shared" si="5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60</v>
      </c>
      <c r="F100" s="82">
        <f t="shared" si="5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60</v>
      </c>
      <c r="F101" s="82">
        <f t="shared" si="5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60</v>
      </c>
      <c r="F102" s="82">
        <f t="shared" si="5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60</v>
      </c>
      <c r="F103" s="82">
        <f t="shared" si="5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60</v>
      </c>
      <c r="F104" s="82">
        <f t="shared" si="5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60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60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60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60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60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60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60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60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60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60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60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60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60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60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60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60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60</v>
      </c>
      <c r="F121" s="82">
        <f t="shared" si="7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60</v>
      </c>
      <c r="F122" s="82">
        <f t="shared" si="7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60</v>
      </c>
      <c r="F123" s="82">
        <f t="shared" si="7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60</v>
      </c>
      <c r="F124" s="82">
        <f t="shared" si="7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60</v>
      </c>
      <c r="F125" s="82">
        <f t="shared" si="7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60</v>
      </c>
      <c r="F126" s="82">
        <f t="shared" si="7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60</v>
      </c>
      <c r="F127" s="82">
        <f t="shared" si="7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60</v>
      </c>
      <c r="F128" s="82">
        <f t="shared" si="7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60</v>
      </c>
      <c r="F129" s="82">
        <f t="shared" si="7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60</v>
      </c>
      <c r="F130" s="82">
        <f t="shared" si="7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60</v>
      </c>
      <c r="F131" s="82">
        <f t="shared" si="7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60</v>
      </c>
      <c r="F132" s="82">
        <f t="shared" si="7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60</v>
      </c>
      <c r="F133" s="82">
        <f t="shared" si="7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60</v>
      </c>
      <c r="F134" s="82">
        <f t="shared" si="7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60</v>
      </c>
      <c r="F135" s="82">
        <f t="shared" si="7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60</v>
      </c>
      <c r="F136" s="82">
        <f t="shared" si="7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60</v>
      </c>
      <c r="F137" s="82">
        <f t="shared" si="8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60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60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60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60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60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60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60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60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60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60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60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60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60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60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60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60</v>
      </c>
      <c r="F153" s="82">
        <f t="shared" si="9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60</v>
      </c>
      <c r="F154" s="82">
        <f t="shared" si="9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60</v>
      </c>
      <c r="F155" s="82">
        <f t="shared" si="9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60</v>
      </c>
      <c r="F156" s="82">
        <f t="shared" si="9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60</v>
      </c>
      <c r="F157" s="82">
        <f t="shared" si="9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60</v>
      </c>
      <c r="F158" s="82">
        <f t="shared" si="9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60</v>
      </c>
      <c r="F159" s="82">
        <f t="shared" si="9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60</v>
      </c>
      <c r="F160" s="82">
        <f t="shared" si="9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60</v>
      </c>
      <c r="F161" s="82">
        <f t="shared" si="9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60</v>
      </c>
      <c r="F162" s="82">
        <f t="shared" si="9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60</v>
      </c>
      <c r="F163" s="82">
        <f t="shared" si="9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60</v>
      </c>
      <c r="F164" s="82">
        <f t="shared" si="9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60</v>
      </c>
      <c r="F165" s="82">
        <f t="shared" si="9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60</v>
      </c>
      <c r="F166" s="82">
        <f t="shared" si="9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60</v>
      </c>
      <c r="F167" s="82">
        <f t="shared" si="9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60</v>
      </c>
      <c r="F168" s="82">
        <f t="shared" si="9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60</v>
      </c>
      <c r="F169" s="82">
        <f t="shared" si="10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60</v>
      </c>
      <c r="F170" s="82">
        <f t="shared" si="10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60</v>
      </c>
      <c r="F171" s="82">
        <f t="shared" si="10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60</v>
      </c>
      <c r="F172" s="82">
        <f t="shared" si="10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60</v>
      </c>
      <c r="F173" s="82">
        <f t="shared" si="10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60</v>
      </c>
      <c r="F174" s="82">
        <f t="shared" si="10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60</v>
      </c>
      <c r="F175" s="82">
        <f t="shared" si="10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60</v>
      </c>
      <c r="F176" s="82">
        <f t="shared" si="10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60</v>
      </c>
      <c r="F177" s="82">
        <f t="shared" si="10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60</v>
      </c>
      <c r="F178" s="82">
        <f t="shared" si="10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60</v>
      </c>
      <c r="F179" s="82">
        <f t="shared" si="10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60</v>
      </c>
      <c r="F180" s="82">
        <f t="shared" si="10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60</v>
      </c>
      <c r="F181" s="82">
        <f t="shared" si="10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60</v>
      </c>
      <c r="F182" s="82">
        <f t="shared" si="10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60</v>
      </c>
      <c r="F183" s="82">
        <f t="shared" si="10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60</v>
      </c>
      <c r="F184" s="82">
        <f t="shared" si="10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60</v>
      </c>
      <c r="F185" s="82">
        <f t="shared" si="11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60</v>
      </c>
      <c r="F186" s="82">
        <f t="shared" si="11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60</v>
      </c>
      <c r="F187" s="82">
        <f t="shared" si="11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60</v>
      </c>
      <c r="F188" s="82">
        <f t="shared" si="11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60</v>
      </c>
      <c r="F189" s="82">
        <f t="shared" si="11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60</v>
      </c>
      <c r="F190" s="82">
        <f t="shared" si="11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60</v>
      </c>
      <c r="F191" s="82">
        <f t="shared" si="11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60</v>
      </c>
      <c r="F192" s="82">
        <f t="shared" si="11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60</v>
      </c>
      <c r="F193" s="82">
        <f t="shared" si="11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60</v>
      </c>
      <c r="F194" s="82">
        <f t="shared" si="11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60</v>
      </c>
      <c r="F195" s="82">
        <f t="shared" si="11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60</v>
      </c>
      <c r="F196" s="82">
        <f t="shared" si="11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60</v>
      </c>
      <c r="F197" s="82">
        <f t="shared" si="11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60</v>
      </c>
      <c r="F198" s="82">
        <f t="shared" si="11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60</v>
      </c>
      <c r="F199" s="82">
        <f t="shared" si="11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60</v>
      </c>
      <c r="F200" s="82">
        <f t="shared" si="11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60</v>
      </c>
      <c r="F201" s="82">
        <f t="shared" si="12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60</v>
      </c>
      <c r="F202" s="82">
        <f t="shared" si="12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60</v>
      </c>
      <c r="F203" s="82">
        <f t="shared" si="12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60</v>
      </c>
      <c r="F204" s="82">
        <f t="shared" si="12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60</v>
      </c>
      <c r="F205" s="82">
        <f t="shared" si="12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60</v>
      </c>
      <c r="F206" s="82">
        <f t="shared" si="12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60</v>
      </c>
      <c r="F207" s="82">
        <f t="shared" si="12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60</v>
      </c>
      <c r="F208" s="82">
        <f t="shared" si="12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60</v>
      </c>
      <c r="F209" s="82">
        <f t="shared" si="12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60</v>
      </c>
      <c r="F210" s="82">
        <f t="shared" si="12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60</v>
      </c>
      <c r="F211" s="82">
        <f t="shared" si="12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60</v>
      </c>
      <c r="F212" s="82">
        <f t="shared" si="12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60</v>
      </c>
      <c r="F213" s="82">
        <f t="shared" si="12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60</v>
      </c>
      <c r="F214" s="82">
        <f t="shared" si="12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60</v>
      </c>
      <c r="F215" s="82">
        <f t="shared" si="12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60</v>
      </c>
      <c r="F216" s="82">
        <f t="shared" si="12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60</v>
      </c>
      <c r="F217" s="82">
        <f t="shared" si="13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60</v>
      </c>
      <c r="F218" s="82">
        <f t="shared" si="13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60</v>
      </c>
      <c r="F219" s="82">
        <f t="shared" si="13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60</v>
      </c>
      <c r="F220" s="82">
        <f t="shared" si="13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60</v>
      </c>
      <c r="F221" s="82">
        <f t="shared" si="13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60</v>
      </c>
      <c r="F222" s="82">
        <f t="shared" si="13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60</v>
      </c>
      <c r="F223" s="82">
        <f t="shared" si="13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60</v>
      </c>
      <c r="F224" s="82">
        <f t="shared" si="13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60</v>
      </c>
      <c r="F225" s="82">
        <f t="shared" si="13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60</v>
      </c>
      <c r="F226" s="82">
        <f t="shared" si="13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22" activePane="bottomLeft" state="frozen"/>
      <selection activeCell="A9" sqref="A9"/>
      <selection pane="bottomLeft" activeCell="I41" sqref="I4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142</v>
      </c>
      <c r="F4" s="167"/>
      <c r="G4" s="167"/>
      <c r="H4" s="167"/>
      <c r="I4" s="167"/>
      <c r="J4" s="167"/>
      <c r="K4" s="168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>
        <v>1</v>
      </c>
      <c r="C8" s="20"/>
      <c r="D8" s="21"/>
      <c r="E8" s="76">
        <v>981.79</v>
      </c>
      <c r="F8" s="75">
        <v>38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748.24</v>
      </c>
      <c r="F9" s="82">
        <f t="shared" ref="F9:F72" si="1">F8-H9+D9</f>
        <v>29</v>
      </c>
      <c r="G9" s="56">
        <v>233.55</v>
      </c>
      <c r="H9" s="57">
        <v>9</v>
      </c>
      <c r="I9" s="77">
        <v>785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>
        <v>2014.17</v>
      </c>
      <c r="D10" s="55">
        <v>79</v>
      </c>
      <c r="E10" s="82">
        <f t="shared" si="0"/>
        <v>2762.41</v>
      </c>
      <c r="F10" s="82">
        <f t="shared" si="1"/>
        <v>108</v>
      </c>
      <c r="G10" s="56"/>
      <c r="H10" s="57"/>
      <c r="I10" s="77"/>
      <c r="J10" s="68" t="s">
        <v>87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2560.54</v>
      </c>
      <c r="F11" s="82">
        <f t="shared" si="1"/>
        <v>100</v>
      </c>
      <c r="G11" s="56">
        <v>201.87</v>
      </c>
      <c r="H11" s="57">
        <v>8</v>
      </c>
      <c r="I11" s="77">
        <v>807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/>
      <c r="D12" s="55"/>
      <c r="E12" s="82">
        <f t="shared" si="0"/>
        <v>2155.61</v>
      </c>
      <c r="F12" s="82">
        <f t="shared" si="1"/>
        <v>85</v>
      </c>
      <c r="G12" s="56">
        <v>404.93</v>
      </c>
      <c r="H12" s="57">
        <v>15</v>
      </c>
      <c r="I12" s="77">
        <v>813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1873.17</v>
      </c>
      <c r="F13" s="82">
        <f t="shared" si="1"/>
        <v>74</v>
      </c>
      <c r="G13" s="56">
        <v>282.44</v>
      </c>
      <c r="H13" s="57">
        <v>11</v>
      </c>
      <c r="I13" s="77">
        <v>819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1514.52</v>
      </c>
      <c r="F14" s="82">
        <f t="shared" si="1"/>
        <v>60</v>
      </c>
      <c r="G14" s="56">
        <v>358.65</v>
      </c>
      <c r="H14" s="57">
        <v>14</v>
      </c>
      <c r="I14" s="77">
        <v>829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>
        <v>7</v>
      </c>
      <c r="C15" s="54"/>
      <c r="D15" s="55"/>
      <c r="E15" s="82">
        <f t="shared" si="0"/>
        <v>1097.92</v>
      </c>
      <c r="F15" s="82">
        <f t="shared" si="1"/>
        <v>44</v>
      </c>
      <c r="G15" s="56">
        <v>416.6</v>
      </c>
      <c r="H15" s="57">
        <v>16</v>
      </c>
      <c r="I15" s="77">
        <v>834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1032.1300000000001</v>
      </c>
      <c r="F16" s="82">
        <f t="shared" si="1"/>
        <v>41</v>
      </c>
      <c r="G16" s="56">
        <v>65.790000000000006</v>
      </c>
      <c r="H16" s="57">
        <v>3</v>
      </c>
      <c r="I16" s="77">
        <v>846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930.82000000000016</v>
      </c>
      <c r="F17" s="82">
        <f t="shared" si="1"/>
        <v>37</v>
      </c>
      <c r="G17" s="56">
        <v>101.31</v>
      </c>
      <c r="H17" s="57">
        <v>4</v>
      </c>
      <c r="I17" s="77">
        <v>860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/>
      <c r="D18" s="55"/>
      <c r="E18" s="82">
        <f t="shared" si="0"/>
        <v>629.90000000000009</v>
      </c>
      <c r="F18" s="82">
        <f t="shared" si="1"/>
        <v>25</v>
      </c>
      <c r="G18" s="56">
        <v>300.92</v>
      </c>
      <c r="H18" s="57">
        <v>12</v>
      </c>
      <c r="I18" s="78">
        <v>880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276.12000000000012</v>
      </c>
      <c r="F19" s="82">
        <f t="shared" si="1"/>
        <v>11</v>
      </c>
      <c r="G19" s="56">
        <v>353.78</v>
      </c>
      <c r="H19" s="57">
        <v>14</v>
      </c>
      <c r="I19" s="79">
        <v>885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12</v>
      </c>
      <c r="C20" s="54"/>
      <c r="D20" s="55"/>
      <c r="E20" s="82">
        <f t="shared" si="0"/>
        <v>247.35000000000011</v>
      </c>
      <c r="F20" s="82">
        <f t="shared" si="1"/>
        <v>10</v>
      </c>
      <c r="G20" s="61">
        <v>28.77</v>
      </c>
      <c r="H20" s="57">
        <v>1</v>
      </c>
      <c r="I20" s="79">
        <v>887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12</v>
      </c>
      <c r="C21" s="54"/>
      <c r="D21" s="55"/>
      <c r="E21" s="82">
        <f t="shared" si="0"/>
        <v>48.8900000000001</v>
      </c>
      <c r="F21" s="82">
        <f t="shared" si="1"/>
        <v>2</v>
      </c>
      <c r="G21" s="61">
        <v>198.46</v>
      </c>
      <c r="H21" s="57">
        <v>8</v>
      </c>
      <c r="I21" s="79">
        <v>889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0"/>
        <v>-0.12999999999990308</v>
      </c>
      <c r="F22" s="82">
        <f t="shared" si="1"/>
        <v>0</v>
      </c>
      <c r="G22" s="61">
        <v>49.02</v>
      </c>
      <c r="H22" s="57">
        <v>2</v>
      </c>
      <c r="I22" s="79">
        <v>890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>
        <v>1995.28</v>
      </c>
      <c r="D23" s="55">
        <v>80</v>
      </c>
      <c r="E23" s="82">
        <f t="shared" si="0"/>
        <v>1995.15</v>
      </c>
      <c r="F23" s="82">
        <f t="shared" si="1"/>
        <v>80</v>
      </c>
      <c r="G23" s="61"/>
      <c r="H23" s="57"/>
      <c r="I23" s="79"/>
      <c r="J23" s="70" t="s">
        <v>87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14</v>
      </c>
      <c r="C24" s="54"/>
      <c r="D24" s="55"/>
      <c r="E24" s="82">
        <f t="shared" si="0"/>
        <v>1581.0100000000002</v>
      </c>
      <c r="F24" s="82">
        <f t="shared" si="1"/>
        <v>64</v>
      </c>
      <c r="G24" s="61">
        <v>414.14</v>
      </c>
      <c r="H24" s="58">
        <v>16</v>
      </c>
      <c r="I24" s="79">
        <v>24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14</v>
      </c>
      <c r="C25" s="54"/>
      <c r="D25" s="55"/>
      <c r="E25" s="82">
        <f t="shared" si="0"/>
        <v>1370.6100000000001</v>
      </c>
      <c r="F25" s="82">
        <f t="shared" si="1"/>
        <v>56</v>
      </c>
      <c r="G25" s="61">
        <v>210.4</v>
      </c>
      <c r="H25" s="58">
        <v>8</v>
      </c>
      <c r="I25" s="80">
        <v>927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0"/>
        <v>1074.45</v>
      </c>
      <c r="F26" s="82">
        <f t="shared" si="1"/>
        <v>44</v>
      </c>
      <c r="G26" s="61">
        <v>296.16000000000003</v>
      </c>
      <c r="H26" s="58">
        <v>12</v>
      </c>
      <c r="I26" s="80">
        <v>926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16</v>
      </c>
      <c r="C27" s="54"/>
      <c r="D27" s="55"/>
      <c r="E27" s="82">
        <f t="shared" si="0"/>
        <v>836.99</v>
      </c>
      <c r="F27" s="82">
        <f t="shared" si="1"/>
        <v>34</v>
      </c>
      <c r="G27" s="61">
        <v>237.46</v>
      </c>
      <c r="H27" s="58">
        <v>10</v>
      </c>
      <c r="I27" s="80">
        <v>937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16</v>
      </c>
      <c r="C28" s="54"/>
      <c r="D28" s="55"/>
      <c r="E28" s="82">
        <f t="shared" si="0"/>
        <v>735.9</v>
      </c>
      <c r="F28" s="82">
        <f t="shared" si="1"/>
        <v>30</v>
      </c>
      <c r="G28" s="61">
        <v>101.09</v>
      </c>
      <c r="H28" s="58">
        <v>4</v>
      </c>
      <c r="I28" s="80">
        <v>944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17</v>
      </c>
      <c r="C29" s="54"/>
      <c r="D29" s="55"/>
      <c r="E29" s="82">
        <f t="shared" si="0"/>
        <v>633.16999999999996</v>
      </c>
      <c r="F29" s="82">
        <f t="shared" si="1"/>
        <v>26</v>
      </c>
      <c r="G29" s="61">
        <v>102.73</v>
      </c>
      <c r="H29" s="58">
        <v>4</v>
      </c>
      <c r="I29" s="80">
        <v>948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0"/>
        <v>324.61999999999995</v>
      </c>
      <c r="F30" s="82">
        <f t="shared" si="1"/>
        <v>13</v>
      </c>
      <c r="G30" s="61">
        <v>308.55</v>
      </c>
      <c r="H30" s="58">
        <v>13</v>
      </c>
      <c r="I30" s="80">
        <v>959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0"/>
        <v>124.78999999999994</v>
      </c>
      <c r="F31" s="82">
        <f t="shared" si="1"/>
        <v>5</v>
      </c>
      <c r="G31" s="61">
        <v>199.83</v>
      </c>
      <c r="H31" s="58">
        <v>8</v>
      </c>
      <c r="I31" s="80">
        <v>960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19</v>
      </c>
      <c r="C32" s="54">
        <v>1006.16</v>
      </c>
      <c r="D32" s="55">
        <v>42</v>
      </c>
      <c r="E32" s="82">
        <f t="shared" si="0"/>
        <v>1130.9499999999998</v>
      </c>
      <c r="F32" s="82">
        <f t="shared" si="1"/>
        <v>47</v>
      </c>
      <c r="G32" s="61"/>
      <c r="H32" s="58"/>
      <c r="I32" s="80"/>
      <c r="J32" s="72" t="s">
        <v>87</v>
      </c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>
        <v>21</v>
      </c>
      <c r="C33" s="54"/>
      <c r="D33" s="55"/>
      <c r="E33" s="82">
        <f t="shared" si="0"/>
        <v>1031.2399999999998</v>
      </c>
      <c r="F33" s="82">
        <f t="shared" si="1"/>
        <v>43</v>
      </c>
      <c r="G33" s="61">
        <v>99.71</v>
      </c>
      <c r="H33" s="58">
        <v>4</v>
      </c>
      <c r="I33" s="80">
        <v>990</v>
      </c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>
        <v>21</v>
      </c>
      <c r="C34" s="54"/>
      <c r="D34" s="55"/>
      <c r="E34" s="82">
        <f t="shared" si="0"/>
        <v>1006.0299999999997</v>
      </c>
      <c r="F34" s="82">
        <f t="shared" si="1"/>
        <v>42</v>
      </c>
      <c r="G34" s="61">
        <v>25.21</v>
      </c>
      <c r="H34" s="58">
        <v>1</v>
      </c>
      <c r="I34" s="80">
        <v>995</v>
      </c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>
        <v>21</v>
      </c>
      <c r="C35" s="54">
        <v>1988.35</v>
      </c>
      <c r="D35" s="55">
        <v>80</v>
      </c>
      <c r="E35" s="82">
        <f t="shared" si="0"/>
        <v>2994.3799999999997</v>
      </c>
      <c r="F35" s="82">
        <f t="shared" si="1"/>
        <v>122</v>
      </c>
      <c r="G35" s="61"/>
      <c r="H35" s="58"/>
      <c r="I35" s="81"/>
      <c r="J35" s="72" t="s">
        <v>87</v>
      </c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>
        <v>23</v>
      </c>
      <c r="C36" s="54"/>
      <c r="D36" s="55"/>
      <c r="E36" s="82">
        <f t="shared" si="0"/>
        <v>2778.4399999999996</v>
      </c>
      <c r="F36" s="82">
        <f t="shared" si="1"/>
        <v>113</v>
      </c>
      <c r="G36" s="61">
        <v>215.94</v>
      </c>
      <c r="H36" s="58">
        <v>9</v>
      </c>
      <c r="I36" s="81">
        <v>10</v>
      </c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>
        <v>25</v>
      </c>
      <c r="C37" s="54"/>
      <c r="D37" s="55"/>
      <c r="E37" s="82">
        <f t="shared" si="0"/>
        <v>2477.0499999999997</v>
      </c>
      <c r="F37" s="82">
        <f t="shared" si="1"/>
        <v>101</v>
      </c>
      <c r="G37" s="61">
        <v>301.39</v>
      </c>
      <c r="H37" s="58">
        <v>12</v>
      </c>
      <c r="I37" s="81">
        <v>23</v>
      </c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>
        <v>26</v>
      </c>
      <c r="C38" s="54"/>
      <c r="D38" s="55"/>
      <c r="E38" s="82">
        <f t="shared" si="0"/>
        <v>2069.0499999999997</v>
      </c>
      <c r="F38" s="82">
        <f t="shared" si="1"/>
        <v>85</v>
      </c>
      <c r="G38" s="61">
        <v>408</v>
      </c>
      <c r="H38" s="58">
        <v>16</v>
      </c>
      <c r="I38" s="81">
        <v>30</v>
      </c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>
        <v>27</v>
      </c>
      <c r="C39" s="54"/>
      <c r="D39" s="55"/>
      <c r="E39" s="82">
        <f t="shared" si="0"/>
        <v>1757.4599999999998</v>
      </c>
      <c r="F39" s="82">
        <f t="shared" si="1"/>
        <v>73</v>
      </c>
      <c r="G39" s="61">
        <v>311.58999999999997</v>
      </c>
      <c r="H39" s="58">
        <v>12</v>
      </c>
      <c r="I39" s="81">
        <v>51</v>
      </c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>
        <v>28</v>
      </c>
      <c r="C40" s="54"/>
      <c r="D40" s="55"/>
      <c r="E40" s="82">
        <f t="shared" si="0"/>
        <v>1595.33</v>
      </c>
      <c r="F40" s="82">
        <f t="shared" si="1"/>
        <v>66</v>
      </c>
      <c r="G40" s="61">
        <v>162.13</v>
      </c>
      <c r="H40" s="58">
        <v>7</v>
      </c>
      <c r="I40" s="81">
        <v>68</v>
      </c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1595.33</v>
      </c>
      <c r="F41" s="82">
        <f t="shared" si="1"/>
        <v>66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1595.33</v>
      </c>
      <c r="F42" s="82">
        <f t="shared" si="1"/>
        <v>66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1595.33</v>
      </c>
      <c r="F43" s="82">
        <f t="shared" si="1"/>
        <v>66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1595.33</v>
      </c>
      <c r="F44" s="82">
        <f t="shared" si="1"/>
        <v>66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1595.33</v>
      </c>
      <c r="F45" s="82">
        <f t="shared" si="1"/>
        <v>66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1595.33</v>
      </c>
      <c r="F46" s="82">
        <f t="shared" si="1"/>
        <v>66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1595.33</v>
      </c>
      <c r="F47" s="82">
        <f t="shared" si="1"/>
        <v>66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1595.33</v>
      </c>
      <c r="F48" s="82">
        <f t="shared" si="1"/>
        <v>66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1595.33</v>
      </c>
      <c r="F49" s="82">
        <f t="shared" si="1"/>
        <v>66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1595.33</v>
      </c>
      <c r="F50" s="82">
        <f t="shared" si="1"/>
        <v>66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1595.33</v>
      </c>
      <c r="F51" s="82">
        <f t="shared" si="1"/>
        <v>66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1595.33</v>
      </c>
      <c r="F52" s="82">
        <f t="shared" si="1"/>
        <v>66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1595.33</v>
      </c>
      <c r="F53" s="82">
        <f t="shared" si="1"/>
        <v>66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1595.33</v>
      </c>
      <c r="F54" s="82">
        <f t="shared" si="1"/>
        <v>66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1595.33</v>
      </c>
      <c r="F55" s="82">
        <f t="shared" si="1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1595.33</v>
      </c>
      <c r="F56" s="82">
        <f t="shared" si="1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1595.33</v>
      </c>
      <c r="F57" s="82">
        <f t="shared" si="1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1595.33</v>
      </c>
      <c r="F58" s="82">
        <f t="shared" si="1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1595.33</v>
      </c>
      <c r="F59" s="82">
        <f t="shared" si="1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1595.33</v>
      </c>
      <c r="F60" s="82">
        <f t="shared" si="1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1595.33</v>
      </c>
      <c r="F61" s="82">
        <f t="shared" si="1"/>
        <v>66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1595.33</v>
      </c>
      <c r="F62" s="82">
        <f t="shared" si="1"/>
        <v>66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1595.33</v>
      </c>
      <c r="F63" s="82">
        <f t="shared" si="1"/>
        <v>66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1595.33</v>
      </c>
      <c r="F64" s="82">
        <f t="shared" si="1"/>
        <v>66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1595.33</v>
      </c>
      <c r="F65" s="82">
        <f t="shared" si="1"/>
        <v>66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1595.33</v>
      </c>
      <c r="F66" s="82">
        <f t="shared" si="1"/>
        <v>66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1595.33</v>
      </c>
      <c r="F67" s="82">
        <f t="shared" si="1"/>
        <v>66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1595.33</v>
      </c>
      <c r="F68" s="82">
        <f t="shared" si="1"/>
        <v>66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1595.33</v>
      </c>
      <c r="F69" s="82">
        <f t="shared" si="1"/>
        <v>66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1595.33</v>
      </c>
      <c r="F70" s="82">
        <f t="shared" si="1"/>
        <v>66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1595.33</v>
      </c>
      <c r="F71" s="82">
        <f t="shared" si="1"/>
        <v>66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1595.33</v>
      </c>
      <c r="F72" s="82">
        <f t="shared" si="1"/>
        <v>66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1595.33</v>
      </c>
      <c r="F73" s="82">
        <f t="shared" ref="F73:F136" si="3">F72-H73+D73</f>
        <v>66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1595.33</v>
      </c>
      <c r="F74" s="82">
        <f t="shared" si="3"/>
        <v>66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1595.33</v>
      </c>
      <c r="F75" s="82">
        <f t="shared" si="3"/>
        <v>66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1595.33</v>
      </c>
      <c r="F76" s="82">
        <f t="shared" si="3"/>
        <v>66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1595.33</v>
      </c>
      <c r="F77" s="82">
        <f t="shared" si="3"/>
        <v>66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1595.33</v>
      </c>
      <c r="F78" s="82">
        <f t="shared" si="3"/>
        <v>66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1595.33</v>
      </c>
      <c r="F79" s="82">
        <f t="shared" si="3"/>
        <v>66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1595.33</v>
      </c>
      <c r="F80" s="82">
        <f t="shared" si="3"/>
        <v>66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1595.33</v>
      </c>
      <c r="F81" s="82">
        <f t="shared" si="3"/>
        <v>66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1595.33</v>
      </c>
      <c r="F82" s="82">
        <f t="shared" si="3"/>
        <v>66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1595.33</v>
      </c>
      <c r="F83" s="82">
        <f t="shared" si="3"/>
        <v>66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1595.33</v>
      </c>
      <c r="F84" s="82">
        <f t="shared" si="3"/>
        <v>66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1595.33</v>
      </c>
      <c r="F85" s="82">
        <f t="shared" si="3"/>
        <v>66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1595.33</v>
      </c>
      <c r="F86" s="82">
        <f t="shared" si="3"/>
        <v>66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1595.33</v>
      </c>
      <c r="F87" s="82">
        <f t="shared" si="3"/>
        <v>66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1595.33</v>
      </c>
      <c r="F88" s="82">
        <f t="shared" si="3"/>
        <v>66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1595.33</v>
      </c>
      <c r="F89" s="82">
        <f t="shared" si="3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1595.33</v>
      </c>
      <c r="F90" s="82">
        <f t="shared" si="3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1595.33</v>
      </c>
      <c r="F91" s="82">
        <f t="shared" si="3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1595.33</v>
      </c>
      <c r="F92" s="82">
        <f t="shared" si="3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1595.33</v>
      </c>
      <c r="F93" s="82">
        <f t="shared" si="3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1595.33</v>
      </c>
      <c r="F94" s="82">
        <f t="shared" si="3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1595.33</v>
      </c>
      <c r="F95" s="82">
        <f t="shared" si="3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1595.33</v>
      </c>
      <c r="F96" s="82">
        <f t="shared" si="3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1595.33</v>
      </c>
      <c r="F97" s="82">
        <f t="shared" si="3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1595.33</v>
      </c>
      <c r="F98" s="82">
        <f t="shared" si="3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1595.33</v>
      </c>
      <c r="F99" s="82">
        <f t="shared" si="3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1595.33</v>
      </c>
      <c r="F100" s="82">
        <f t="shared" si="3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1595.33</v>
      </c>
      <c r="F101" s="82">
        <f t="shared" si="3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1595.33</v>
      </c>
      <c r="F102" s="82">
        <f t="shared" si="3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1595.33</v>
      </c>
      <c r="F103" s="82">
        <f t="shared" si="3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1595.33</v>
      </c>
      <c r="F104" s="82">
        <f t="shared" si="3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1595.33</v>
      </c>
      <c r="F105" s="82">
        <f t="shared" si="3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1595.33</v>
      </c>
      <c r="F106" s="82">
        <f t="shared" si="3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1595.33</v>
      </c>
      <c r="F107" s="82">
        <f t="shared" si="3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1595.33</v>
      </c>
      <c r="F108" s="82">
        <f t="shared" si="3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1595.33</v>
      </c>
      <c r="F109" s="82">
        <f t="shared" si="3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1595.33</v>
      </c>
      <c r="F110" s="82">
        <f t="shared" si="3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1595.33</v>
      </c>
      <c r="F111" s="82">
        <f t="shared" si="3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1595.33</v>
      </c>
      <c r="F112" s="82">
        <f t="shared" si="3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1595.33</v>
      </c>
      <c r="F113" s="82">
        <f t="shared" si="3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1595.33</v>
      </c>
      <c r="F114" s="82">
        <f t="shared" si="3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1595.33</v>
      </c>
      <c r="F115" s="82">
        <f t="shared" si="3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1595.33</v>
      </c>
      <c r="F116" s="82">
        <f t="shared" si="3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1595.33</v>
      </c>
      <c r="F117" s="82">
        <f t="shared" si="3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1595.33</v>
      </c>
      <c r="F118" s="82">
        <f t="shared" si="3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1595.33</v>
      </c>
      <c r="F119" s="82">
        <f t="shared" si="3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1595.33</v>
      </c>
      <c r="F120" s="82">
        <f t="shared" si="3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1595.33</v>
      </c>
      <c r="F121" s="82">
        <f t="shared" si="3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1595.33</v>
      </c>
      <c r="F122" s="82">
        <f t="shared" si="3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1595.33</v>
      </c>
      <c r="F123" s="82">
        <f t="shared" si="3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1595.33</v>
      </c>
      <c r="F124" s="82">
        <f t="shared" si="3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1595.33</v>
      </c>
      <c r="F125" s="82">
        <f t="shared" si="3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1595.33</v>
      </c>
      <c r="F126" s="82">
        <f t="shared" si="3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1595.33</v>
      </c>
      <c r="F127" s="82">
        <f t="shared" si="3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1595.33</v>
      </c>
      <c r="F128" s="82">
        <f t="shared" si="3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1595.33</v>
      </c>
      <c r="F129" s="82">
        <f t="shared" si="3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1595.33</v>
      </c>
      <c r="F130" s="82">
        <f t="shared" si="3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1595.33</v>
      </c>
      <c r="F131" s="82">
        <f t="shared" si="3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1595.33</v>
      </c>
      <c r="F132" s="82">
        <f t="shared" si="3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1595.33</v>
      </c>
      <c r="F133" s="82">
        <f t="shared" si="3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1595.33</v>
      </c>
      <c r="F134" s="82">
        <f t="shared" si="3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1595.33</v>
      </c>
      <c r="F135" s="82">
        <f t="shared" si="3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1595.33</v>
      </c>
      <c r="F136" s="82">
        <f t="shared" si="3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1595.33</v>
      </c>
      <c r="F137" s="82">
        <f t="shared" ref="F137:F200" si="5">F136-H137+D137</f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1595.33</v>
      </c>
      <c r="F138" s="82">
        <f t="shared" si="5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1595.33</v>
      </c>
      <c r="F139" s="82">
        <f t="shared" si="5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1595.33</v>
      </c>
      <c r="F140" s="82">
        <f t="shared" si="5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1595.33</v>
      </c>
      <c r="F141" s="82">
        <f t="shared" si="5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1595.33</v>
      </c>
      <c r="F142" s="82">
        <f t="shared" si="5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1595.33</v>
      </c>
      <c r="F143" s="82">
        <f t="shared" si="5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1595.33</v>
      </c>
      <c r="F144" s="82">
        <f t="shared" si="5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1595.33</v>
      </c>
      <c r="F145" s="82">
        <f t="shared" si="5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1595.33</v>
      </c>
      <c r="F146" s="82">
        <f t="shared" si="5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1595.33</v>
      </c>
      <c r="F147" s="82">
        <f t="shared" si="5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1595.33</v>
      </c>
      <c r="F148" s="82">
        <f t="shared" si="5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1595.33</v>
      </c>
      <c r="F149" s="82">
        <f t="shared" si="5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1595.33</v>
      </c>
      <c r="F150" s="82">
        <f t="shared" si="5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1595.33</v>
      </c>
      <c r="F151" s="82">
        <f t="shared" si="5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1595.33</v>
      </c>
      <c r="F152" s="82">
        <f t="shared" si="5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1595.33</v>
      </c>
      <c r="F153" s="82">
        <f t="shared" si="5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1595.33</v>
      </c>
      <c r="F154" s="82">
        <f t="shared" si="5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1595.33</v>
      </c>
      <c r="F155" s="82">
        <f t="shared" si="5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1595.33</v>
      </c>
      <c r="F156" s="82">
        <f t="shared" si="5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1595.33</v>
      </c>
      <c r="F157" s="82">
        <f t="shared" si="5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1595.33</v>
      </c>
      <c r="F158" s="82">
        <f t="shared" si="5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1595.33</v>
      </c>
      <c r="F159" s="82">
        <f t="shared" si="5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1595.33</v>
      </c>
      <c r="F160" s="82">
        <f t="shared" si="5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1595.33</v>
      </c>
      <c r="F161" s="82">
        <f t="shared" si="5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1595.33</v>
      </c>
      <c r="F162" s="82">
        <f t="shared" si="5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1595.33</v>
      </c>
      <c r="F163" s="82">
        <f t="shared" si="5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1595.33</v>
      </c>
      <c r="F164" s="82">
        <f t="shared" si="5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1595.33</v>
      </c>
      <c r="F165" s="82">
        <f t="shared" si="5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1595.33</v>
      </c>
      <c r="F166" s="82">
        <f t="shared" si="5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1595.33</v>
      </c>
      <c r="F167" s="82">
        <f t="shared" si="5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1595.33</v>
      </c>
      <c r="F168" s="82">
        <f t="shared" si="5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1595.33</v>
      </c>
      <c r="F169" s="82">
        <f t="shared" si="5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1595.33</v>
      </c>
      <c r="F170" s="82">
        <f t="shared" si="5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1595.33</v>
      </c>
      <c r="F171" s="82">
        <f t="shared" si="5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1595.33</v>
      </c>
      <c r="F172" s="82">
        <f t="shared" si="5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1595.33</v>
      </c>
      <c r="F173" s="82">
        <f t="shared" si="5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1595.33</v>
      </c>
      <c r="F174" s="82">
        <f t="shared" si="5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1595.33</v>
      </c>
      <c r="F175" s="82">
        <f t="shared" si="5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1595.33</v>
      </c>
      <c r="F176" s="82">
        <f t="shared" si="5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1595.33</v>
      </c>
      <c r="F177" s="82">
        <f t="shared" si="5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1595.33</v>
      </c>
      <c r="F178" s="82">
        <f t="shared" si="5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1595.33</v>
      </c>
      <c r="F179" s="82">
        <f t="shared" si="5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1595.33</v>
      </c>
      <c r="F180" s="82">
        <f t="shared" si="5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1595.33</v>
      </c>
      <c r="F181" s="82">
        <f t="shared" si="5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1595.33</v>
      </c>
      <c r="F182" s="82">
        <f t="shared" si="5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1595.33</v>
      </c>
      <c r="F183" s="82">
        <f t="shared" si="5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1595.33</v>
      </c>
      <c r="F184" s="82">
        <f t="shared" si="5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1595.33</v>
      </c>
      <c r="F185" s="82">
        <f t="shared" si="5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1595.33</v>
      </c>
      <c r="F186" s="82">
        <f t="shared" si="5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1595.33</v>
      </c>
      <c r="F187" s="82">
        <f t="shared" si="5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1595.33</v>
      </c>
      <c r="F188" s="82">
        <f t="shared" si="5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1595.33</v>
      </c>
      <c r="F189" s="82">
        <f t="shared" si="5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1595.33</v>
      </c>
      <c r="F190" s="82">
        <f t="shared" si="5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1595.33</v>
      </c>
      <c r="F191" s="82">
        <f t="shared" si="5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1595.33</v>
      </c>
      <c r="F192" s="82">
        <f t="shared" si="5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1595.33</v>
      </c>
      <c r="F193" s="82">
        <f t="shared" si="5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1595.33</v>
      </c>
      <c r="F194" s="82">
        <f t="shared" si="5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1595.33</v>
      </c>
      <c r="F195" s="82">
        <f t="shared" si="5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1595.33</v>
      </c>
      <c r="F196" s="82">
        <f t="shared" si="5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1595.33</v>
      </c>
      <c r="F197" s="82">
        <f t="shared" si="5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1595.33</v>
      </c>
      <c r="F198" s="82">
        <f t="shared" si="5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1595.33</v>
      </c>
      <c r="F199" s="82">
        <f t="shared" si="5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1595.33</v>
      </c>
      <c r="F200" s="82">
        <f t="shared" si="5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1595.33</v>
      </c>
      <c r="F201" s="82">
        <f t="shared" ref="F201:F226" si="7">F200-H201+D201</f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1595.33</v>
      </c>
      <c r="F202" s="82">
        <f t="shared" si="7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1595.33</v>
      </c>
      <c r="F203" s="82">
        <f t="shared" si="7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1595.33</v>
      </c>
      <c r="F204" s="82">
        <f t="shared" si="7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1595.33</v>
      </c>
      <c r="F205" s="82">
        <f t="shared" si="7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1595.33</v>
      </c>
      <c r="F206" s="82">
        <f t="shared" si="7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1595.33</v>
      </c>
      <c r="F207" s="82">
        <f t="shared" si="7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1595.33</v>
      </c>
      <c r="F208" s="82">
        <f t="shared" si="7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1595.33</v>
      </c>
      <c r="F209" s="82">
        <f t="shared" si="7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1595.33</v>
      </c>
      <c r="F210" s="82">
        <f t="shared" si="7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1595.33</v>
      </c>
      <c r="F211" s="82">
        <f t="shared" si="7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1595.33</v>
      </c>
      <c r="F212" s="82">
        <f t="shared" si="7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1595.33</v>
      </c>
      <c r="F213" s="82">
        <f t="shared" si="7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1595.33</v>
      </c>
      <c r="F214" s="82">
        <f t="shared" si="7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1595.33</v>
      </c>
      <c r="F215" s="82">
        <f t="shared" si="7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1595.33</v>
      </c>
      <c r="F216" s="82">
        <f t="shared" si="7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1595.33</v>
      </c>
      <c r="F217" s="82">
        <f t="shared" si="7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1595.33</v>
      </c>
      <c r="F218" s="82">
        <f t="shared" si="7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1595.33</v>
      </c>
      <c r="F219" s="82">
        <f t="shared" si="7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1595.33</v>
      </c>
      <c r="F220" s="82">
        <f t="shared" si="7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1595.33</v>
      </c>
      <c r="F221" s="82">
        <f t="shared" si="7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1595.33</v>
      </c>
      <c r="F222" s="82">
        <f t="shared" si="7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1595.33</v>
      </c>
      <c r="F223" s="82">
        <f t="shared" si="7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1595.33</v>
      </c>
      <c r="F224" s="82">
        <f t="shared" si="7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1595.33</v>
      </c>
      <c r="F225" s="82">
        <f t="shared" si="7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1595.33</v>
      </c>
      <c r="F226" s="82">
        <f t="shared" si="7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134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156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 t="s">
        <v>109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24" sqref="J24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81</v>
      </c>
      <c r="F4" s="167"/>
      <c r="G4" s="167"/>
      <c r="H4" s="167"/>
      <c r="I4" s="167"/>
      <c r="J4" s="167"/>
      <c r="K4" s="168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309.74</v>
      </c>
      <c r="F8" s="125">
        <v>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</v>
      </c>
      <c r="C9" s="54"/>
      <c r="D9" s="55"/>
      <c r="E9" s="82">
        <f t="shared" ref="E9:F24" si="0">E8-G9+C9</f>
        <v>285.53000000000003</v>
      </c>
      <c r="F9" s="126">
        <f t="shared" si="0"/>
        <v>25</v>
      </c>
      <c r="G9" s="56">
        <v>24.21</v>
      </c>
      <c r="H9" s="57">
        <v>2</v>
      </c>
      <c r="I9" s="77">
        <v>781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170.71000000000004</v>
      </c>
      <c r="F10" s="126">
        <f t="shared" si="0"/>
        <v>15</v>
      </c>
      <c r="G10" s="56">
        <v>114.82</v>
      </c>
      <c r="H10" s="57">
        <v>10</v>
      </c>
      <c r="I10" s="77">
        <v>813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111.28000000000003</v>
      </c>
      <c r="F11" s="126">
        <f t="shared" si="0"/>
        <v>10</v>
      </c>
      <c r="G11" s="56">
        <v>59.43</v>
      </c>
      <c r="H11" s="57">
        <v>5</v>
      </c>
      <c r="I11" s="77">
        <v>822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>
        <v>1001.69</v>
      </c>
      <c r="D12" s="55">
        <v>86</v>
      </c>
      <c r="E12" s="82">
        <f t="shared" si="0"/>
        <v>1112.97</v>
      </c>
      <c r="F12" s="126">
        <f t="shared" si="0"/>
        <v>96</v>
      </c>
      <c r="G12" s="56"/>
      <c r="H12" s="57"/>
      <c r="I12" s="77"/>
      <c r="J12" s="68" t="s">
        <v>113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944.40000000000009</v>
      </c>
      <c r="F13" s="126">
        <f t="shared" si="0"/>
        <v>81</v>
      </c>
      <c r="G13" s="56">
        <v>168.57</v>
      </c>
      <c r="H13" s="57">
        <v>15</v>
      </c>
      <c r="I13" s="77">
        <v>846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872.17000000000007</v>
      </c>
      <c r="F14" s="126">
        <f t="shared" si="0"/>
        <v>75</v>
      </c>
      <c r="G14" s="56">
        <v>72.23</v>
      </c>
      <c r="H14" s="57">
        <v>6</v>
      </c>
      <c r="I14" s="77">
        <v>851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752.74</v>
      </c>
      <c r="F15" s="126">
        <f t="shared" si="0"/>
        <v>65</v>
      </c>
      <c r="G15" s="56">
        <v>119.43</v>
      </c>
      <c r="H15" s="57">
        <v>10</v>
      </c>
      <c r="I15" s="77">
        <v>896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640.79999999999995</v>
      </c>
      <c r="F16" s="126">
        <f t="shared" si="0"/>
        <v>55</v>
      </c>
      <c r="G16" s="56">
        <v>111.94</v>
      </c>
      <c r="H16" s="57">
        <v>10</v>
      </c>
      <c r="I16" s="77">
        <v>925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415.47999999999996</v>
      </c>
      <c r="F17" s="126">
        <f t="shared" si="0"/>
        <v>35</v>
      </c>
      <c r="G17" s="61">
        <v>225.32</v>
      </c>
      <c r="H17" s="57">
        <v>20</v>
      </c>
      <c r="I17" s="77">
        <v>939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393.02</v>
      </c>
      <c r="F18" s="126">
        <f t="shared" si="0"/>
        <v>33</v>
      </c>
      <c r="G18" s="61">
        <v>22.46</v>
      </c>
      <c r="H18" s="57">
        <v>2</v>
      </c>
      <c r="I18" s="78">
        <v>981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274.96999999999997</v>
      </c>
      <c r="F19" s="126">
        <f t="shared" si="0"/>
        <v>23</v>
      </c>
      <c r="G19" s="61">
        <v>118.05</v>
      </c>
      <c r="H19" s="57">
        <v>10</v>
      </c>
      <c r="I19" s="79">
        <v>996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>
        <v>604.61</v>
      </c>
      <c r="D20" s="55">
        <v>53</v>
      </c>
      <c r="E20" s="82">
        <f t="shared" si="0"/>
        <v>879.57999999999993</v>
      </c>
      <c r="F20" s="126">
        <f t="shared" si="0"/>
        <v>76</v>
      </c>
      <c r="G20" s="61"/>
      <c r="H20" s="57"/>
      <c r="I20" s="79"/>
      <c r="J20" s="70" t="s">
        <v>113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761.69999999999993</v>
      </c>
      <c r="F21" s="126">
        <f t="shared" si="0"/>
        <v>66</v>
      </c>
      <c r="G21" s="61">
        <v>117.88</v>
      </c>
      <c r="H21" s="57">
        <v>10</v>
      </c>
      <c r="I21" s="79">
        <v>18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582.18999999999994</v>
      </c>
      <c r="F22" s="126">
        <f t="shared" si="0"/>
        <v>51</v>
      </c>
      <c r="G22" s="61">
        <v>179.51</v>
      </c>
      <c r="H22" s="57">
        <v>15</v>
      </c>
      <c r="I22" s="79">
        <v>32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403.75</v>
      </c>
      <c r="D23" s="55">
        <v>34</v>
      </c>
      <c r="E23" s="82">
        <f t="shared" si="0"/>
        <v>985.93999999999994</v>
      </c>
      <c r="F23" s="126">
        <f t="shared" si="0"/>
        <v>85</v>
      </c>
      <c r="G23" s="61"/>
      <c r="H23" s="57"/>
      <c r="I23" s="79"/>
      <c r="J23" s="70" t="s">
        <v>113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985.93999999999994</v>
      </c>
      <c r="F24" s="126">
        <f t="shared" si="0"/>
        <v>85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985.93999999999994</v>
      </c>
      <c r="F25" s="126">
        <f t="shared" si="1"/>
        <v>85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985.93999999999994</v>
      </c>
      <c r="F26" s="126">
        <f t="shared" si="1"/>
        <v>85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985.93999999999994</v>
      </c>
      <c r="F27" s="126">
        <f t="shared" si="1"/>
        <v>85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985.93999999999994</v>
      </c>
      <c r="F28" s="126">
        <f t="shared" si="1"/>
        <v>85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985.93999999999994</v>
      </c>
      <c r="F29" s="126">
        <f t="shared" si="1"/>
        <v>85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985.93999999999994</v>
      </c>
      <c r="F30" s="126">
        <f t="shared" si="1"/>
        <v>85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985.93999999999994</v>
      </c>
      <c r="F31" s="126">
        <f t="shared" si="1"/>
        <v>85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985.93999999999994</v>
      </c>
      <c r="F32" s="126">
        <f t="shared" si="1"/>
        <v>85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985.93999999999994</v>
      </c>
      <c r="F33" s="126">
        <f t="shared" si="1"/>
        <v>85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985.93999999999994</v>
      </c>
      <c r="F34" s="126">
        <f t="shared" si="1"/>
        <v>85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985.93999999999994</v>
      </c>
      <c r="F35" s="126">
        <f t="shared" si="1"/>
        <v>85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985.93999999999994</v>
      </c>
      <c r="F36" s="126">
        <f t="shared" si="1"/>
        <v>85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985.93999999999994</v>
      </c>
      <c r="F37" s="126">
        <f t="shared" si="1"/>
        <v>85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985.93999999999994</v>
      </c>
      <c r="F38" s="126">
        <f t="shared" si="1"/>
        <v>85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985.93999999999994</v>
      </c>
      <c r="F39" s="126">
        <f t="shared" si="1"/>
        <v>85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985.93999999999994</v>
      </c>
      <c r="F40" s="126">
        <f t="shared" si="1"/>
        <v>85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985.93999999999994</v>
      </c>
      <c r="F41" s="126">
        <f t="shared" si="2"/>
        <v>85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985.93999999999994</v>
      </c>
      <c r="F42" s="126">
        <f t="shared" si="2"/>
        <v>85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985.93999999999994</v>
      </c>
      <c r="F43" s="126">
        <f t="shared" si="2"/>
        <v>85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985.93999999999994</v>
      </c>
      <c r="F44" s="126">
        <f t="shared" si="2"/>
        <v>85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985.93999999999994</v>
      </c>
      <c r="F45" s="126">
        <f t="shared" si="2"/>
        <v>85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985.93999999999994</v>
      </c>
      <c r="F46" s="126">
        <f t="shared" si="2"/>
        <v>85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985.93999999999994</v>
      </c>
      <c r="F47" s="126">
        <f t="shared" si="2"/>
        <v>85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985.93999999999994</v>
      </c>
      <c r="F48" s="126">
        <f t="shared" si="2"/>
        <v>85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985.93999999999994</v>
      </c>
      <c r="F49" s="126">
        <f t="shared" si="2"/>
        <v>85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985.93999999999994</v>
      </c>
      <c r="F50" s="126">
        <f t="shared" si="2"/>
        <v>85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985.93999999999994</v>
      </c>
      <c r="F51" s="126">
        <f t="shared" si="2"/>
        <v>85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985.93999999999994</v>
      </c>
      <c r="F52" s="126">
        <f t="shared" si="2"/>
        <v>85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985.93999999999994</v>
      </c>
      <c r="F53" s="126">
        <f t="shared" si="2"/>
        <v>85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985.93999999999994</v>
      </c>
      <c r="F54" s="126">
        <f t="shared" si="2"/>
        <v>85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985.93999999999994</v>
      </c>
      <c r="F55" s="126">
        <f t="shared" si="2"/>
        <v>85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985.93999999999994</v>
      </c>
      <c r="F56" s="126">
        <f t="shared" si="2"/>
        <v>85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985.93999999999994</v>
      </c>
      <c r="F57" s="126">
        <f t="shared" si="3"/>
        <v>85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985.93999999999994</v>
      </c>
      <c r="F58" s="126">
        <f t="shared" si="3"/>
        <v>85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985.93999999999994</v>
      </c>
      <c r="F59" s="126">
        <f t="shared" si="3"/>
        <v>85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985.93999999999994</v>
      </c>
      <c r="F60" s="126">
        <f t="shared" si="3"/>
        <v>85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985.93999999999994</v>
      </c>
      <c r="F61" s="126">
        <f t="shared" si="3"/>
        <v>85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985.93999999999994</v>
      </c>
      <c r="F62" s="126">
        <f t="shared" si="3"/>
        <v>85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985.93999999999994</v>
      </c>
      <c r="F63" s="126">
        <f t="shared" si="3"/>
        <v>85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985.93999999999994</v>
      </c>
      <c r="F64" s="126">
        <f t="shared" si="3"/>
        <v>85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985.93999999999994</v>
      </c>
      <c r="F65" s="126">
        <f t="shared" si="3"/>
        <v>85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985.93999999999994</v>
      </c>
      <c r="F66" s="126">
        <f t="shared" si="3"/>
        <v>85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985.93999999999994</v>
      </c>
      <c r="F67" s="126">
        <f t="shared" si="3"/>
        <v>85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985.93999999999994</v>
      </c>
      <c r="F68" s="126">
        <f t="shared" si="3"/>
        <v>85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985.93999999999994</v>
      </c>
      <c r="F69" s="126">
        <f t="shared" si="3"/>
        <v>85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985.93999999999994</v>
      </c>
      <c r="F70" s="126">
        <f t="shared" si="3"/>
        <v>85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985.93999999999994</v>
      </c>
      <c r="F71" s="126">
        <f t="shared" si="3"/>
        <v>85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985.93999999999994</v>
      </c>
      <c r="F72" s="126">
        <f t="shared" si="3"/>
        <v>85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985.93999999999994</v>
      </c>
      <c r="F73" s="126">
        <f t="shared" si="4"/>
        <v>85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985.93999999999994</v>
      </c>
      <c r="F74" s="126">
        <f t="shared" si="4"/>
        <v>85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985.93999999999994</v>
      </c>
      <c r="F75" s="126">
        <f t="shared" si="4"/>
        <v>85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985.93999999999994</v>
      </c>
      <c r="F76" s="126">
        <f t="shared" si="4"/>
        <v>85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985.93999999999994</v>
      </c>
      <c r="F77" s="126">
        <f t="shared" si="4"/>
        <v>85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985.93999999999994</v>
      </c>
      <c r="F78" s="126">
        <f t="shared" si="4"/>
        <v>85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985.93999999999994</v>
      </c>
      <c r="F79" s="126">
        <f t="shared" si="4"/>
        <v>85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985.93999999999994</v>
      </c>
      <c r="F80" s="126">
        <f t="shared" si="4"/>
        <v>85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985.93999999999994</v>
      </c>
      <c r="F81" s="126">
        <f t="shared" si="4"/>
        <v>85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985.93999999999994</v>
      </c>
      <c r="F82" s="126">
        <f t="shared" si="4"/>
        <v>85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985.93999999999994</v>
      </c>
      <c r="F83" s="126">
        <f t="shared" si="4"/>
        <v>85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985.93999999999994</v>
      </c>
      <c r="F84" s="126">
        <f t="shared" si="4"/>
        <v>85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985.93999999999994</v>
      </c>
      <c r="F85" s="126">
        <f t="shared" si="4"/>
        <v>85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985.93999999999994</v>
      </c>
      <c r="F86" s="126">
        <f t="shared" si="4"/>
        <v>85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985.93999999999994</v>
      </c>
      <c r="F87" s="126">
        <f t="shared" si="4"/>
        <v>85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985.93999999999994</v>
      </c>
      <c r="F88" s="126">
        <f t="shared" si="4"/>
        <v>85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985.93999999999994</v>
      </c>
      <c r="F89" s="126">
        <f t="shared" si="5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985.93999999999994</v>
      </c>
      <c r="F90" s="126">
        <f t="shared" si="5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985.93999999999994</v>
      </c>
      <c r="F91" s="126">
        <f t="shared" si="5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985.93999999999994</v>
      </c>
      <c r="F92" s="126">
        <f t="shared" si="5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985.93999999999994</v>
      </c>
      <c r="F93" s="126">
        <f t="shared" si="5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985.93999999999994</v>
      </c>
      <c r="F94" s="126">
        <f t="shared" si="5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985.93999999999994</v>
      </c>
      <c r="F95" s="126">
        <f t="shared" si="5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985.93999999999994</v>
      </c>
      <c r="F96" s="126">
        <f t="shared" si="5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985.93999999999994</v>
      </c>
      <c r="F97" s="126">
        <f t="shared" si="5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985.93999999999994</v>
      </c>
      <c r="F98" s="126">
        <f t="shared" si="5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985.93999999999994</v>
      </c>
      <c r="F99" s="126">
        <f t="shared" si="5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985.93999999999994</v>
      </c>
      <c r="F100" s="126">
        <f t="shared" si="5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985.93999999999994</v>
      </c>
      <c r="F101" s="126">
        <f t="shared" si="5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985.93999999999994</v>
      </c>
      <c r="F102" s="126">
        <f t="shared" si="5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985.93999999999994</v>
      </c>
      <c r="F103" s="126">
        <f t="shared" si="5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985.93999999999994</v>
      </c>
      <c r="F104" s="126">
        <f t="shared" si="5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985.93999999999994</v>
      </c>
      <c r="F105" s="126">
        <f t="shared" si="6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985.93999999999994</v>
      </c>
      <c r="F106" s="126">
        <f t="shared" si="6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985.93999999999994</v>
      </c>
      <c r="F107" s="126">
        <f t="shared" si="6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985.93999999999994</v>
      </c>
      <c r="F108" s="126">
        <f t="shared" si="6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985.93999999999994</v>
      </c>
      <c r="F109" s="126">
        <f t="shared" si="6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985.93999999999994</v>
      </c>
      <c r="F110" s="126">
        <f t="shared" si="6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985.93999999999994</v>
      </c>
      <c r="F111" s="126">
        <f t="shared" si="6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985.93999999999994</v>
      </c>
      <c r="F112" s="126">
        <f t="shared" si="6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985.93999999999994</v>
      </c>
      <c r="F113" s="126">
        <f t="shared" si="6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985.93999999999994</v>
      </c>
      <c r="F114" s="126">
        <f t="shared" si="6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985.93999999999994</v>
      </c>
      <c r="F115" s="126">
        <f t="shared" si="6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985.93999999999994</v>
      </c>
      <c r="F116" s="126">
        <f t="shared" si="6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985.93999999999994</v>
      </c>
      <c r="F117" s="126">
        <f t="shared" si="6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985.93999999999994</v>
      </c>
      <c r="F118" s="126">
        <f t="shared" si="6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985.93999999999994</v>
      </c>
      <c r="F119" s="126">
        <f t="shared" si="6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985.93999999999994</v>
      </c>
      <c r="F120" s="126">
        <f t="shared" si="6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985.93999999999994</v>
      </c>
      <c r="F121" s="126">
        <f t="shared" si="7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985.93999999999994</v>
      </c>
      <c r="F122" s="126">
        <f t="shared" si="7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985.93999999999994</v>
      </c>
      <c r="F123" s="126">
        <f t="shared" si="7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985.93999999999994</v>
      </c>
      <c r="F124" s="126">
        <f t="shared" si="7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985.93999999999994</v>
      </c>
      <c r="F125" s="126">
        <f t="shared" si="7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985.93999999999994</v>
      </c>
      <c r="F126" s="126">
        <f t="shared" si="7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985.93999999999994</v>
      </c>
      <c r="F127" s="126">
        <f t="shared" si="7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985.93999999999994</v>
      </c>
      <c r="F128" s="126">
        <f t="shared" si="7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985.93999999999994</v>
      </c>
      <c r="F129" s="126">
        <f t="shared" si="7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985.93999999999994</v>
      </c>
      <c r="F130" s="126">
        <f t="shared" si="7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985.93999999999994</v>
      </c>
      <c r="F131" s="126">
        <f t="shared" si="7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985.93999999999994</v>
      </c>
      <c r="F132" s="126">
        <f t="shared" si="7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985.93999999999994</v>
      </c>
      <c r="F133" s="126">
        <f t="shared" si="7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985.93999999999994</v>
      </c>
      <c r="F134" s="126">
        <f t="shared" si="7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985.93999999999994</v>
      </c>
      <c r="F135" s="126">
        <f t="shared" si="7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985.93999999999994</v>
      </c>
      <c r="F136" s="126">
        <f t="shared" si="7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985.93999999999994</v>
      </c>
      <c r="F137" s="126">
        <f t="shared" si="8"/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985.93999999999994</v>
      </c>
      <c r="F138" s="126">
        <f t="shared" si="8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985.93999999999994</v>
      </c>
      <c r="F139" s="126">
        <f t="shared" si="8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985.93999999999994</v>
      </c>
      <c r="F140" s="126">
        <f t="shared" si="8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985.93999999999994</v>
      </c>
      <c r="F141" s="126">
        <f t="shared" si="8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985.93999999999994</v>
      </c>
      <c r="F142" s="126">
        <f t="shared" si="8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985.93999999999994</v>
      </c>
      <c r="F143" s="126">
        <f t="shared" si="8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985.93999999999994</v>
      </c>
      <c r="F144" s="126">
        <f t="shared" si="8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985.93999999999994</v>
      </c>
      <c r="F145" s="126">
        <f t="shared" si="8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985.93999999999994</v>
      </c>
      <c r="F146" s="126">
        <f t="shared" si="8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985.93999999999994</v>
      </c>
      <c r="F147" s="126">
        <f t="shared" si="8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985.93999999999994</v>
      </c>
      <c r="F148" s="126">
        <f t="shared" si="8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985.93999999999994</v>
      </c>
      <c r="F149" s="126">
        <f t="shared" si="8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985.93999999999994</v>
      </c>
      <c r="F150" s="126">
        <f t="shared" si="8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985.93999999999994</v>
      </c>
      <c r="F151" s="126">
        <f t="shared" si="8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985.93999999999994</v>
      </c>
      <c r="F152" s="126">
        <f t="shared" si="8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985.93999999999994</v>
      </c>
      <c r="F153" s="126">
        <f t="shared" si="9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985.93999999999994</v>
      </c>
      <c r="F154" s="126">
        <f t="shared" si="9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985.93999999999994</v>
      </c>
      <c r="F155" s="126">
        <f t="shared" si="9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985.93999999999994</v>
      </c>
      <c r="F156" s="126">
        <f t="shared" si="9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985.93999999999994</v>
      </c>
      <c r="F157" s="126">
        <f t="shared" si="9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985.93999999999994</v>
      </c>
      <c r="F158" s="126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985.93999999999994</v>
      </c>
      <c r="F159" s="126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985.93999999999994</v>
      </c>
      <c r="F160" s="126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985.93999999999994</v>
      </c>
      <c r="F161" s="126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985.93999999999994</v>
      </c>
      <c r="F162" s="126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985.93999999999994</v>
      </c>
      <c r="F163" s="126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985.93999999999994</v>
      </c>
      <c r="F164" s="126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985.93999999999994</v>
      </c>
      <c r="F165" s="126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985.93999999999994</v>
      </c>
      <c r="F166" s="126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985.93999999999994</v>
      </c>
      <c r="F167" s="126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985.93999999999994</v>
      </c>
      <c r="F168" s="126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985.93999999999994</v>
      </c>
      <c r="F169" s="126">
        <f t="shared" si="10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985.93999999999994</v>
      </c>
      <c r="F170" s="126">
        <f t="shared" si="10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985.93999999999994</v>
      </c>
      <c r="F171" s="126">
        <f t="shared" si="10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985.93999999999994</v>
      </c>
      <c r="F172" s="126">
        <f t="shared" si="10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985.93999999999994</v>
      </c>
      <c r="F173" s="126">
        <f t="shared" si="10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985.93999999999994</v>
      </c>
      <c r="F174" s="126">
        <f t="shared" si="10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985.93999999999994</v>
      </c>
      <c r="F175" s="126">
        <f t="shared" si="10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985.93999999999994</v>
      </c>
      <c r="F176" s="126">
        <f t="shared" si="10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985.93999999999994</v>
      </c>
      <c r="F177" s="126">
        <f t="shared" si="10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985.93999999999994</v>
      </c>
      <c r="F178" s="126">
        <f t="shared" si="10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985.93999999999994</v>
      </c>
      <c r="F179" s="126">
        <f t="shared" si="10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985.93999999999994</v>
      </c>
      <c r="F180" s="126">
        <f t="shared" si="10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985.93999999999994</v>
      </c>
      <c r="F181" s="126">
        <f t="shared" si="10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985.93999999999994</v>
      </c>
      <c r="F182" s="126">
        <f t="shared" si="10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985.93999999999994</v>
      </c>
      <c r="F183" s="126">
        <f t="shared" si="10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985.93999999999994</v>
      </c>
      <c r="F184" s="126">
        <f t="shared" si="10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985.93999999999994</v>
      </c>
      <c r="F185" s="126">
        <f t="shared" si="11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985.93999999999994</v>
      </c>
      <c r="F186" s="126">
        <f t="shared" si="11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985.93999999999994</v>
      </c>
      <c r="F187" s="126">
        <f t="shared" si="11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985.93999999999994</v>
      </c>
      <c r="F188" s="126">
        <f t="shared" si="11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985.93999999999994</v>
      </c>
      <c r="F189" s="126">
        <f t="shared" si="11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985.93999999999994</v>
      </c>
      <c r="F190" s="126">
        <f t="shared" si="11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985.93999999999994</v>
      </c>
      <c r="F191" s="126">
        <f t="shared" si="11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985.93999999999994</v>
      </c>
      <c r="F192" s="126">
        <f t="shared" si="11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985.93999999999994</v>
      </c>
      <c r="F193" s="126">
        <f t="shared" si="11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985.93999999999994</v>
      </c>
      <c r="F194" s="126">
        <f t="shared" si="11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985.93999999999994</v>
      </c>
      <c r="F195" s="126">
        <f t="shared" si="11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985.93999999999994</v>
      </c>
      <c r="F196" s="126">
        <f t="shared" si="11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985.93999999999994</v>
      </c>
      <c r="F197" s="126">
        <f t="shared" si="11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985.93999999999994</v>
      </c>
      <c r="F198" s="126">
        <f t="shared" si="11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985.93999999999994</v>
      </c>
      <c r="F199" s="126">
        <f t="shared" si="11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985.93999999999994</v>
      </c>
      <c r="F200" s="126">
        <f t="shared" si="11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985.93999999999994</v>
      </c>
      <c r="F201" s="126">
        <f t="shared" si="12"/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985.93999999999994</v>
      </c>
      <c r="F202" s="126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985.93999999999994</v>
      </c>
      <c r="F203" s="126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985.93999999999994</v>
      </c>
      <c r="F204" s="126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985.93999999999994</v>
      </c>
      <c r="F205" s="126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985.93999999999994</v>
      </c>
      <c r="F206" s="126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985.93999999999994</v>
      </c>
      <c r="F207" s="126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985.93999999999994</v>
      </c>
      <c r="F208" s="126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985.93999999999994</v>
      </c>
      <c r="F209" s="126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985.93999999999994</v>
      </c>
      <c r="F210" s="126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985.93999999999994</v>
      </c>
      <c r="F211" s="126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985.93999999999994</v>
      </c>
      <c r="F212" s="126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985.93999999999994</v>
      </c>
      <c r="F213" s="126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985.93999999999994</v>
      </c>
      <c r="F214" s="126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985.93999999999994</v>
      </c>
      <c r="F215" s="126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985.93999999999994</v>
      </c>
      <c r="F216" s="126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985.93999999999994</v>
      </c>
      <c r="F217" s="126">
        <f t="shared" si="13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985.93999999999994</v>
      </c>
      <c r="F218" s="126">
        <f t="shared" si="13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985.93999999999994</v>
      </c>
      <c r="F219" s="126">
        <f t="shared" si="13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985.93999999999994</v>
      </c>
      <c r="F220" s="126">
        <f t="shared" si="13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985.93999999999994</v>
      </c>
      <c r="F221" s="126">
        <f t="shared" si="13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985.93999999999994</v>
      </c>
      <c r="F222" s="126">
        <f t="shared" si="13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985.93999999999994</v>
      </c>
      <c r="F223" s="126">
        <f t="shared" si="13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985.93999999999994</v>
      </c>
      <c r="F224" s="126">
        <f t="shared" si="13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985.93999999999994</v>
      </c>
      <c r="F225" s="126">
        <f t="shared" si="13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985.93999999999994</v>
      </c>
      <c r="F226" s="126">
        <f t="shared" si="13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80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75.42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94.15</v>
      </c>
      <c r="D9" s="55">
        <v>8</v>
      </c>
      <c r="E9" s="82">
        <f t="shared" ref="E9:F24" si="0">E8-G9+C9</f>
        <v>169.57</v>
      </c>
      <c r="F9" s="82">
        <f t="shared" si="0"/>
        <v>14</v>
      </c>
      <c r="G9" s="56"/>
      <c r="H9" s="57"/>
      <c r="I9" s="77"/>
      <c r="J9" s="68" t="s">
        <v>113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75.419999999999987</v>
      </c>
      <c r="F10" s="82">
        <f t="shared" si="0"/>
        <v>6</v>
      </c>
      <c r="G10" s="56">
        <v>94.15</v>
      </c>
      <c r="H10" s="57">
        <v>8</v>
      </c>
      <c r="I10" s="77">
        <v>846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37.499999999999986</v>
      </c>
      <c r="F11" s="82">
        <f t="shared" si="0"/>
        <v>3</v>
      </c>
      <c r="G11" s="56">
        <v>37.92</v>
      </c>
      <c r="H11" s="57">
        <v>3</v>
      </c>
      <c r="I11" s="77">
        <v>863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-1.4210854715202004E-14</v>
      </c>
      <c r="F12" s="82">
        <f t="shared" si="0"/>
        <v>0</v>
      </c>
      <c r="G12" s="56">
        <v>37.5</v>
      </c>
      <c r="H12" s="57">
        <v>3</v>
      </c>
      <c r="I12" s="77">
        <v>909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>
        <v>229.5</v>
      </c>
      <c r="D13" s="55">
        <v>20</v>
      </c>
      <c r="E13" s="82">
        <f t="shared" si="0"/>
        <v>229.5</v>
      </c>
      <c r="F13" s="82">
        <f t="shared" si="0"/>
        <v>20</v>
      </c>
      <c r="G13" s="56"/>
      <c r="H13" s="57"/>
      <c r="I13" s="77"/>
      <c r="J13" s="68" t="s">
        <v>113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229.5</v>
      </c>
      <c r="F14" s="82">
        <f t="shared" si="0"/>
        <v>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229.5</v>
      </c>
      <c r="F15" s="82">
        <f t="shared" si="0"/>
        <v>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229.5</v>
      </c>
      <c r="F16" s="82">
        <f t="shared" si="0"/>
        <v>20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229.5</v>
      </c>
      <c r="F17" s="82">
        <f t="shared" si="0"/>
        <v>20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229.5</v>
      </c>
      <c r="F18" s="82">
        <f t="shared" si="0"/>
        <v>20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229.5</v>
      </c>
      <c r="F19" s="82">
        <f t="shared" si="0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229.5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229.5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229.5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229.5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229.5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229.5</v>
      </c>
      <c r="F25" s="82">
        <f t="shared" si="1"/>
        <v>20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229.5</v>
      </c>
      <c r="F26" s="82">
        <f t="shared" si="1"/>
        <v>20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229.5</v>
      </c>
      <c r="F27" s="82">
        <f t="shared" si="1"/>
        <v>20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229.5</v>
      </c>
      <c r="F28" s="82">
        <f t="shared" si="1"/>
        <v>20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229.5</v>
      </c>
      <c r="F29" s="82">
        <f t="shared" si="1"/>
        <v>20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229.5</v>
      </c>
      <c r="F30" s="82">
        <f t="shared" si="1"/>
        <v>20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229.5</v>
      </c>
      <c r="F31" s="82">
        <f t="shared" si="1"/>
        <v>20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229.5</v>
      </c>
      <c r="F32" s="82">
        <f t="shared" si="1"/>
        <v>20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229.5</v>
      </c>
      <c r="F33" s="82">
        <f t="shared" si="1"/>
        <v>20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229.5</v>
      </c>
      <c r="F34" s="82">
        <f t="shared" si="1"/>
        <v>20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229.5</v>
      </c>
      <c r="F35" s="82">
        <f t="shared" si="1"/>
        <v>20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229.5</v>
      </c>
      <c r="F36" s="82">
        <f t="shared" si="1"/>
        <v>20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229.5</v>
      </c>
      <c r="F37" s="82">
        <f t="shared" si="1"/>
        <v>20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229.5</v>
      </c>
      <c r="F38" s="82">
        <f t="shared" si="1"/>
        <v>20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229.5</v>
      </c>
      <c r="F39" s="82">
        <f t="shared" si="1"/>
        <v>20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229.5</v>
      </c>
      <c r="F40" s="82">
        <f t="shared" si="1"/>
        <v>20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229.5</v>
      </c>
      <c r="F41" s="82">
        <f t="shared" si="2"/>
        <v>20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229.5</v>
      </c>
      <c r="F42" s="82">
        <f t="shared" si="2"/>
        <v>20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229.5</v>
      </c>
      <c r="F43" s="82">
        <f t="shared" si="2"/>
        <v>20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229.5</v>
      </c>
      <c r="F44" s="82">
        <f t="shared" si="2"/>
        <v>20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229.5</v>
      </c>
      <c r="F45" s="82">
        <f t="shared" si="2"/>
        <v>20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229.5</v>
      </c>
      <c r="F46" s="82">
        <f t="shared" si="2"/>
        <v>20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229.5</v>
      </c>
      <c r="F47" s="82">
        <f t="shared" si="2"/>
        <v>20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229.5</v>
      </c>
      <c r="F48" s="82">
        <f t="shared" si="2"/>
        <v>20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229.5</v>
      </c>
      <c r="F49" s="82">
        <f t="shared" si="2"/>
        <v>20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229.5</v>
      </c>
      <c r="F50" s="82">
        <f t="shared" si="2"/>
        <v>20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229.5</v>
      </c>
      <c r="F51" s="82">
        <f t="shared" si="2"/>
        <v>20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229.5</v>
      </c>
      <c r="F52" s="82">
        <f t="shared" si="2"/>
        <v>20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229.5</v>
      </c>
      <c r="F53" s="82">
        <f t="shared" si="2"/>
        <v>20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229.5</v>
      </c>
      <c r="F54" s="82">
        <f t="shared" si="2"/>
        <v>20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229.5</v>
      </c>
      <c r="F55" s="82">
        <f t="shared" si="2"/>
        <v>20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229.5</v>
      </c>
      <c r="F56" s="82">
        <f t="shared" si="2"/>
        <v>20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229.5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229.5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229.5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229.5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229.5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229.5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229.5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229.5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229.5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229.5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229.5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229.5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229.5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229.5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229.5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229.5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229.5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229.5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229.5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229.5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229.5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229.5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229.5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229.5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229.5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229.5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229.5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229.5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229.5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229.5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229.5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229.5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229.5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229.5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229.5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229.5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229.5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229.5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229.5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229.5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229.5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229.5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229.5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229.5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229.5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229.5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229.5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229.5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229.5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229.5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229.5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229.5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229.5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229.5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229.5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229.5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229.5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229.5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229.5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229.5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229.5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229.5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229.5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229.5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229.5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229.5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229.5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229.5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229.5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229.5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229.5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229.5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229.5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229.5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229.5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229.5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229.5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229.5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229.5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229.5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229.5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229.5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229.5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229.5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229.5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229.5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229.5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229.5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229.5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229.5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229.5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229.5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229.5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229.5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229.5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229.5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229.5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229.5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229.5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229.5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229.5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229.5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229.5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229.5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229.5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229.5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229.5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229.5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229.5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229.5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229.5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229.5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229.5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229.5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229.5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229.5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229.5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229.5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229.5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229.5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229.5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229.5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229.5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229.5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229.5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229.5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229.5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229.5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229.5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229.5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229.5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229.5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229.5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229.5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229.5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229.5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229.5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229.5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229.5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229.5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229.5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229.5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229.5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229.5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229.5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229.5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229.5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229.5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229.5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229.5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229.5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229.5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229.5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229.5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229.5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229.5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229.5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229.5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229.5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229.5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229.5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229.5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229.5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229.5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229.5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229.5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229.5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229.5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229.5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229.5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139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85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110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87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87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131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141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138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92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90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tabSelected="1" zoomScale="130" zoomScaleNormal="130"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8.5" bestFit="1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89</v>
      </c>
      <c r="F4" s="167"/>
      <c r="G4" s="167"/>
      <c r="H4" s="167"/>
      <c r="I4" s="167"/>
      <c r="J4" s="167"/>
      <c r="K4" s="168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3409.35</v>
      </c>
      <c r="F8" s="75">
        <v>124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3295.93</v>
      </c>
      <c r="F9" s="82">
        <f t="shared" si="0"/>
        <v>120</v>
      </c>
      <c r="G9" s="144">
        <v>113.42</v>
      </c>
      <c r="H9" s="145">
        <v>4</v>
      </c>
      <c r="I9" s="146">
        <v>786</v>
      </c>
      <c r="J9" s="143" t="s">
        <v>191</v>
      </c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3266.29</v>
      </c>
      <c r="F10" s="82">
        <f t="shared" si="0"/>
        <v>119</v>
      </c>
      <c r="G10" s="56">
        <v>29.64</v>
      </c>
      <c r="H10" s="58">
        <v>1</v>
      </c>
      <c r="I10" s="77">
        <v>806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3152.46</v>
      </c>
      <c r="F11" s="82">
        <f t="shared" si="0"/>
        <v>115</v>
      </c>
      <c r="G11" s="56">
        <v>113.83</v>
      </c>
      <c r="H11" s="58">
        <v>4</v>
      </c>
      <c r="I11" s="77">
        <v>813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6</v>
      </c>
      <c r="C12" s="54"/>
      <c r="D12" s="55"/>
      <c r="E12" s="82">
        <f t="shared" si="0"/>
        <v>2947.9</v>
      </c>
      <c r="F12" s="82">
        <f t="shared" si="0"/>
        <v>107</v>
      </c>
      <c r="G12" s="56">
        <v>204.56</v>
      </c>
      <c r="H12" s="58">
        <v>8</v>
      </c>
      <c r="I12" s="77">
        <v>820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7</v>
      </c>
      <c r="C13" s="54"/>
      <c r="D13" s="55"/>
      <c r="E13" s="82">
        <f t="shared" si="0"/>
        <v>2727.59</v>
      </c>
      <c r="F13" s="82">
        <f t="shared" si="0"/>
        <v>99</v>
      </c>
      <c r="G13" s="144">
        <v>220.31</v>
      </c>
      <c r="H13" s="145">
        <v>8</v>
      </c>
      <c r="I13" s="146">
        <v>70</v>
      </c>
      <c r="J13" s="147" t="s">
        <v>192</v>
      </c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9</v>
      </c>
      <c r="C14" s="54"/>
      <c r="D14" s="55"/>
      <c r="E14" s="82">
        <f t="shared" si="0"/>
        <v>2614.3500000000004</v>
      </c>
      <c r="F14" s="82">
        <f t="shared" si="0"/>
        <v>95</v>
      </c>
      <c r="G14" s="56">
        <v>113.24</v>
      </c>
      <c r="H14" s="58">
        <v>4</v>
      </c>
      <c r="I14" s="77">
        <v>857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11</v>
      </c>
      <c r="C15" s="54"/>
      <c r="D15" s="55"/>
      <c r="E15" s="82">
        <f t="shared" si="0"/>
        <v>2583.3900000000003</v>
      </c>
      <c r="F15" s="82">
        <f t="shared" si="0"/>
        <v>94</v>
      </c>
      <c r="G15" s="56">
        <v>30.96</v>
      </c>
      <c r="H15" s="58">
        <v>1</v>
      </c>
      <c r="I15" s="77">
        <v>878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>
        <v>11</v>
      </c>
      <c r="C16" s="54"/>
      <c r="D16" s="55"/>
      <c r="E16" s="82">
        <f t="shared" si="0"/>
        <v>2374.5700000000002</v>
      </c>
      <c r="F16" s="82">
        <f t="shared" si="0"/>
        <v>86</v>
      </c>
      <c r="G16" s="56">
        <v>208.82</v>
      </c>
      <c r="H16" s="58">
        <v>8</v>
      </c>
      <c r="I16" s="77">
        <v>881</v>
      </c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>
        <v>12</v>
      </c>
      <c r="C17" s="54"/>
      <c r="D17" s="55"/>
      <c r="E17" s="82">
        <f t="shared" si="0"/>
        <v>2269.6600000000003</v>
      </c>
      <c r="F17" s="82">
        <f t="shared" si="0"/>
        <v>82</v>
      </c>
      <c r="G17" s="144">
        <v>104.91</v>
      </c>
      <c r="H17" s="145">
        <v>4</v>
      </c>
      <c r="I17" s="146">
        <v>917</v>
      </c>
      <c r="J17" s="147">
        <v>107.91</v>
      </c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>
        <v>14</v>
      </c>
      <c r="C18" s="54"/>
      <c r="D18" s="55"/>
      <c r="E18" s="82">
        <f t="shared" si="0"/>
        <v>2212.59</v>
      </c>
      <c r="F18" s="82">
        <f t="shared" si="0"/>
        <v>80</v>
      </c>
      <c r="G18" s="56">
        <v>57.07</v>
      </c>
      <c r="H18" s="58">
        <v>2</v>
      </c>
      <c r="I18" s="77">
        <v>920</v>
      </c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>
        <v>14</v>
      </c>
      <c r="C19" s="54"/>
      <c r="D19" s="55"/>
      <c r="E19" s="82">
        <f t="shared" si="0"/>
        <v>1943.96</v>
      </c>
      <c r="F19" s="82">
        <f t="shared" si="0"/>
        <v>70</v>
      </c>
      <c r="G19" s="56">
        <v>268.63</v>
      </c>
      <c r="H19" s="58">
        <v>10</v>
      </c>
      <c r="I19" s="77">
        <v>926</v>
      </c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>
        <v>16</v>
      </c>
      <c r="C20" s="54"/>
      <c r="D20" s="55"/>
      <c r="E20" s="82">
        <f t="shared" si="0"/>
        <v>1887.42</v>
      </c>
      <c r="F20" s="82">
        <f t="shared" si="0"/>
        <v>68</v>
      </c>
      <c r="G20" s="56">
        <v>56.54</v>
      </c>
      <c r="H20" s="58">
        <v>2</v>
      </c>
      <c r="I20" s="79">
        <v>938</v>
      </c>
      <c r="J20" s="70"/>
      <c r="K20" s="7"/>
      <c r="L20" s="8">
        <f t="shared" ref="L20:L73" si="1">H20*13.61</f>
        <v>27.22</v>
      </c>
      <c r="M20" s="8">
        <f t="shared" ref="M20:M73" si="2">D20*13.61</f>
        <v>0</v>
      </c>
      <c r="N20" s="102"/>
      <c r="O20" s="12"/>
      <c r="P20" s="12"/>
    </row>
    <row r="21" spans="1:16" ht="14.25">
      <c r="A21" s="50">
        <v>13</v>
      </c>
      <c r="B21" s="52">
        <v>16</v>
      </c>
      <c r="C21" s="54"/>
      <c r="D21" s="55"/>
      <c r="E21" s="82">
        <f t="shared" si="0"/>
        <v>1716.8000000000002</v>
      </c>
      <c r="F21" s="82">
        <f t="shared" si="0"/>
        <v>62</v>
      </c>
      <c r="G21" s="56">
        <v>170.62</v>
      </c>
      <c r="H21" s="58">
        <v>6</v>
      </c>
      <c r="I21" s="79">
        <v>939</v>
      </c>
      <c r="J21" s="70"/>
      <c r="K21" s="7"/>
      <c r="L21" s="8">
        <f t="shared" si="1"/>
        <v>81.66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>
        <v>16</v>
      </c>
      <c r="C22" s="54"/>
      <c r="D22" s="55"/>
      <c r="E22" s="82">
        <f t="shared" si="0"/>
        <v>1566.7600000000002</v>
      </c>
      <c r="F22" s="82">
        <f t="shared" si="0"/>
        <v>57</v>
      </c>
      <c r="G22" s="56">
        <v>150.04</v>
      </c>
      <c r="H22" s="58">
        <v>5</v>
      </c>
      <c r="I22" s="79">
        <v>942</v>
      </c>
      <c r="J22" s="70"/>
      <c r="K22" s="65"/>
      <c r="L22" s="8">
        <f t="shared" si="1"/>
        <v>68.05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>
        <v>16</v>
      </c>
      <c r="C23" s="54"/>
      <c r="D23" s="55"/>
      <c r="E23" s="82">
        <f t="shared" si="0"/>
        <v>1516.88</v>
      </c>
      <c r="F23" s="82">
        <f t="shared" si="0"/>
        <v>55</v>
      </c>
      <c r="G23" s="56">
        <v>49.88</v>
      </c>
      <c r="H23" s="58">
        <v>2</v>
      </c>
      <c r="I23" s="79">
        <v>960</v>
      </c>
      <c r="J23" s="70"/>
      <c r="K23" s="7"/>
      <c r="L23" s="8">
        <f t="shared" si="1"/>
        <v>27.22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1409.14</v>
      </c>
      <c r="F24" s="82">
        <f t="shared" si="0"/>
        <v>51</v>
      </c>
      <c r="G24" s="56">
        <v>107.74</v>
      </c>
      <c r="H24" s="58">
        <v>4</v>
      </c>
      <c r="I24" s="79">
        <v>964</v>
      </c>
      <c r="J24" s="70"/>
      <c r="K24" s="7"/>
      <c r="L24" s="8">
        <f t="shared" si="1"/>
        <v>54.44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>
        <v>21</v>
      </c>
      <c r="C25" s="54"/>
      <c r="D25" s="55"/>
      <c r="E25" s="82">
        <f t="shared" ref="E25:F40" si="3">E24-G25+C25</f>
        <v>1305.9100000000001</v>
      </c>
      <c r="F25" s="82">
        <f t="shared" si="3"/>
        <v>47</v>
      </c>
      <c r="G25" s="56">
        <v>103.23</v>
      </c>
      <c r="H25" s="58">
        <v>4</v>
      </c>
      <c r="I25" s="79">
        <v>997</v>
      </c>
      <c r="J25" s="71"/>
      <c r="K25" s="7"/>
      <c r="L25" s="8">
        <f t="shared" si="1"/>
        <v>54.44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3"/>
        <v>1305.9100000000001</v>
      </c>
      <c r="F26" s="82">
        <f t="shared" si="3"/>
        <v>47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>
        <v>26</v>
      </c>
      <c r="C27" s="54">
        <v>1001.73</v>
      </c>
      <c r="D27" s="55">
        <v>36</v>
      </c>
      <c r="E27" s="82">
        <f t="shared" si="3"/>
        <v>2421.0600000000004</v>
      </c>
      <c r="F27" s="82">
        <f t="shared" si="3"/>
        <v>87</v>
      </c>
      <c r="G27" s="56">
        <v>-113.42</v>
      </c>
      <c r="H27" s="58">
        <v>-4</v>
      </c>
      <c r="I27" s="79"/>
      <c r="J27" s="71" t="s">
        <v>87</v>
      </c>
      <c r="K27" s="7"/>
      <c r="L27" s="8">
        <f t="shared" si="1"/>
        <v>-54.44</v>
      </c>
      <c r="M27" s="8">
        <f t="shared" si="2"/>
        <v>489.96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2418.0600000000004</v>
      </c>
      <c r="F28" s="82">
        <f t="shared" si="3"/>
        <v>87</v>
      </c>
      <c r="G28" s="56">
        <v>3</v>
      </c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2418.0600000000004</v>
      </c>
      <c r="F29" s="82">
        <f t="shared" si="3"/>
        <v>87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2418.0600000000004</v>
      </c>
      <c r="F30" s="82">
        <f t="shared" si="3"/>
        <v>87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2418.0600000000004</v>
      </c>
      <c r="F31" s="82">
        <f t="shared" si="3"/>
        <v>87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2418.0600000000004</v>
      </c>
      <c r="F32" s="82">
        <f t="shared" si="3"/>
        <v>87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2418.0600000000004</v>
      </c>
      <c r="F33" s="82">
        <f t="shared" si="3"/>
        <v>87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2418.0600000000004</v>
      </c>
      <c r="F34" s="82">
        <f t="shared" si="3"/>
        <v>87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2418.0600000000004</v>
      </c>
      <c r="F35" s="82">
        <f t="shared" si="3"/>
        <v>87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2418.0600000000004</v>
      </c>
      <c r="F36" s="82">
        <f t="shared" si="3"/>
        <v>87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2418.0600000000004</v>
      </c>
      <c r="F37" s="82">
        <f t="shared" si="3"/>
        <v>87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2418.0600000000004</v>
      </c>
      <c r="F38" s="82">
        <f t="shared" si="3"/>
        <v>87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2418.0600000000004</v>
      </c>
      <c r="F39" s="82">
        <f t="shared" si="3"/>
        <v>87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2418.0600000000004</v>
      </c>
      <c r="F40" s="82">
        <f t="shared" si="3"/>
        <v>87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2418.0600000000004</v>
      </c>
      <c r="F41" s="82">
        <f t="shared" si="4"/>
        <v>87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2418.0600000000004</v>
      </c>
      <c r="F42" s="82">
        <f t="shared" si="4"/>
        <v>87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2418.0600000000004</v>
      </c>
      <c r="F43" s="82">
        <f t="shared" si="4"/>
        <v>87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2418.0600000000004</v>
      </c>
      <c r="F44" s="82">
        <f t="shared" si="4"/>
        <v>87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2418.0600000000004</v>
      </c>
      <c r="F45" s="82">
        <f t="shared" si="4"/>
        <v>87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2418.0600000000004</v>
      </c>
      <c r="F46" s="82">
        <f t="shared" si="4"/>
        <v>87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2418.0600000000004</v>
      </c>
      <c r="F47" s="82">
        <f t="shared" si="4"/>
        <v>87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2418.0600000000004</v>
      </c>
      <c r="F48" s="82">
        <f t="shared" si="4"/>
        <v>87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2418.0600000000004</v>
      </c>
      <c r="F49" s="82">
        <f t="shared" si="4"/>
        <v>87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2418.0600000000004</v>
      </c>
      <c r="F50" s="82">
        <f t="shared" si="4"/>
        <v>87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2418.0600000000004</v>
      </c>
      <c r="F51" s="82">
        <f t="shared" si="4"/>
        <v>87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2418.0600000000004</v>
      </c>
      <c r="F52" s="82">
        <f t="shared" si="4"/>
        <v>87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2418.0600000000004</v>
      </c>
      <c r="F53" s="82">
        <f t="shared" si="4"/>
        <v>87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2418.0600000000004</v>
      </c>
      <c r="F54" s="82">
        <f t="shared" si="4"/>
        <v>87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2418.0600000000004</v>
      </c>
      <c r="F55" s="82">
        <f t="shared" si="4"/>
        <v>87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2418.0600000000004</v>
      </c>
      <c r="F56" s="82">
        <f t="shared" si="4"/>
        <v>87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2418.0600000000004</v>
      </c>
      <c r="F57" s="82">
        <f t="shared" si="5"/>
        <v>87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2418.0600000000004</v>
      </c>
      <c r="F58" s="82">
        <f t="shared" si="5"/>
        <v>87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2418.0600000000004</v>
      </c>
      <c r="F59" s="82">
        <f t="shared" si="5"/>
        <v>87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2418.0600000000004</v>
      </c>
      <c r="F60" s="82">
        <f t="shared" si="5"/>
        <v>87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2418.0600000000004</v>
      </c>
      <c r="F61" s="82">
        <f t="shared" si="5"/>
        <v>87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2418.0600000000004</v>
      </c>
      <c r="F62" s="82">
        <f t="shared" si="5"/>
        <v>87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2418.0600000000004</v>
      </c>
      <c r="F63" s="82">
        <f t="shared" si="5"/>
        <v>87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2418.0600000000004</v>
      </c>
      <c r="F64" s="82">
        <f t="shared" si="5"/>
        <v>87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2418.0600000000004</v>
      </c>
      <c r="F65" s="82">
        <f t="shared" si="5"/>
        <v>87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2418.0600000000004</v>
      </c>
      <c r="F66" s="82">
        <f t="shared" si="5"/>
        <v>87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2418.0600000000004</v>
      </c>
      <c r="F67" s="82">
        <f t="shared" si="5"/>
        <v>87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2418.0600000000004</v>
      </c>
      <c r="F68" s="82">
        <f t="shared" si="5"/>
        <v>87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2418.0600000000004</v>
      </c>
      <c r="F69" s="82">
        <f t="shared" si="5"/>
        <v>87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2418.0600000000004</v>
      </c>
      <c r="F70" s="82">
        <f t="shared" si="5"/>
        <v>87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2418.0600000000004</v>
      </c>
      <c r="F71" s="82">
        <f t="shared" si="5"/>
        <v>87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2418.0600000000004</v>
      </c>
      <c r="F72" s="82">
        <f t="shared" si="5"/>
        <v>87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2418.0600000000004</v>
      </c>
      <c r="F73" s="82">
        <f t="shared" si="6"/>
        <v>87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2418.0600000000004</v>
      </c>
      <c r="F74" s="82">
        <f t="shared" si="6"/>
        <v>87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2418.0600000000004</v>
      </c>
      <c r="F75" s="82">
        <f t="shared" si="6"/>
        <v>87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2418.0600000000004</v>
      </c>
      <c r="F76" s="82">
        <f t="shared" si="6"/>
        <v>87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2418.0600000000004</v>
      </c>
      <c r="F77" s="82">
        <f t="shared" si="6"/>
        <v>87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2418.0600000000004</v>
      </c>
      <c r="F78" s="82">
        <f t="shared" si="6"/>
        <v>87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2418.0600000000004</v>
      </c>
      <c r="F79" s="82">
        <f t="shared" si="6"/>
        <v>87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2418.0600000000004</v>
      </c>
      <c r="F80" s="82">
        <f t="shared" si="6"/>
        <v>87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2418.0600000000004</v>
      </c>
      <c r="F81" s="82">
        <f t="shared" si="6"/>
        <v>87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2418.0600000000004</v>
      </c>
      <c r="F82" s="82">
        <f t="shared" si="6"/>
        <v>87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2418.0600000000004</v>
      </c>
      <c r="F83" s="82">
        <f t="shared" si="6"/>
        <v>87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2418.0600000000004</v>
      </c>
      <c r="F84" s="82">
        <f t="shared" si="6"/>
        <v>87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2418.0600000000004</v>
      </c>
      <c r="F85" s="82">
        <f t="shared" si="6"/>
        <v>87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2418.0600000000004</v>
      </c>
      <c r="F86" s="82">
        <f t="shared" si="6"/>
        <v>87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2418.0600000000004</v>
      </c>
      <c r="F87" s="82">
        <f t="shared" si="6"/>
        <v>87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2418.0600000000004</v>
      </c>
      <c r="F88" s="82">
        <f t="shared" si="6"/>
        <v>87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2418.0600000000004</v>
      </c>
      <c r="F89" s="82">
        <f t="shared" si="9"/>
        <v>87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2418.0600000000004</v>
      </c>
      <c r="F90" s="82">
        <f t="shared" si="9"/>
        <v>87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2418.0600000000004</v>
      </c>
      <c r="F91" s="82">
        <f t="shared" si="9"/>
        <v>87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2418.0600000000004</v>
      </c>
      <c r="F92" s="82">
        <f t="shared" si="9"/>
        <v>87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2418.0600000000004</v>
      </c>
      <c r="F93" s="82">
        <f t="shared" si="9"/>
        <v>87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2418.0600000000004</v>
      </c>
      <c r="F94" s="82">
        <f t="shared" si="9"/>
        <v>87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2418.0600000000004</v>
      </c>
      <c r="F95" s="82">
        <f t="shared" si="9"/>
        <v>87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2418.0600000000004</v>
      </c>
      <c r="F96" s="82">
        <f t="shared" si="9"/>
        <v>87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2418.0600000000004</v>
      </c>
      <c r="F97" s="82">
        <f t="shared" si="9"/>
        <v>87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2418.0600000000004</v>
      </c>
      <c r="F98" s="82">
        <f t="shared" si="9"/>
        <v>87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2418.0600000000004</v>
      </c>
      <c r="F99" s="82">
        <f t="shared" si="9"/>
        <v>87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2418.0600000000004</v>
      </c>
      <c r="F100" s="82">
        <f t="shared" si="9"/>
        <v>87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2418.0600000000004</v>
      </c>
      <c r="F101" s="82">
        <f t="shared" si="9"/>
        <v>87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2418.0600000000004</v>
      </c>
      <c r="F102" s="82">
        <f t="shared" si="9"/>
        <v>87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2418.0600000000004</v>
      </c>
      <c r="F103" s="82">
        <f t="shared" si="9"/>
        <v>87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2418.0600000000004</v>
      </c>
      <c r="F104" s="82">
        <f t="shared" si="9"/>
        <v>87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2418.0600000000004</v>
      </c>
      <c r="F105" s="82">
        <f t="shared" si="10"/>
        <v>87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2418.0600000000004</v>
      </c>
      <c r="F106" s="82">
        <f t="shared" si="10"/>
        <v>87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2418.0600000000004</v>
      </c>
      <c r="F107" s="82">
        <f t="shared" si="10"/>
        <v>87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2418.0600000000004</v>
      </c>
      <c r="F108" s="82">
        <f t="shared" si="10"/>
        <v>87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2418.0600000000004</v>
      </c>
      <c r="F109" s="82">
        <f t="shared" si="10"/>
        <v>87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2418.0600000000004</v>
      </c>
      <c r="F110" s="82">
        <f t="shared" si="10"/>
        <v>87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2418.0600000000004</v>
      </c>
      <c r="F111" s="82">
        <f t="shared" si="10"/>
        <v>87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2418.0600000000004</v>
      </c>
      <c r="F112" s="82">
        <f t="shared" si="10"/>
        <v>87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2418.0600000000004</v>
      </c>
      <c r="F113" s="82">
        <f t="shared" si="10"/>
        <v>87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2418.0600000000004</v>
      </c>
      <c r="F114" s="82">
        <f t="shared" si="10"/>
        <v>87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2418.0600000000004</v>
      </c>
      <c r="F115" s="82">
        <f t="shared" si="10"/>
        <v>87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2418.0600000000004</v>
      </c>
      <c r="F116" s="82">
        <f t="shared" si="10"/>
        <v>87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2418.0600000000004</v>
      </c>
      <c r="F117" s="82">
        <f t="shared" si="10"/>
        <v>87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2418.0600000000004</v>
      </c>
      <c r="F118" s="82">
        <f t="shared" si="10"/>
        <v>87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2418.0600000000004</v>
      </c>
      <c r="F119" s="82">
        <f t="shared" si="10"/>
        <v>87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2418.0600000000004</v>
      </c>
      <c r="F120" s="82">
        <f t="shared" si="10"/>
        <v>87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2418.0600000000004</v>
      </c>
      <c r="F121" s="82">
        <f t="shared" si="12"/>
        <v>87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2418.0600000000004</v>
      </c>
      <c r="F122" s="82">
        <f t="shared" si="12"/>
        <v>87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2418.0600000000004</v>
      </c>
      <c r="F123" s="82">
        <f t="shared" si="12"/>
        <v>87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2418.0600000000004</v>
      </c>
      <c r="F124" s="82">
        <f t="shared" si="12"/>
        <v>87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2418.0600000000004</v>
      </c>
      <c r="F125" s="82">
        <f t="shared" si="12"/>
        <v>87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2418.0600000000004</v>
      </c>
      <c r="F126" s="82">
        <f t="shared" si="12"/>
        <v>87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2418.0600000000004</v>
      </c>
      <c r="F127" s="82">
        <f t="shared" si="12"/>
        <v>87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2418.0600000000004</v>
      </c>
      <c r="F128" s="82">
        <f t="shared" si="12"/>
        <v>87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2418.0600000000004</v>
      </c>
      <c r="F129" s="82">
        <f t="shared" si="12"/>
        <v>87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2418.0600000000004</v>
      </c>
      <c r="F130" s="82">
        <f t="shared" si="12"/>
        <v>87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2418.0600000000004</v>
      </c>
      <c r="F131" s="82">
        <f t="shared" si="12"/>
        <v>87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2418.0600000000004</v>
      </c>
      <c r="F132" s="82">
        <f t="shared" si="12"/>
        <v>87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2418.0600000000004</v>
      </c>
      <c r="F133" s="82">
        <f t="shared" si="12"/>
        <v>87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2418.0600000000004</v>
      </c>
      <c r="F134" s="82">
        <f t="shared" si="12"/>
        <v>87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2418.0600000000004</v>
      </c>
      <c r="F135" s="82">
        <f t="shared" si="12"/>
        <v>87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2418.0600000000004</v>
      </c>
      <c r="F136" s="82">
        <f t="shared" si="12"/>
        <v>87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2418.0600000000004</v>
      </c>
      <c r="F137" s="82">
        <f t="shared" si="13"/>
        <v>87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2418.0600000000004</v>
      </c>
      <c r="F138" s="82">
        <f t="shared" si="13"/>
        <v>87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2418.0600000000004</v>
      </c>
      <c r="F139" s="82">
        <f t="shared" si="13"/>
        <v>87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2418.0600000000004</v>
      </c>
      <c r="F140" s="82">
        <f t="shared" si="13"/>
        <v>87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2418.0600000000004</v>
      </c>
      <c r="F141" s="82">
        <f t="shared" si="13"/>
        <v>87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2418.0600000000004</v>
      </c>
      <c r="F142" s="82">
        <f t="shared" si="13"/>
        <v>87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2418.0600000000004</v>
      </c>
      <c r="F143" s="82">
        <f t="shared" si="13"/>
        <v>87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2418.0600000000004</v>
      </c>
      <c r="F144" s="82">
        <f t="shared" si="13"/>
        <v>87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2418.0600000000004</v>
      </c>
      <c r="F145" s="82">
        <f t="shared" si="13"/>
        <v>87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2418.0600000000004</v>
      </c>
      <c r="F146" s="82">
        <f t="shared" si="13"/>
        <v>87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2418.0600000000004</v>
      </c>
      <c r="F147" s="82">
        <f t="shared" si="13"/>
        <v>87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2418.0600000000004</v>
      </c>
      <c r="F148" s="82">
        <f t="shared" si="13"/>
        <v>87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2418.0600000000004</v>
      </c>
      <c r="F149" s="82">
        <f t="shared" si="13"/>
        <v>87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2418.0600000000004</v>
      </c>
      <c r="F150" s="82">
        <f t="shared" si="13"/>
        <v>87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2418.0600000000004</v>
      </c>
      <c r="F151" s="82">
        <f t="shared" si="13"/>
        <v>87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2418.0600000000004</v>
      </c>
      <c r="F152" s="82">
        <f t="shared" si="13"/>
        <v>87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2418.0600000000004</v>
      </c>
      <c r="F153" s="82">
        <f t="shared" si="14"/>
        <v>87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2418.0600000000004</v>
      </c>
      <c r="F154" s="82">
        <f t="shared" si="14"/>
        <v>87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2418.0600000000004</v>
      </c>
      <c r="F155" s="82">
        <f t="shared" si="14"/>
        <v>87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2418.0600000000004</v>
      </c>
      <c r="F156" s="82">
        <f t="shared" si="14"/>
        <v>87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2418.0600000000004</v>
      </c>
      <c r="F157" s="82">
        <f t="shared" si="14"/>
        <v>87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2418.0600000000004</v>
      </c>
      <c r="F158" s="82">
        <f t="shared" si="14"/>
        <v>87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2418.0600000000004</v>
      </c>
      <c r="F159" s="82">
        <f t="shared" si="14"/>
        <v>87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2418.0600000000004</v>
      </c>
      <c r="F160" s="82">
        <f t="shared" si="14"/>
        <v>87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2418.0600000000004</v>
      </c>
      <c r="F161" s="82">
        <f t="shared" si="14"/>
        <v>87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2418.0600000000004</v>
      </c>
      <c r="F162" s="82">
        <f t="shared" si="14"/>
        <v>87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2418.0600000000004</v>
      </c>
      <c r="F163" s="82">
        <f t="shared" si="14"/>
        <v>87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2418.0600000000004</v>
      </c>
      <c r="F164" s="82">
        <f t="shared" si="14"/>
        <v>87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2418.0600000000004</v>
      </c>
      <c r="F165" s="82">
        <f t="shared" si="14"/>
        <v>87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2418.0600000000004</v>
      </c>
      <c r="F166" s="82">
        <f t="shared" si="14"/>
        <v>87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2418.0600000000004</v>
      </c>
      <c r="F167" s="82">
        <f t="shared" si="14"/>
        <v>87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2418.0600000000004</v>
      </c>
      <c r="F168" s="82">
        <f t="shared" si="14"/>
        <v>87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2418.0600000000004</v>
      </c>
      <c r="F169" s="82">
        <f t="shared" si="15"/>
        <v>87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2418.0600000000004</v>
      </c>
      <c r="F170" s="82">
        <f t="shared" si="15"/>
        <v>87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2418.0600000000004</v>
      </c>
      <c r="F171" s="82">
        <f t="shared" si="15"/>
        <v>87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2418.0600000000004</v>
      </c>
      <c r="F172" s="82">
        <f t="shared" si="15"/>
        <v>87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2418.0600000000004</v>
      </c>
      <c r="F173" s="82">
        <f t="shared" si="15"/>
        <v>87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2418.0600000000004</v>
      </c>
      <c r="F174" s="82">
        <f t="shared" si="15"/>
        <v>87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2418.0600000000004</v>
      </c>
      <c r="F175" s="82">
        <f t="shared" si="15"/>
        <v>87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2418.0600000000004</v>
      </c>
      <c r="F176" s="82">
        <f t="shared" si="15"/>
        <v>87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2418.0600000000004</v>
      </c>
      <c r="F177" s="82">
        <f t="shared" si="15"/>
        <v>87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2418.0600000000004</v>
      </c>
      <c r="F178" s="82">
        <f t="shared" si="15"/>
        <v>87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2418.0600000000004</v>
      </c>
      <c r="F179" s="82">
        <f t="shared" si="15"/>
        <v>87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2418.0600000000004</v>
      </c>
      <c r="F180" s="82">
        <f t="shared" si="15"/>
        <v>87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2418.0600000000004</v>
      </c>
      <c r="F181" s="82">
        <f t="shared" si="15"/>
        <v>87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2418.0600000000004</v>
      </c>
      <c r="F182" s="82">
        <f t="shared" si="15"/>
        <v>87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2418.0600000000004</v>
      </c>
      <c r="F183" s="82">
        <f t="shared" si="15"/>
        <v>87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2418.0600000000004</v>
      </c>
      <c r="F184" s="82">
        <f t="shared" si="15"/>
        <v>87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2418.0600000000004</v>
      </c>
      <c r="F185" s="82">
        <f t="shared" si="16"/>
        <v>87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2418.0600000000004</v>
      </c>
      <c r="F186" s="82">
        <f t="shared" si="16"/>
        <v>87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2418.0600000000004</v>
      </c>
      <c r="F187" s="82">
        <f t="shared" si="16"/>
        <v>87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2418.0600000000004</v>
      </c>
      <c r="F188" s="82">
        <f t="shared" si="16"/>
        <v>87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2418.0600000000004</v>
      </c>
      <c r="F189" s="82">
        <f t="shared" si="16"/>
        <v>87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2418.0600000000004</v>
      </c>
      <c r="F190" s="82">
        <f t="shared" si="16"/>
        <v>87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2418.0600000000004</v>
      </c>
      <c r="F191" s="82">
        <f t="shared" si="16"/>
        <v>87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2418.0600000000004</v>
      </c>
      <c r="F192" s="82">
        <f t="shared" si="16"/>
        <v>87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2418.0600000000004</v>
      </c>
      <c r="F193" s="82">
        <f t="shared" si="16"/>
        <v>87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2418.0600000000004</v>
      </c>
      <c r="F194" s="82">
        <f t="shared" si="16"/>
        <v>87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2418.0600000000004</v>
      </c>
      <c r="F195" s="82">
        <f t="shared" si="16"/>
        <v>87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2418.0600000000004</v>
      </c>
      <c r="F196" s="82">
        <f t="shared" si="16"/>
        <v>87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2418.0600000000004</v>
      </c>
      <c r="F197" s="82">
        <f t="shared" si="16"/>
        <v>87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2418.0600000000004</v>
      </c>
      <c r="F198" s="82">
        <f t="shared" si="16"/>
        <v>87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2418.0600000000004</v>
      </c>
      <c r="F199" s="82">
        <f t="shared" si="16"/>
        <v>87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2418.0600000000004</v>
      </c>
      <c r="F200" s="82">
        <f t="shared" si="16"/>
        <v>87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2418.0600000000004</v>
      </c>
      <c r="F201" s="82">
        <f t="shared" si="17"/>
        <v>87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2418.0600000000004</v>
      </c>
      <c r="F202" s="82">
        <f t="shared" si="17"/>
        <v>87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2418.0600000000004</v>
      </c>
      <c r="F203" s="82">
        <f t="shared" si="17"/>
        <v>87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2418.0600000000004</v>
      </c>
      <c r="F204" s="82">
        <f t="shared" si="17"/>
        <v>87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2418.0600000000004</v>
      </c>
      <c r="F205" s="82">
        <f t="shared" si="17"/>
        <v>87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2418.0600000000004</v>
      </c>
      <c r="F206" s="82">
        <f t="shared" si="17"/>
        <v>87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2418.0600000000004</v>
      </c>
      <c r="F207" s="82">
        <f t="shared" si="17"/>
        <v>87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2418.0600000000004</v>
      </c>
      <c r="F208" s="82">
        <f t="shared" si="17"/>
        <v>87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2418.0600000000004</v>
      </c>
      <c r="F209" s="82">
        <f t="shared" si="17"/>
        <v>87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2418.0600000000004</v>
      </c>
      <c r="F210" s="82">
        <f t="shared" si="17"/>
        <v>87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2418.0600000000004</v>
      </c>
      <c r="F211" s="82">
        <f t="shared" si="17"/>
        <v>87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2418.0600000000004</v>
      </c>
      <c r="F212" s="82">
        <f t="shared" si="17"/>
        <v>87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2418.0600000000004</v>
      </c>
      <c r="F213" s="82">
        <f t="shared" si="17"/>
        <v>87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2418.0600000000004</v>
      </c>
      <c r="F214" s="82">
        <f t="shared" si="17"/>
        <v>87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2418.0600000000004</v>
      </c>
      <c r="F215" s="82">
        <f t="shared" si="17"/>
        <v>87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2418.0600000000004</v>
      </c>
      <c r="F216" s="82">
        <f t="shared" si="17"/>
        <v>87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2418.0600000000004</v>
      </c>
      <c r="F217" s="82">
        <f t="shared" si="18"/>
        <v>87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2418.0600000000004</v>
      </c>
      <c r="F218" s="82">
        <f t="shared" si="18"/>
        <v>87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2418.0600000000004</v>
      </c>
      <c r="F219" s="82">
        <f t="shared" si="18"/>
        <v>87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2418.0600000000004</v>
      </c>
      <c r="F220" s="82">
        <f t="shared" si="18"/>
        <v>87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2418.0600000000004</v>
      </c>
      <c r="F221" s="82">
        <f t="shared" si="18"/>
        <v>87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2418.0600000000004</v>
      </c>
      <c r="F222" s="82">
        <f t="shared" si="18"/>
        <v>87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2418.0600000000004</v>
      </c>
      <c r="F223" s="82">
        <f t="shared" si="18"/>
        <v>87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2418.0600000000004</v>
      </c>
      <c r="F224" s="82">
        <f t="shared" si="18"/>
        <v>87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2418.0600000000004</v>
      </c>
      <c r="F225" s="82">
        <f t="shared" si="18"/>
        <v>87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2418.0600000000004</v>
      </c>
      <c r="F226" s="82">
        <f t="shared" si="18"/>
        <v>87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84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62" t="s">
        <v>3</v>
      </c>
      <c r="D1" s="162"/>
      <c r="E1" s="162"/>
      <c r="F1" s="162"/>
      <c r="G1" s="162"/>
      <c r="H1" s="162"/>
      <c r="I1" s="162"/>
      <c r="J1" s="162"/>
      <c r="K1" s="162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63"/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24.75" thickTop="1" thickBot="1">
      <c r="A3" s="164"/>
      <c r="B3" s="164"/>
      <c r="C3" s="165" t="s">
        <v>1</v>
      </c>
      <c r="D3" s="165"/>
      <c r="E3" s="166" t="s">
        <v>141</v>
      </c>
      <c r="F3" s="167"/>
      <c r="G3" s="167"/>
      <c r="H3" s="167"/>
      <c r="I3" s="167"/>
      <c r="J3" s="167"/>
      <c r="K3" s="168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9" t="s">
        <v>41</v>
      </c>
      <c r="L4" s="170"/>
      <c r="M4" s="171"/>
      <c r="N4" s="44"/>
      <c r="O4" s="45"/>
      <c r="P4" s="46"/>
      <c r="Q4" s="1"/>
      <c r="R4" s="1"/>
    </row>
    <row r="5" spans="1:18" ht="15.75" thickBot="1">
      <c r="A5" s="156" t="s">
        <v>29</v>
      </c>
      <c r="B5" s="157"/>
      <c r="C5" s="158" t="s">
        <v>46</v>
      </c>
      <c r="D5" s="159"/>
      <c r="E5" s="160" t="s">
        <v>34</v>
      </c>
      <c r="F5" s="161"/>
      <c r="G5" s="158" t="s">
        <v>47</v>
      </c>
      <c r="H5" s="159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175</v>
      </c>
      <c r="B7" s="19">
        <v>1</v>
      </c>
      <c r="C7" s="20"/>
      <c r="D7" s="21"/>
      <c r="E7" s="76">
        <v>84.54</v>
      </c>
      <c r="F7" s="75">
        <v>7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7</v>
      </c>
      <c r="C8" s="54">
        <v>190.14</v>
      </c>
      <c r="D8" s="55">
        <v>16</v>
      </c>
      <c r="E8" s="82">
        <f>E7-G8+C8</f>
        <v>274.68</v>
      </c>
      <c r="F8" s="82">
        <f>F7-H8+D8</f>
        <v>23</v>
      </c>
      <c r="G8" s="56"/>
      <c r="H8" s="57"/>
      <c r="I8" s="77" t="s">
        <v>113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20</v>
      </c>
      <c r="C9" s="54"/>
      <c r="D9" s="55"/>
      <c r="E9" s="82">
        <f t="shared" ref="E9:F23" si="0">E8-G9+C9</f>
        <v>95.19</v>
      </c>
      <c r="F9" s="82">
        <f t="shared" si="0"/>
        <v>8</v>
      </c>
      <c r="G9" s="56">
        <v>179.49</v>
      </c>
      <c r="H9" s="57">
        <v>15</v>
      </c>
      <c r="I9" s="77">
        <v>982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21</v>
      </c>
      <c r="C10" s="54">
        <v>226.25</v>
      </c>
      <c r="D10" s="55">
        <v>20</v>
      </c>
      <c r="E10" s="82">
        <f t="shared" si="0"/>
        <v>321.44</v>
      </c>
      <c r="F10" s="82">
        <f t="shared" si="0"/>
        <v>28</v>
      </c>
      <c r="G10" s="56"/>
      <c r="H10" s="57"/>
      <c r="I10" s="77" t="s">
        <v>113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321.44</v>
      </c>
      <c r="F11" s="82">
        <f t="shared" si="0"/>
        <v>28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321.44</v>
      </c>
      <c r="F12" s="82">
        <f t="shared" si="0"/>
        <v>28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321.44</v>
      </c>
      <c r="F13" s="82">
        <f t="shared" si="0"/>
        <v>28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321.44</v>
      </c>
      <c r="F14" s="82">
        <f t="shared" si="0"/>
        <v>28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321.44</v>
      </c>
      <c r="F15" s="82">
        <f t="shared" si="0"/>
        <v>28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321.44</v>
      </c>
      <c r="F16" s="82">
        <f t="shared" si="0"/>
        <v>28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321.44</v>
      </c>
      <c r="F17" s="82">
        <f t="shared" si="0"/>
        <v>28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321.44</v>
      </c>
      <c r="F18" s="82">
        <f t="shared" si="0"/>
        <v>28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321.44</v>
      </c>
      <c r="F19" s="82">
        <f t="shared" si="0"/>
        <v>28</v>
      </c>
      <c r="G19" s="61"/>
      <c r="H19" s="57"/>
      <c r="I19" s="79"/>
      <c r="J19" s="70"/>
      <c r="K19" s="7"/>
      <c r="L19" s="8" t="s">
        <v>157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321.44</v>
      </c>
      <c r="F20" s="82">
        <f t="shared" si="0"/>
        <v>28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321.44</v>
      </c>
      <c r="F21" s="82">
        <f t="shared" si="0"/>
        <v>28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321.44</v>
      </c>
      <c r="F22" s="82">
        <f t="shared" si="0"/>
        <v>28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321.44</v>
      </c>
      <c r="F23" s="82">
        <f t="shared" si="0"/>
        <v>28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321.44</v>
      </c>
      <c r="F24" s="82">
        <f t="shared" si="1"/>
        <v>28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321.44</v>
      </c>
      <c r="F25" s="82">
        <f t="shared" si="1"/>
        <v>28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321.44</v>
      </c>
      <c r="F26" s="82">
        <f t="shared" si="1"/>
        <v>28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321.44</v>
      </c>
      <c r="F27" s="82">
        <f t="shared" si="1"/>
        <v>28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321.44</v>
      </c>
      <c r="F28" s="82">
        <f t="shared" si="1"/>
        <v>28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321.44</v>
      </c>
      <c r="F29" s="82">
        <f t="shared" si="1"/>
        <v>28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321.44</v>
      </c>
      <c r="F30" s="82">
        <f t="shared" si="1"/>
        <v>28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321.44</v>
      </c>
      <c r="F31" s="82">
        <f t="shared" si="1"/>
        <v>28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321.44</v>
      </c>
      <c r="F32" s="82">
        <f t="shared" si="1"/>
        <v>28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321.44</v>
      </c>
      <c r="F33" s="82">
        <f t="shared" si="1"/>
        <v>28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321.44</v>
      </c>
      <c r="F34" s="82">
        <f t="shared" si="1"/>
        <v>28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321.44</v>
      </c>
      <c r="F35" s="82">
        <f t="shared" si="1"/>
        <v>28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321.44</v>
      </c>
      <c r="F36" s="82">
        <f t="shared" si="1"/>
        <v>28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321.44</v>
      </c>
      <c r="F37" s="82">
        <f t="shared" si="1"/>
        <v>28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321.44</v>
      </c>
      <c r="F38" s="82">
        <f t="shared" si="1"/>
        <v>28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321.44</v>
      </c>
      <c r="F39" s="82">
        <f t="shared" si="1"/>
        <v>28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321.44</v>
      </c>
      <c r="F40" s="82">
        <f t="shared" si="2"/>
        <v>28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321.44</v>
      </c>
      <c r="F41" s="82">
        <f t="shared" si="2"/>
        <v>28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321.44</v>
      </c>
      <c r="F42" s="82">
        <f t="shared" si="2"/>
        <v>28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321.44</v>
      </c>
      <c r="F43" s="82">
        <f t="shared" si="2"/>
        <v>28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321.44</v>
      </c>
      <c r="F44" s="82">
        <f t="shared" si="2"/>
        <v>28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321.44</v>
      </c>
      <c r="F45" s="82">
        <f t="shared" si="2"/>
        <v>28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321.44</v>
      </c>
      <c r="F46" s="82">
        <f t="shared" si="2"/>
        <v>28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321.44</v>
      </c>
      <c r="F47" s="82">
        <f t="shared" si="2"/>
        <v>28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321.44</v>
      </c>
      <c r="F48" s="82">
        <f t="shared" si="2"/>
        <v>28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321.44</v>
      </c>
      <c r="F49" s="82">
        <f t="shared" si="2"/>
        <v>28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321.44</v>
      </c>
      <c r="F50" s="82">
        <f t="shared" si="2"/>
        <v>28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321.44</v>
      </c>
      <c r="F51" s="82">
        <f t="shared" si="2"/>
        <v>28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321.44</v>
      </c>
      <c r="F52" s="82">
        <f t="shared" si="2"/>
        <v>28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321.44</v>
      </c>
      <c r="F53" s="82">
        <f t="shared" si="2"/>
        <v>28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321.44</v>
      </c>
      <c r="F54" s="82">
        <f t="shared" si="2"/>
        <v>28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321.44</v>
      </c>
      <c r="F55" s="82">
        <f t="shared" si="2"/>
        <v>28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321.44</v>
      </c>
      <c r="F56" s="82">
        <f t="shared" si="4"/>
        <v>28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321.44</v>
      </c>
      <c r="F57" s="82">
        <f t="shared" si="4"/>
        <v>28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321.44</v>
      </c>
      <c r="F58" s="82">
        <f t="shared" si="4"/>
        <v>28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321.44</v>
      </c>
      <c r="F59" s="82">
        <f t="shared" si="4"/>
        <v>28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321.44</v>
      </c>
      <c r="F60" s="82">
        <f t="shared" si="4"/>
        <v>28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321.44</v>
      </c>
      <c r="F61" s="82">
        <f t="shared" si="4"/>
        <v>28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321.44</v>
      </c>
      <c r="F62" s="82">
        <f t="shared" si="4"/>
        <v>28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321.44</v>
      </c>
      <c r="F63" s="82">
        <f t="shared" si="4"/>
        <v>28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321.44</v>
      </c>
      <c r="F64" s="82">
        <f t="shared" si="4"/>
        <v>28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321.44</v>
      </c>
      <c r="F65" s="82">
        <f t="shared" si="4"/>
        <v>28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321.44</v>
      </c>
      <c r="F66" s="82">
        <f t="shared" si="4"/>
        <v>28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321.44</v>
      </c>
      <c r="F67" s="82">
        <f t="shared" si="4"/>
        <v>28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321.44</v>
      </c>
      <c r="F68" s="82">
        <f t="shared" si="4"/>
        <v>28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321.44</v>
      </c>
      <c r="F69" s="82">
        <f t="shared" si="4"/>
        <v>28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321.44</v>
      </c>
      <c r="F70" s="82">
        <f t="shared" si="4"/>
        <v>28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321.44</v>
      </c>
      <c r="F71" s="82">
        <f t="shared" si="4"/>
        <v>28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321.44</v>
      </c>
      <c r="F72" s="82">
        <f t="shared" si="5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321.44</v>
      </c>
      <c r="F73" s="82">
        <f t="shared" si="5"/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321.44</v>
      </c>
      <c r="F74" s="82">
        <f t="shared" si="5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321.44</v>
      </c>
      <c r="F75" s="82">
        <f t="shared" si="5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321.44</v>
      </c>
      <c r="F76" s="82">
        <f t="shared" si="5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321.44</v>
      </c>
      <c r="F77" s="82">
        <f t="shared" si="5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321.44</v>
      </c>
      <c r="F78" s="82">
        <f t="shared" si="5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321.44</v>
      </c>
      <c r="F79" s="82">
        <f t="shared" si="5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321.44</v>
      </c>
      <c r="F80" s="82">
        <f t="shared" si="5"/>
        <v>28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321.44</v>
      </c>
      <c r="F81" s="82">
        <f t="shared" si="5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321.44</v>
      </c>
      <c r="F82" s="82">
        <f t="shared" si="5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321.44</v>
      </c>
      <c r="F83" s="82">
        <f t="shared" si="5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321.44</v>
      </c>
      <c r="F84" s="82">
        <f t="shared" si="5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321.44</v>
      </c>
      <c r="F85" s="82">
        <f t="shared" si="5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321.44</v>
      </c>
      <c r="F86" s="82">
        <f t="shared" si="5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321.44</v>
      </c>
      <c r="F87" s="82">
        <f t="shared" si="5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321.44</v>
      </c>
      <c r="F88" s="82">
        <f t="shared" si="6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321.44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321.44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321.44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321.44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321.44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321.44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321.44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321.44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321.44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321.44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321.44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321.44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321.44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321.44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321.44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321.44</v>
      </c>
      <c r="F104" s="82">
        <f t="shared" si="7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321.44</v>
      </c>
      <c r="F105" s="82">
        <f t="shared" si="7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321.44</v>
      </c>
      <c r="F106" s="82">
        <f t="shared" si="7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321.44</v>
      </c>
      <c r="F107" s="82">
        <f t="shared" si="7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321.44</v>
      </c>
      <c r="F108" s="82">
        <f t="shared" si="7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321.44</v>
      </c>
      <c r="F109" s="82">
        <f t="shared" si="7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321.44</v>
      </c>
      <c r="F110" s="82">
        <f t="shared" si="7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321.44</v>
      </c>
      <c r="F111" s="82">
        <f t="shared" si="7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321.44</v>
      </c>
      <c r="F112" s="82">
        <f t="shared" si="7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321.44</v>
      </c>
      <c r="F113" s="82">
        <f t="shared" si="7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321.44</v>
      </c>
      <c r="F114" s="82">
        <f t="shared" si="7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321.44</v>
      </c>
      <c r="F115" s="82">
        <f t="shared" si="7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321.44</v>
      </c>
      <c r="F116" s="82">
        <f t="shared" si="7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321.44</v>
      </c>
      <c r="F117" s="82">
        <f t="shared" si="7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321.44</v>
      </c>
      <c r="F118" s="82">
        <f t="shared" si="7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321.44</v>
      </c>
      <c r="F119" s="82">
        <f t="shared" si="7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321.44</v>
      </c>
      <c r="F120" s="82">
        <f t="shared" si="8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321.44</v>
      </c>
      <c r="F121" s="82">
        <f t="shared" si="8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321.44</v>
      </c>
      <c r="F122" s="82">
        <f t="shared" si="8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321.44</v>
      </c>
      <c r="F123" s="82">
        <f t="shared" si="8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321.44</v>
      </c>
      <c r="F124" s="82">
        <f t="shared" si="8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321.44</v>
      </c>
      <c r="F125" s="82">
        <f t="shared" si="8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321.44</v>
      </c>
      <c r="F126" s="82">
        <f t="shared" si="8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321.44</v>
      </c>
      <c r="F127" s="82">
        <f t="shared" si="8"/>
        <v>28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321.44</v>
      </c>
      <c r="F128" s="82">
        <f t="shared" si="8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321.44</v>
      </c>
      <c r="F129" s="82">
        <f t="shared" si="8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321.44</v>
      </c>
      <c r="F130" s="82">
        <f t="shared" si="8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321.44</v>
      </c>
      <c r="F131" s="82">
        <f t="shared" si="8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321.44</v>
      </c>
      <c r="F132" s="82">
        <f t="shared" si="8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321.44</v>
      </c>
      <c r="F133" s="82">
        <f t="shared" si="8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321.44</v>
      </c>
      <c r="F134" s="82">
        <f t="shared" si="8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321.44</v>
      </c>
      <c r="F135" s="82">
        <f t="shared" si="8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321.44</v>
      </c>
      <c r="F136" s="82">
        <f t="shared" si="9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321.44</v>
      </c>
      <c r="F137" s="82">
        <f t="shared" si="9"/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321.44</v>
      </c>
      <c r="F138" s="82">
        <f t="shared" si="9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321.44</v>
      </c>
      <c r="F139" s="82">
        <f t="shared" si="9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321.44</v>
      </c>
      <c r="F140" s="82">
        <f t="shared" si="9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321.44</v>
      </c>
      <c r="F141" s="82">
        <f t="shared" si="9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321.44</v>
      </c>
      <c r="F142" s="82">
        <f t="shared" si="9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321.44</v>
      </c>
      <c r="F143" s="82">
        <f t="shared" si="9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321.44</v>
      </c>
      <c r="F144" s="82">
        <f t="shared" si="9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321.44</v>
      </c>
      <c r="F145" s="82">
        <f t="shared" si="9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321.44</v>
      </c>
      <c r="F146" s="82">
        <f t="shared" si="9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321.44</v>
      </c>
      <c r="F147" s="82">
        <f t="shared" si="9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321.44</v>
      </c>
      <c r="F148" s="82">
        <f t="shared" si="9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321.44</v>
      </c>
      <c r="F149" s="82">
        <f t="shared" si="9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321.44</v>
      </c>
      <c r="F150" s="82">
        <f t="shared" si="9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321.44</v>
      </c>
      <c r="F151" s="82">
        <f t="shared" si="9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321.44</v>
      </c>
      <c r="F152" s="82">
        <f t="shared" si="10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321.44</v>
      </c>
      <c r="F153" s="82">
        <f t="shared" si="10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321.44</v>
      </c>
      <c r="F154" s="82">
        <f t="shared" si="10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321.44</v>
      </c>
      <c r="F155" s="82">
        <f t="shared" si="10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321.44</v>
      </c>
      <c r="F156" s="82">
        <f t="shared" si="10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321.44</v>
      </c>
      <c r="F157" s="82">
        <f t="shared" si="10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321.44</v>
      </c>
      <c r="F158" s="82">
        <f t="shared" si="10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321.44</v>
      </c>
      <c r="F159" s="82">
        <f t="shared" si="10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321.44</v>
      </c>
      <c r="F160" s="82">
        <f t="shared" si="10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321.44</v>
      </c>
      <c r="F161" s="82">
        <f t="shared" si="10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321.44</v>
      </c>
      <c r="F162" s="82">
        <f t="shared" si="10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321.44</v>
      </c>
      <c r="F163" s="82">
        <f t="shared" si="10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321.44</v>
      </c>
      <c r="F164" s="82">
        <f t="shared" si="10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321.44</v>
      </c>
      <c r="F165" s="82">
        <f t="shared" si="10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321.44</v>
      </c>
      <c r="F166" s="82">
        <f t="shared" si="10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321.44</v>
      </c>
      <c r="F167" s="82">
        <f t="shared" si="10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321.44</v>
      </c>
      <c r="F168" s="82">
        <f t="shared" si="11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321.44</v>
      </c>
      <c r="F169" s="82">
        <f t="shared" si="11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321.44</v>
      </c>
      <c r="F170" s="82">
        <f t="shared" si="11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321.44</v>
      </c>
      <c r="F171" s="82">
        <f t="shared" si="11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321.44</v>
      </c>
      <c r="F172" s="82">
        <f t="shared" si="11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321.44</v>
      </c>
      <c r="F173" s="82">
        <f t="shared" si="11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321.44</v>
      </c>
      <c r="F174" s="82">
        <f t="shared" si="11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321.44</v>
      </c>
      <c r="F175" s="82">
        <f t="shared" si="11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321.44</v>
      </c>
      <c r="F176" s="82">
        <f t="shared" si="11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321.44</v>
      </c>
      <c r="F177" s="82">
        <f t="shared" si="11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321.44</v>
      </c>
      <c r="F178" s="82">
        <f t="shared" si="11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321.44</v>
      </c>
      <c r="F179" s="82">
        <f t="shared" si="11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321.44</v>
      </c>
      <c r="F180" s="82">
        <f t="shared" si="11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321.44</v>
      </c>
      <c r="F181" s="82">
        <f t="shared" si="11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321.44</v>
      </c>
      <c r="F182" s="82">
        <f t="shared" si="11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321.44</v>
      </c>
      <c r="F183" s="82">
        <f t="shared" si="11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321.44</v>
      </c>
      <c r="F184" s="82">
        <f t="shared" si="12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321.44</v>
      </c>
      <c r="F185" s="82">
        <f t="shared" si="12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321.44</v>
      </c>
      <c r="F186" s="82">
        <f t="shared" si="12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321.44</v>
      </c>
      <c r="F187" s="82">
        <f t="shared" si="12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321.44</v>
      </c>
      <c r="F188" s="82">
        <f t="shared" si="12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321.44</v>
      </c>
      <c r="F189" s="82">
        <f t="shared" si="12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321.44</v>
      </c>
      <c r="F190" s="82">
        <f t="shared" si="12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321.44</v>
      </c>
      <c r="F191" s="82">
        <f t="shared" si="12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321.44</v>
      </c>
      <c r="F192" s="82">
        <f t="shared" si="12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321.44</v>
      </c>
      <c r="F193" s="82">
        <f t="shared" si="12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321.44</v>
      </c>
      <c r="F194" s="82">
        <f t="shared" si="12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321.44</v>
      </c>
      <c r="F195" s="82">
        <f t="shared" si="12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321.44</v>
      </c>
      <c r="F196" s="82">
        <f t="shared" si="12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321.44</v>
      </c>
      <c r="F197" s="82">
        <f t="shared" si="12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321.44</v>
      </c>
      <c r="F198" s="82">
        <f t="shared" si="12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321.44</v>
      </c>
      <c r="F199" s="82">
        <f t="shared" si="12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321.44</v>
      </c>
      <c r="F200" s="82">
        <f t="shared" si="13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321.44</v>
      </c>
      <c r="F201" s="82">
        <f t="shared" si="13"/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321.44</v>
      </c>
      <c r="F202" s="82">
        <f t="shared" si="13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321.44</v>
      </c>
      <c r="F203" s="82">
        <f t="shared" si="13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321.44</v>
      </c>
      <c r="F204" s="82">
        <f t="shared" si="13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321.44</v>
      </c>
      <c r="F205" s="82">
        <f t="shared" si="13"/>
        <v>28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321.44</v>
      </c>
      <c r="F206" s="82">
        <f t="shared" si="13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321.44</v>
      </c>
      <c r="F207" s="82">
        <f t="shared" si="13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321.44</v>
      </c>
      <c r="F208" s="82">
        <f t="shared" si="13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321.44</v>
      </c>
      <c r="F209" s="82">
        <f t="shared" si="13"/>
        <v>28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321.44</v>
      </c>
      <c r="F210" s="82">
        <f t="shared" si="13"/>
        <v>28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321.44</v>
      </c>
      <c r="F211" s="82">
        <f t="shared" si="13"/>
        <v>28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321.44</v>
      </c>
      <c r="F212" s="82">
        <f t="shared" si="13"/>
        <v>28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321.44</v>
      </c>
      <c r="F213" s="82">
        <f t="shared" si="13"/>
        <v>28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321.44</v>
      </c>
      <c r="F214" s="82">
        <f t="shared" si="13"/>
        <v>28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321.44</v>
      </c>
      <c r="F215" s="82">
        <f t="shared" si="13"/>
        <v>28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321.44</v>
      </c>
      <c r="F216" s="82">
        <f t="shared" si="14"/>
        <v>28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321.44</v>
      </c>
      <c r="F217" s="82">
        <f t="shared" si="14"/>
        <v>28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321.44</v>
      </c>
      <c r="F218" s="82">
        <f t="shared" si="14"/>
        <v>28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321.44</v>
      </c>
      <c r="F219" s="82">
        <f t="shared" si="14"/>
        <v>28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321.44</v>
      </c>
      <c r="F220" s="82">
        <f t="shared" si="14"/>
        <v>28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321.44</v>
      </c>
      <c r="F221" s="82">
        <f t="shared" si="14"/>
        <v>28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321.44</v>
      </c>
      <c r="F222" s="82">
        <f t="shared" si="14"/>
        <v>28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321.44</v>
      </c>
      <c r="F223" s="82">
        <f t="shared" si="14"/>
        <v>28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321.44</v>
      </c>
      <c r="F224" s="82">
        <f t="shared" si="14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321.44</v>
      </c>
      <c r="F225" s="82">
        <f t="shared" si="14"/>
        <v>28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173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100</v>
      </c>
      <c r="D9" s="55">
        <v>5</v>
      </c>
      <c r="E9" s="82">
        <f t="shared" ref="E9:F24" si="0">E8-G9+C9</f>
        <v>100</v>
      </c>
      <c r="F9" s="82">
        <f t="shared" si="0"/>
        <v>5</v>
      </c>
      <c r="G9" s="56"/>
      <c r="H9" s="58"/>
      <c r="I9" s="77"/>
      <c r="J9" s="68" t="s">
        <v>153</v>
      </c>
      <c r="K9" s="62"/>
      <c r="L9" s="8">
        <f>H9*13.61</f>
        <v>0</v>
      </c>
      <c r="M9" s="8">
        <f>D9*13.61</f>
        <v>68.05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80</v>
      </c>
      <c r="F10" s="82">
        <f t="shared" si="0"/>
        <v>4</v>
      </c>
      <c r="G10" s="56">
        <v>20</v>
      </c>
      <c r="H10" s="58">
        <v>1</v>
      </c>
      <c r="I10" s="77">
        <v>438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40</v>
      </c>
      <c r="F11" s="82">
        <f t="shared" si="0"/>
        <v>2</v>
      </c>
      <c r="G11" s="56">
        <v>40</v>
      </c>
      <c r="H11" s="58">
        <v>2</v>
      </c>
      <c r="I11" s="77">
        <v>447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20</v>
      </c>
      <c r="F12" s="82">
        <f t="shared" si="0"/>
        <v>1</v>
      </c>
      <c r="G12" s="56">
        <v>20</v>
      </c>
      <c r="H12" s="58">
        <v>1</v>
      </c>
      <c r="I12" s="77">
        <v>456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0</v>
      </c>
      <c r="F13" s="82">
        <f t="shared" si="0"/>
        <v>0</v>
      </c>
      <c r="G13" s="56">
        <v>20</v>
      </c>
      <c r="H13" s="58">
        <v>1</v>
      </c>
      <c r="I13" s="77">
        <v>457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>
        <v>60</v>
      </c>
      <c r="D14" s="55">
        <v>3</v>
      </c>
      <c r="E14" s="82">
        <f t="shared" si="0"/>
        <v>60</v>
      </c>
      <c r="F14" s="82">
        <f t="shared" si="0"/>
        <v>3</v>
      </c>
      <c r="G14" s="56"/>
      <c r="H14" s="58"/>
      <c r="I14" s="77"/>
      <c r="J14" s="68" t="s">
        <v>153</v>
      </c>
      <c r="K14" s="64"/>
      <c r="L14" s="8">
        <f t="shared" si="1"/>
        <v>0</v>
      </c>
      <c r="M14" s="8">
        <f t="shared" si="2"/>
        <v>40.83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0</v>
      </c>
      <c r="F15" s="82">
        <f t="shared" si="0"/>
        <v>0</v>
      </c>
      <c r="G15" s="56">
        <v>60</v>
      </c>
      <c r="H15" s="58">
        <v>3</v>
      </c>
      <c r="I15" s="77">
        <v>651</v>
      </c>
      <c r="J15" s="68"/>
      <c r="K15" s="65"/>
      <c r="L15" s="8">
        <f t="shared" si="1"/>
        <v>40.83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77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101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116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116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145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177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105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107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117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117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115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114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115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118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114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118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114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1046.53</v>
      </c>
      <c r="D9" s="55">
        <v>30</v>
      </c>
      <c r="E9" s="82">
        <f t="shared" ref="E9:F24" si="0">E8-G9+C9</f>
        <v>1046.53</v>
      </c>
      <c r="F9" s="82">
        <f t="shared" si="0"/>
        <v>30</v>
      </c>
      <c r="G9" s="61"/>
      <c r="H9" s="57"/>
      <c r="I9" s="77" t="s">
        <v>167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24</v>
      </c>
      <c r="C10" s="54"/>
      <c r="D10" s="55"/>
      <c r="E10" s="82">
        <f t="shared" si="0"/>
        <v>687</v>
      </c>
      <c r="F10" s="82">
        <f t="shared" si="0"/>
        <v>20</v>
      </c>
      <c r="G10" s="61">
        <v>359.53</v>
      </c>
      <c r="H10" s="57">
        <v>10</v>
      </c>
      <c r="I10" s="77">
        <v>18</v>
      </c>
      <c r="J10" s="68"/>
      <c r="K10" s="63"/>
      <c r="L10" s="8">
        <f t="shared" ref="L10" si="1">H10*18.16</f>
        <v>181.6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687</v>
      </c>
      <c r="F11" s="82">
        <f t="shared" si="0"/>
        <v>20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687</v>
      </c>
      <c r="F12" s="82">
        <f t="shared" si="0"/>
        <v>20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687</v>
      </c>
      <c r="F13" s="82">
        <f t="shared" si="0"/>
        <v>20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687</v>
      </c>
      <c r="F14" s="82">
        <f t="shared" si="0"/>
        <v>20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687</v>
      </c>
      <c r="F15" s="82">
        <f t="shared" si="0"/>
        <v>20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687</v>
      </c>
      <c r="F16" s="82">
        <f t="shared" si="0"/>
        <v>20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687</v>
      </c>
      <c r="F17" s="82">
        <f t="shared" si="0"/>
        <v>20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687</v>
      </c>
      <c r="F18" s="82">
        <f t="shared" si="0"/>
        <v>20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687</v>
      </c>
      <c r="F19" s="82">
        <f t="shared" si="0"/>
        <v>20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687</v>
      </c>
      <c r="F20" s="82">
        <f t="shared" si="0"/>
        <v>20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687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687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687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687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687</v>
      </c>
      <c r="F25" s="82">
        <f t="shared" si="3"/>
        <v>20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687</v>
      </c>
      <c r="F26" s="82">
        <f t="shared" si="3"/>
        <v>20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687</v>
      </c>
      <c r="F27" s="82">
        <f t="shared" si="3"/>
        <v>20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687</v>
      </c>
      <c r="F28" s="82">
        <f t="shared" si="3"/>
        <v>20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687</v>
      </c>
      <c r="F29" s="82">
        <f t="shared" si="3"/>
        <v>20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687</v>
      </c>
      <c r="F30" s="82">
        <f t="shared" si="3"/>
        <v>20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687</v>
      </c>
      <c r="F31" s="82">
        <f t="shared" si="3"/>
        <v>20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687</v>
      </c>
      <c r="F32" s="82">
        <f t="shared" si="3"/>
        <v>20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687</v>
      </c>
      <c r="F33" s="82">
        <f t="shared" si="3"/>
        <v>20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687</v>
      </c>
      <c r="F34" s="82">
        <f t="shared" si="3"/>
        <v>20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687</v>
      </c>
      <c r="F35" s="82">
        <f t="shared" si="3"/>
        <v>20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687</v>
      </c>
      <c r="F36" s="82">
        <f t="shared" si="3"/>
        <v>20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687</v>
      </c>
      <c r="F37" s="82">
        <f t="shared" si="3"/>
        <v>20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687</v>
      </c>
      <c r="F38" s="82">
        <f t="shared" si="3"/>
        <v>20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687</v>
      </c>
      <c r="F39" s="82">
        <f t="shared" si="3"/>
        <v>20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687</v>
      </c>
      <c r="F40" s="82">
        <f t="shared" si="3"/>
        <v>20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687</v>
      </c>
      <c r="F41" s="82">
        <f t="shared" si="5"/>
        <v>20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687</v>
      </c>
      <c r="F42" s="82">
        <f t="shared" si="5"/>
        <v>20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687</v>
      </c>
      <c r="F43" s="82">
        <f t="shared" si="5"/>
        <v>20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687</v>
      </c>
      <c r="F44" s="82">
        <f t="shared" si="5"/>
        <v>20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687</v>
      </c>
      <c r="F45" s="82">
        <f t="shared" si="5"/>
        <v>20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687</v>
      </c>
      <c r="F46" s="82">
        <f t="shared" si="5"/>
        <v>20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687</v>
      </c>
      <c r="F47" s="82">
        <f t="shared" si="5"/>
        <v>20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687</v>
      </c>
      <c r="F48" s="82">
        <f t="shared" si="5"/>
        <v>20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687</v>
      </c>
      <c r="F49" s="82">
        <f t="shared" si="5"/>
        <v>20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687</v>
      </c>
      <c r="F50" s="82">
        <f t="shared" si="5"/>
        <v>20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687</v>
      </c>
      <c r="F51" s="82">
        <f t="shared" si="5"/>
        <v>20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687</v>
      </c>
      <c r="F52" s="82">
        <f t="shared" si="5"/>
        <v>20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687</v>
      </c>
      <c r="F53" s="82">
        <f t="shared" si="5"/>
        <v>20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687</v>
      </c>
      <c r="F54" s="82">
        <f t="shared" si="5"/>
        <v>20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687</v>
      </c>
      <c r="F55" s="82">
        <f t="shared" si="5"/>
        <v>20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687</v>
      </c>
      <c r="F56" s="82">
        <f t="shared" si="5"/>
        <v>20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687</v>
      </c>
      <c r="F57" s="82">
        <f t="shared" si="6"/>
        <v>20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687</v>
      </c>
      <c r="F58" s="82">
        <f t="shared" si="6"/>
        <v>20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687</v>
      </c>
      <c r="F59" s="82">
        <f t="shared" si="6"/>
        <v>20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687</v>
      </c>
      <c r="F60" s="82">
        <f t="shared" si="6"/>
        <v>20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687</v>
      </c>
      <c r="F61" s="82">
        <f t="shared" si="6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687</v>
      </c>
      <c r="F62" s="82">
        <f t="shared" si="6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687</v>
      </c>
      <c r="F63" s="82">
        <f t="shared" si="6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687</v>
      </c>
      <c r="F64" s="82">
        <f t="shared" si="6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687</v>
      </c>
      <c r="F65" s="82">
        <f t="shared" si="6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687</v>
      </c>
      <c r="F66" s="82">
        <f t="shared" si="6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687</v>
      </c>
      <c r="F67" s="82">
        <f t="shared" si="6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687</v>
      </c>
      <c r="F68" s="82">
        <f t="shared" si="6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687</v>
      </c>
      <c r="F69" s="82">
        <f t="shared" si="6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687</v>
      </c>
      <c r="F70" s="82">
        <f t="shared" si="6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687</v>
      </c>
      <c r="F71" s="82">
        <f t="shared" si="6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687</v>
      </c>
      <c r="F72" s="82">
        <f t="shared" si="6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687</v>
      </c>
      <c r="F73" s="82">
        <f t="shared" si="7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687</v>
      </c>
      <c r="F74" s="82">
        <f t="shared" si="7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687</v>
      </c>
      <c r="F75" s="82">
        <f t="shared" si="7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687</v>
      </c>
      <c r="F76" s="82">
        <f t="shared" si="7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687</v>
      </c>
      <c r="F77" s="82">
        <f t="shared" si="7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687</v>
      </c>
      <c r="F78" s="82">
        <f t="shared" si="7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687</v>
      </c>
      <c r="F79" s="82">
        <f t="shared" si="7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687</v>
      </c>
      <c r="F80" s="82">
        <f t="shared" si="7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687</v>
      </c>
      <c r="F81" s="82">
        <f t="shared" si="7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687</v>
      </c>
      <c r="F82" s="82">
        <f t="shared" si="7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687</v>
      </c>
      <c r="F83" s="82">
        <f t="shared" si="7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687</v>
      </c>
      <c r="F84" s="82">
        <f t="shared" si="7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687</v>
      </c>
      <c r="F85" s="82">
        <f t="shared" si="7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687</v>
      </c>
      <c r="F86" s="82">
        <f t="shared" si="7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687</v>
      </c>
      <c r="F87" s="82">
        <f t="shared" si="7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687</v>
      </c>
      <c r="F88" s="82">
        <f t="shared" si="7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687</v>
      </c>
      <c r="F89" s="82">
        <f t="shared" si="8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687</v>
      </c>
      <c r="F90" s="82">
        <f t="shared" si="8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687</v>
      </c>
      <c r="F91" s="82">
        <f t="shared" si="8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687</v>
      </c>
      <c r="F92" s="82">
        <f t="shared" si="8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687</v>
      </c>
      <c r="F93" s="82">
        <f t="shared" si="8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687</v>
      </c>
      <c r="F94" s="82">
        <f t="shared" si="8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687</v>
      </c>
      <c r="F95" s="82">
        <f t="shared" si="8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687</v>
      </c>
      <c r="F96" s="82">
        <f t="shared" si="8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687</v>
      </c>
      <c r="F97" s="82">
        <f t="shared" si="8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687</v>
      </c>
      <c r="F98" s="82">
        <f t="shared" si="8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687</v>
      </c>
      <c r="F99" s="82">
        <f t="shared" si="8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687</v>
      </c>
      <c r="F100" s="82">
        <f t="shared" si="8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687</v>
      </c>
      <c r="F101" s="82">
        <f t="shared" si="8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687</v>
      </c>
      <c r="F102" s="82">
        <f t="shared" si="8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687</v>
      </c>
      <c r="F103" s="82">
        <f t="shared" si="8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687</v>
      </c>
      <c r="F104" s="82">
        <f t="shared" si="8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687</v>
      </c>
      <c r="F105" s="82">
        <f t="shared" si="9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687</v>
      </c>
      <c r="F106" s="82">
        <f t="shared" si="9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687</v>
      </c>
      <c r="F107" s="82">
        <f t="shared" si="9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687</v>
      </c>
      <c r="F108" s="82">
        <f t="shared" si="9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687</v>
      </c>
      <c r="F109" s="82">
        <f t="shared" si="9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687</v>
      </c>
      <c r="F110" s="82">
        <f t="shared" si="9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687</v>
      </c>
      <c r="F111" s="82">
        <f t="shared" si="9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687</v>
      </c>
      <c r="F112" s="82">
        <f t="shared" si="9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687</v>
      </c>
      <c r="F113" s="82">
        <f t="shared" si="9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687</v>
      </c>
      <c r="F114" s="82">
        <f t="shared" si="9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687</v>
      </c>
      <c r="F115" s="82">
        <f t="shared" si="9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687</v>
      </c>
      <c r="F116" s="82">
        <f t="shared" si="9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687</v>
      </c>
      <c r="F117" s="82">
        <f t="shared" si="9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687</v>
      </c>
      <c r="F118" s="82">
        <f t="shared" si="9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687</v>
      </c>
      <c r="F119" s="82">
        <f t="shared" si="9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687</v>
      </c>
      <c r="F120" s="82">
        <f t="shared" si="9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687</v>
      </c>
      <c r="F121" s="82">
        <f t="shared" si="10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687</v>
      </c>
      <c r="F122" s="82">
        <f t="shared" si="10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687</v>
      </c>
      <c r="F123" s="82">
        <f t="shared" si="10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687</v>
      </c>
      <c r="F124" s="82">
        <f t="shared" si="10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687</v>
      </c>
      <c r="F125" s="82">
        <f t="shared" si="10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687</v>
      </c>
      <c r="F126" s="82">
        <f t="shared" si="10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687</v>
      </c>
      <c r="F127" s="82">
        <f t="shared" si="10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687</v>
      </c>
      <c r="F128" s="82">
        <f t="shared" si="10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687</v>
      </c>
      <c r="F129" s="82">
        <f t="shared" si="10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687</v>
      </c>
      <c r="F130" s="82">
        <f t="shared" si="10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687</v>
      </c>
      <c r="F131" s="82">
        <f t="shared" si="10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687</v>
      </c>
      <c r="F132" s="82">
        <f t="shared" si="10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687</v>
      </c>
      <c r="F133" s="82">
        <f t="shared" si="10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687</v>
      </c>
      <c r="F134" s="82">
        <f t="shared" si="10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687</v>
      </c>
      <c r="F135" s="82">
        <f t="shared" si="10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687</v>
      </c>
      <c r="F136" s="82">
        <f t="shared" si="10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687</v>
      </c>
      <c r="F137" s="82">
        <f t="shared" si="11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687</v>
      </c>
      <c r="F138" s="82">
        <f t="shared" si="11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687</v>
      </c>
      <c r="F139" s="82">
        <f t="shared" si="11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687</v>
      </c>
      <c r="F140" s="82">
        <f t="shared" si="11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687</v>
      </c>
      <c r="F141" s="82">
        <f t="shared" si="11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687</v>
      </c>
      <c r="F142" s="82">
        <f t="shared" si="11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687</v>
      </c>
      <c r="F143" s="82">
        <f t="shared" si="11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687</v>
      </c>
      <c r="F144" s="82">
        <f t="shared" si="11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687</v>
      </c>
      <c r="F145" s="82">
        <f t="shared" si="11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687</v>
      </c>
      <c r="F146" s="82">
        <f t="shared" si="11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687</v>
      </c>
      <c r="F147" s="82">
        <f t="shared" si="11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687</v>
      </c>
      <c r="F148" s="82">
        <f t="shared" si="11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687</v>
      </c>
      <c r="F149" s="82">
        <f t="shared" si="11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687</v>
      </c>
      <c r="F150" s="82">
        <f t="shared" si="11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687</v>
      </c>
      <c r="F151" s="82">
        <f t="shared" si="11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687</v>
      </c>
      <c r="F152" s="82">
        <f t="shared" si="11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687</v>
      </c>
      <c r="F153" s="82">
        <f t="shared" si="12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687</v>
      </c>
      <c r="F154" s="82">
        <f t="shared" si="12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687</v>
      </c>
      <c r="F155" s="82">
        <f t="shared" si="12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687</v>
      </c>
      <c r="F156" s="82">
        <f t="shared" si="12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687</v>
      </c>
      <c r="F157" s="82">
        <f t="shared" si="12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687</v>
      </c>
      <c r="F158" s="82">
        <f t="shared" si="12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687</v>
      </c>
      <c r="F159" s="82">
        <f t="shared" si="12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687</v>
      </c>
      <c r="F160" s="82">
        <f t="shared" si="12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687</v>
      </c>
      <c r="F161" s="82">
        <f t="shared" si="12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687</v>
      </c>
      <c r="F162" s="82">
        <f t="shared" si="12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687</v>
      </c>
      <c r="F163" s="82">
        <f t="shared" si="12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687</v>
      </c>
      <c r="F164" s="82">
        <f t="shared" si="12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687</v>
      </c>
      <c r="F165" s="82">
        <f t="shared" si="12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687</v>
      </c>
      <c r="F166" s="82">
        <f t="shared" si="12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687</v>
      </c>
      <c r="F167" s="82">
        <f t="shared" si="12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687</v>
      </c>
      <c r="F168" s="82">
        <f t="shared" si="12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687</v>
      </c>
      <c r="F169" s="82">
        <f t="shared" si="13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687</v>
      </c>
      <c r="F170" s="82">
        <f t="shared" si="13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687</v>
      </c>
      <c r="F171" s="82">
        <f t="shared" si="13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687</v>
      </c>
      <c r="F172" s="82">
        <f t="shared" si="13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687</v>
      </c>
      <c r="F173" s="82">
        <f t="shared" si="13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687</v>
      </c>
      <c r="F174" s="82">
        <f t="shared" si="13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687</v>
      </c>
      <c r="F175" s="82">
        <f t="shared" si="13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687</v>
      </c>
      <c r="F176" s="82">
        <f t="shared" si="13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687</v>
      </c>
      <c r="F177" s="82">
        <f t="shared" si="13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687</v>
      </c>
      <c r="F178" s="82">
        <f t="shared" si="13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687</v>
      </c>
      <c r="F179" s="82">
        <f t="shared" si="13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687</v>
      </c>
      <c r="F180" s="82">
        <f t="shared" si="13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687</v>
      </c>
      <c r="F181" s="82">
        <f t="shared" si="13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687</v>
      </c>
      <c r="F182" s="82">
        <f t="shared" si="13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687</v>
      </c>
      <c r="F183" s="82">
        <f t="shared" si="13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687</v>
      </c>
      <c r="F184" s="82">
        <f t="shared" si="13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687</v>
      </c>
      <c r="F185" s="82">
        <f t="shared" si="14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687</v>
      </c>
      <c r="F186" s="82">
        <f t="shared" si="14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687</v>
      </c>
      <c r="F187" s="82">
        <f t="shared" si="14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687</v>
      </c>
      <c r="F188" s="82">
        <f t="shared" si="14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687</v>
      </c>
      <c r="F189" s="82">
        <f t="shared" si="14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687</v>
      </c>
      <c r="F190" s="82">
        <f t="shared" si="14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687</v>
      </c>
      <c r="F191" s="82">
        <f t="shared" si="14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687</v>
      </c>
      <c r="F192" s="82">
        <f t="shared" si="14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687</v>
      </c>
      <c r="F193" s="82">
        <f t="shared" si="14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687</v>
      </c>
      <c r="F194" s="82">
        <f t="shared" si="14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687</v>
      </c>
      <c r="F195" s="82">
        <f t="shared" si="14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687</v>
      </c>
      <c r="F196" s="82">
        <f t="shared" si="14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687</v>
      </c>
      <c r="F197" s="82">
        <f t="shared" si="14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687</v>
      </c>
      <c r="F198" s="82">
        <f t="shared" si="14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687</v>
      </c>
      <c r="F199" s="82">
        <f t="shared" si="14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687</v>
      </c>
      <c r="F200" s="82">
        <f t="shared" si="14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687</v>
      </c>
      <c r="F201" s="82">
        <f t="shared" si="15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687</v>
      </c>
      <c r="F202" s="82">
        <f t="shared" si="15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687</v>
      </c>
      <c r="F203" s="82">
        <f t="shared" si="15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687</v>
      </c>
      <c r="F204" s="82">
        <f t="shared" si="15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687</v>
      </c>
      <c r="F205" s="82">
        <f t="shared" si="15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687</v>
      </c>
      <c r="F206" s="82">
        <f t="shared" si="15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687</v>
      </c>
      <c r="F207" s="82">
        <f t="shared" si="15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687</v>
      </c>
      <c r="F208" s="82">
        <f t="shared" si="15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687</v>
      </c>
      <c r="F209" s="82">
        <f t="shared" si="15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687</v>
      </c>
      <c r="F210" s="82">
        <f t="shared" si="15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687</v>
      </c>
      <c r="F211" s="82">
        <f t="shared" si="15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687</v>
      </c>
      <c r="F212" s="82">
        <f t="shared" si="15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687</v>
      </c>
      <c r="F213" s="82">
        <f t="shared" si="15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687</v>
      </c>
      <c r="F214" s="82">
        <f t="shared" si="15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687</v>
      </c>
      <c r="F215" s="82">
        <f t="shared" si="15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687</v>
      </c>
      <c r="F216" s="82">
        <f t="shared" si="15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687</v>
      </c>
      <c r="F217" s="82">
        <f t="shared" si="16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687</v>
      </c>
      <c r="F218" s="82">
        <f t="shared" si="16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687</v>
      </c>
      <c r="F219" s="82">
        <f t="shared" si="16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687</v>
      </c>
      <c r="F220" s="82">
        <f t="shared" si="16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687</v>
      </c>
      <c r="F221" s="82">
        <f t="shared" si="16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687</v>
      </c>
      <c r="F222" s="82">
        <f t="shared" si="16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687</v>
      </c>
      <c r="F223" s="82">
        <f t="shared" si="16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687</v>
      </c>
      <c r="F224" s="82">
        <f t="shared" si="16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687</v>
      </c>
      <c r="F225" s="82">
        <f t="shared" si="16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687</v>
      </c>
      <c r="F226" s="82">
        <f t="shared" si="16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102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103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104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68</vt:i4>
      </vt:variant>
      <vt:variant>
        <vt:lpstr>Rangos con nombre</vt:lpstr>
      </vt:variant>
      <vt:variant>
        <vt:i4>1</vt:i4>
      </vt:variant>
    </vt:vector>
  </HeadingPairs>
  <TitlesOfParts>
    <vt:vector size="69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pulpa flap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MAZO COMPLETO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CAMARON 50-60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2022-06-09T17:53:26Z</cp:lastPrinted>
  <dcterms:created xsi:type="dcterms:W3CDTF">2018-01-02T15:34:25Z</dcterms:created>
  <dcterms:modified xsi:type="dcterms:W3CDTF">2022-07-11T20:28:02Z</dcterms:modified>
  <cp:contentStatus/>
</cp:coreProperties>
</file>